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tabRatio="791" activeTab="1"/>
  </bookViews>
  <sheets>
    <sheet name="说明" sheetId="3" r:id="rId1"/>
    <sheet name="华夏总公司花名册" sheetId="6" r:id="rId2"/>
    <sheet name="华夏分公司花名册" sheetId="7" r:id="rId3"/>
    <sheet name="历年离职名单" sheetId="8" r:id="rId4"/>
    <sheet name="劳动合同续签" sheetId="9" state="hidden" r:id="rId5"/>
  </sheets>
  <definedNames>
    <definedName name="_xlnm._FilterDatabase" localSheetId="2" hidden="1">华夏分公司花名册!$A$3:$BK$209</definedName>
    <definedName name="_xlnm._FilterDatabase" localSheetId="4" hidden="1">劳动合同续签!$A$1:$IR$233</definedName>
    <definedName name="_xlnm._FilterDatabase" localSheetId="1" hidden="1">华夏总公司花名册!$A$2:$XFC$14</definedName>
    <definedName name="_xlnm._FilterDatabase" localSheetId="3" hidden="1">历年离职名单!$B$2:$WWA$392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s>
  <commentList>
    <comment ref="E90" authorId="0">
      <text>
        <r>
          <rPr>
            <b/>
            <sz val="9"/>
            <rFont val="宋体"/>
            <charset val="134"/>
          </rPr>
          <t>Administrator:</t>
        </r>
        <r>
          <rPr>
            <sz val="9"/>
            <rFont val="宋体"/>
            <charset val="134"/>
          </rPr>
          <t xml:space="preserve">
身份证少一位数字</t>
        </r>
      </text>
    </comment>
    <comment ref="Z176" authorId="0">
      <text>
        <r>
          <rPr>
            <b/>
            <sz val="9"/>
            <rFont val="宋体"/>
            <charset val="134"/>
          </rPr>
          <t>Administrator:</t>
        </r>
        <r>
          <rPr>
            <sz val="9"/>
            <rFont val="宋体"/>
            <charset val="134"/>
          </rPr>
          <t xml:space="preserve">
2024年2月社保从华夏转出，转入台州分公司</t>
        </r>
      </text>
    </comment>
  </commentList>
</comments>
</file>

<file path=xl/sharedStrings.xml><?xml version="1.0" encoding="utf-8"?>
<sst xmlns="http://schemas.openxmlformats.org/spreadsheetml/2006/main" count="16912" uniqueCount="6638">
  <si>
    <t>22.10.18陈说明</t>
  </si>
  <si>
    <t>财务部和人事部涉及工资部分内容需确保一致</t>
  </si>
  <si>
    <t>22年10月以前人员信息以财务部为准，后续人事部按每月变动情况表提供</t>
  </si>
  <si>
    <t>空余档案袋：27、37、38、47、79、98、107、108、115、117、118、123、125、127、130、137、138、140、141、142、144、145、146、150、152、153、155、160、161、163、165、167、169、171、173、174、177、197、201、227、237、241、255、257</t>
  </si>
  <si>
    <t>控制要求</t>
  </si>
  <si>
    <t>华夏公司总分公司人员每月统计更新一下，确保社保人数在300内，社保人员控制表，总分公司每月查一次统计一次</t>
  </si>
  <si>
    <t>行政部统计</t>
  </si>
  <si>
    <t>泰宁的总监人数每月统计更新一次，确保满足资质要求</t>
  </si>
  <si>
    <t>证书管理由行政部统一编辑，人事部引用，并算出积分</t>
  </si>
  <si>
    <t>基本工资相关部分内容折算成积分，</t>
  </si>
  <si>
    <t>人事部计算，财务复核</t>
  </si>
  <si>
    <t>分公司工商注册、财务等相关台账</t>
  </si>
  <si>
    <t>行政部</t>
  </si>
  <si>
    <t>人员证书台账包括总分公司一张表</t>
  </si>
  <si>
    <t>钉钉中设置</t>
  </si>
  <si>
    <t>分公司花名册按社保缴纳人员为准</t>
  </si>
  <si>
    <t>人事部</t>
  </si>
  <si>
    <t>华夏花名册先调整到位，审核通过后再调整泰宁</t>
  </si>
  <si>
    <t>积分赋分及计算规则：每1积分等于100元</t>
  </si>
  <si>
    <t>1、</t>
  </si>
  <si>
    <t>学历：大专以下0分，大专0.3分，本科1分，研究生3分</t>
  </si>
  <si>
    <t>职称：初级0.5分  中级1分   高级及以上3分</t>
  </si>
  <si>
    <t>注册及资格：一造15分，咨询师7分，其他注册类5分，二造等资格类0.5分，</t>
  </si>
  <si>
    <t>工龄：每年0.3分累计</t>
  </si>
  <si>
    <t>标准：变动日期未满半个月个月的下月开始计算。</t>
  </si>
  <si>
    <t>1、基本工资=资格工资＋学历工资＋职称工资+工龄工资。</t>
  </si>
  <si>
    <t>1.1资格月工资标准（以注册在本公司并与公司业务相关以证书为依据，一人有多个证书时，可累计计算）：注册造价师1500元每月，注册咨询师700元每月、其余的甲级公路造价员、注册招标师、注册水利师等国家认可的注册类资格500元；二级注册造价师、招标员、会计证等其他上岗证书类50元。</t>
  </si>
  <si>
    <t>1.2学历月工资标准（以最高学历证书）：研究生300元，本科100元、专科30元。</t>
  </si>
  <si>
    <t>1.3职称月工资标准（以证书原件为准）：高级300元、中级100元、初级50元。</t>
  </si>
  <si>
    <t>1.4工龄（指在本公司工作的工龄，每年12月31日调整一次：工龄计算从劳动合同签订之日起算， 1年内实际出勤不满半年的，不计当年工龄）月工资标准： 30元每周年。</t>
  </si>
  <si>
    <t>总公司员工花名册</t>
  </si>
  <si>
    <t>注册资格证书</t>
  </si>
  <si>
    <t>序号</t>
  </si>
  <si>
    <t>编号</t>
  </si>
  <si>
    <t>姓名</t>
  </si>
  <si>
    <t>身份证号码</t>
  </si>
  <si>
    <t>性别</t>
  </si>
  <si>
    <t>联系电话</t>
  </si>
  <si>
    <t>开户行</t>
  </si>
  <si>
    <t>开户行账号</t>
  </si>
  <si>
    <t>中心</t>
  </si>
  <si>
    <t>部门</t>
  </si>
  <si>
    <t>岗级</t>
  </si>
  <si>
    <t>岗位</t>
  </si>
  <si>
    <t>籍贯
（省市/县）</t>
  </si>
  <si>
    <t>联系地址</t>
  </si>
  <si>
    <t>用工形式</t>
  </si>
  <si>
    <t>政治
面貌</t>
  </si>
  <si>
    <t>出生
年月</t>
  </si>
  <si>
    <t>专  业</t>
  </si>
  <si>
    <t>毕业学校</t>
  </si>
  <si>
    <t>文化程度</t>
  </si>
  <si>
    <t>毕业时间
取得最高学历</t>
  </si>
  <si>
    <t>专业</t>
  </si>
  <si>
    <t>职称</t>
  </si>
  <si>
    <t>职称
取得时间</t>
  </si>
  <si>
    <t>紧急联系电话</t>
  </si>
  <si>
    <t>入职时间</t>
  </si>
  <si>
    <t>离职时间</t>
  </si>
  <si>
    <t>人事资料编号</t>
  </si>
  <si>
    <t>劳动合同期限</t>
  </si>
  <si>
    <t>劳动合同
到期时间</t>
  </si>
  <si>
    <t>本公司社保开始缴纳日期</t>
  </si>
  <si>
    <t>社保基数
（2024）</t>
  </si>
  <si>
    <t>本公司公积金开始缴纳日期</t>
  </si>
  <si>
    <t>公积金基数
（2023）</t>
  </si>
  <si>
    <t>社保所在公司</t>
  </si>
  <si>
    <t>最近变动月份</t>
  </si>
  <si>
    <t>备注1</t>
  </si>
  <si>
    <t>注册类</t>
  </si>
  <si>
    <t>资格类</t>
  </si>
  <si>
    <t>hx385</t>
  </si>
  <si>
    <t>詹敏慧</t>
  </si>
  <si>
    <t>330127199912173223</t>
  </si>
  <si>
    <t>女</t>
  </si>
  <si>
    <t>浙商银行</t>
  </si>
  <si>
    <t>6223093310606023060</t>
  </si>
  <si>
    <t>实施中心</t>
  </si>
  <si>
    <t>咨询1部</t>
  </si>
  <si>
    <t>P2</t>
  </si>
  <si>
    <t>经理助理初级</t>
  </si>
  <si>
    <t>浙江淳安</t>
  </si>
  <si>
    <t>杭州市西湖区三墩镇德泽家园6幢1104</t>
  </si>
  <si>
    <t>全日制</t>
  </si>
  <si>
    <t>中共党员</t>
  </si>
  <si>
    <t>1999.12</t>
  </si>
  <si>
    <t>工程管理</t>
  </si>
  <si>
    <t>浙江水利水电学院</t>
  </si>
  <si>
    <t>本科</t>
  </si>
  <si>
    <t>/</t>
  </si>
  <si>
    <t>詹仁和18868786826</t>
  </si>
  <si>
    <t>2023.04.10</t>
  </si>
  <si>
    <t>HX-209</t>
  </si>
  <si>
    <t>2023.06.10-2026.06.09</t>
  </si>
  <si>
    <t>2026.06.09</t>
  </si>
  <si>
    <t>智多社保：2023.07</t>
  </si>
  <si>
    <t>智多公积金：2023.09</t>
  </si>
  <si>
    <t>智多</t>
  </si>
  <si>
    <t>hx421</t>
  </si>
  <si>
    <t>胡易进</t>
  </si>
  <si>
    <t>330127200204131810</t>
  </si>
  <si>
    <t>男</t>
  </si>
  <si>
    <t>6223093310606023235</t>
  </si>
  <si>
    <t xml:space="preserve"> 咨询1部</t>
  </si>
  <si>
    <t>P1</t>
  </si>
  <si>
    <t>实习生</t>
  </si>
  <si>
    <t>浙江杭州</t>
  </si>
  <si>
    <t>西湖区三墩同仁家园全涛港</t>
  </si>
  <si>
    <t>团员</t>
  </si>
  <si>
    <t>2002.04</t>
  </si>
  <si>
    <t>工程造价</t>
  </si>
  <si>
    <t>嘉兴南湖学院</t>
  </si>
  <si>
    <t>父亲
15167138019</t>
  </si>
  <si>
    <t>2023.11.06</t>
  </si>
  <si>
    <t>HX-142-3</t>
  </si>
  <si>
    <t>2024.02.02-2024.02.06事假4天</t>
  </si>
  <si>
    <t>hx450</t>
  </si>
  <si>
    <t>潘爱国</t>
  </si>
  <si>
    <t>331081198611092410</t>
  </si>
  <si>
    <t>6223093310606023243</t>
  </si>
  <si>
    <t>咨询2部-杭州片区</t>
  </si>
  <si>
    <t>P9</t>
  </si>
  <si>
    <t>造价工程师</t>
  </si>
  <si>
    <t>浙江台州</t>
  </si>
  <si>
    <t>杭州市西湖区马塍路13号2幢409室</t>
  </si>
  <si>
    <t>群众</t>
  </si>
  <si>
    <t>1986.11.09</t>
  </si>
  <si>
    <t>土木工程</t>
  </si>
  <si>
    <t>西南交通大学</t>
  </si>
  <si>
    <t>高级工程师</t>
  </si>
  <si>
    <t>2023.11.30</t>
  </si>
  <si>
    <t>朱微15867073243</t>
  </si>
  <si>
    <t>2024.03.01</t>
  </si>
  <si>
    <t>HX-266</t>
  </si>
  <si>
    <t>2024.03.01-2027.02.28</t>
  </si>
  <si>
    <t>2027.02.28</t>
  </si>
  <si>
    <t>华夏社保：2024.03</t>
  </si>
  <si>
    <t>华夏公积金：2024.03</t>
  </si>
  <si>
    <t>华夏</t>
  </si>
  <si>
    <t>3月1日入职；3月华夏社保、公积金新增；无试用期，15000元/月。</t>
  </si>
  <si>
    <t>二造：建[造]21213300006690    一造：建[造]11223300013345</t>
  </si>
  <si>
    <t>hx068</t>
  </si>
  <si>
    <t>汪洋</t>
  </si>
  <si>
    <t>342622199110205173</t>
  </si>
  <si>
    <t>6223093310090562573</t>
  </si>
  <si>
    <t>P6</t>
  </si>
  <si>
    <t>项目经理</t>
  </si>
  <si>
    <t>安徽合肥</t>
  </si>
  <si>
    <t>西湖区文三路古墩路口荷花苑</t>
  </si>
  <si>
    <t>1991.10</t>
  </si>
  <si>
    <t>皖西学院</t>
  </si>
  <si>
    <t>2014.06</t>
  </si>
  <si>
    <t>助理工程师</t>
  </si>
  <si>
    <t>2017.03.06</t>
  </si>
  <si>
    <t>父亲15155370607</t>
  </si>
  <si>
    <t>2015.03.23</t>
  </si>
  <si>
    <t>HX-040</t>
  </si>
  <si>
    <t xml:space="preserve">2020.10.01-2025.09.30
2015.10.01-2020.09.30   </t>
  </si>
  <si>
    <t>2025.09.30</t>
  </si>
  <si>
    <t>华夏社保：2015.10</t>
  </si>
  <si>
    <t>华夏公积金：2015.10</t>
  </si>
  <si>
    <t>hx023</t>
  </si>
  <si>
    <t>费洲峰</t>
  </si>
  <si>
    <t>330184198710283179</t>
  </si>
  <si>
    <t>15867135617/18969020515</t>
  </si>
  <si>
    <t>6223093310606027590</t>
  </si>
  <si>
    <t>浙江余杭</t>
  </si>
  <si>
    <t>余杭区良渚东塘河村</t>
  </si>
  <si>
    <t>1987.10</t>
  </si>
  <si>
    <t>大连理工大学</t>
  </si>
  <si>
    <t>2015.01</t>
  </si>
  <si>
    <t>工程师</t>
  </si>
  <si>
    <t>2017.10.16</t>
  </si>
  <si>
    <t>HX-014</t>
  </si>
  <si>
    <t>2022.05.01-9999.12.31
2019.05.01-2022.04.30
2014.05.01-2019.04.30
2011.05.01-2013.04.30
2008.07.01-2012.06.30</t>
  </si>
  <si>
    <t>华夏社保：2009.07</t>
  </si>
  <si>
    <t>华夏公积金：2010.11</t>
  </si>
  <si>
    <t>造价员：浙090030282</t>
  </si>
  <si>
    <t>hx170</t>
  </si>
  <si>
    <t>王渊</t>
  </si>
  <si>
    <t>331002199204092914</t>
  </si>
  <si>
    <t>18814868864</t>
  </si>
  <si>
    <t>6223093310617352839</t>
  </si>
  <si>
    <t>杭州市余杭区星桥街道美好桂花金座6幢3单元302室</t>
  </si>
  <si>
    <t>1992.04</t>
  </si>
  <si>
    <t>山东建筑大学</t>
  </si>
  <si>
    <t>硕士</t>
  </si>
  <si>
    <t>2017.03</t>
  </si>
  <si>
    <t>2017.08.31</t>
  </si>
  <si>
    <t>父亲13058654885</t>
  </si>
  <si>
    <t>2019.08.12</t>
  </si>
  <si>
    <t>HX-080</t>
  </si>
  <si>
    <t>2022.08.12-2025.09.30
2019.08.12-2022.08.11</t>
  </si>
  <si>
    <t>华夏社保：2019.09</t>
  </si>
  <si>
    <t>华夏公积金：2019.12</t>
  </si>
  <si>
    <t>hx058</t>
  </si>
  <si>
    <t>许灵倩</t>
  </si>
  <si>
    <t>330183199112243327</t>
  </si>
  <si>
    <t>18157169328/18768012544</t>
  </si>
  <si>
    <t>6223093310090611727</t>
  </si>
  <si>
    <t>浙江富阳</t>
  </si>
  <si>
    <t>杭州市西湖区三墩镇甲来路40号都市阳光嘉苑18号楼3单元1303室</t>
  </si>
  <si>
    <t>1991.12</t>
  </si>
  <si>
    <t>浙江海洋学院</t>
  </si>
  <si>
    <t>2020.10.18</t>
  </si>
  <si>
    <t>父亲13967176189</t>
  </si>
  <si>
    <t>2014.07.01</t>
  </si>
  <si>
    <t>HX-039</t>
  </si>
  <si>
    <t>2022.12.28-9999.12.31
2019.12.29-2022.12.28
2014.12.29-2019.12.28</t>
  </si>
  <si>
    <t>华夏社保：2015.01</t>
  </si>
  <si>
    <t>华夏公积金：2015.01</t>
  </si>
  <si>
    <t>二造：建[造]21203300001166</t>
  </si>
  <si>
    <t>造价员：浙150030301</t>
  </si>
  <si>
    <t>hx296</t>
  </si>
  <si>
    <t>周萍</t>
  </si>
  <si>
    <t>330522198309151025</t>
  </si>
  <si>
    <t>6223093310607012187</t>
  </si>
  <si>
    <t>项目经理中级</t>
  </si>
  <si>
    <t>浙江长兴</t>
  </si>
  <si>
    <t>三墩都市阳光和苑</t>
  </si>
  <si>
    <t>1983.09</t>
  </si>
  <si>
    <t>浙江工业大学</t>
  </si>
  <si>
    <t>朱斌斌 13588207434</t>
  </si>
  <si>
    <t>2021.06.28</t>
  </si>
  <si>
    <t>HX-143</t>
  </si>
  <si>
    <t>2021.08.01-2026.07.31</t>
  </si>
  <si>
    <t>2026.07.31</t>
  </si>
  <si>
    <t>华夏社保：2021.08</t>
  </si>
  <si>
    <t>华夏公积金：2021.08
（额度1500，超出部分由个人承担）</t>
  </si>
  <si>
    <t>一造：建[造]19330016139</t>
  </si>
  <si>
    <t>hx069</t>
  </si>
  <si>
    <t>陈建</t>
  </si>
  <si>
    <t>339005199009125115</t>
  </si>
  <si>
    <t>19906636812/13567184535</t>
  </si>
  <si>
    <t>6223093310090611602</t>
  </si>
  <si>
    <t>P5</t>
  </si>
  <si>
    <t>杭州市萧山区党山镇</t>
  </si>
  <si>
    <t>1990.09</t>
  </si>
  <si>
    <t>天津大学</t>
  </si>
  <si>
    <t>2018.07</t>
  </si>
  <si>
    <t>父亲13735405129</t>
  </si>
  <si>
    <t>2015.04.07</t>
  </si>
  <si>
    <t>HX-043</t>
  </si>
  <si>
    <t>2023.07.21-2026.07.20
2020.07.20-2023.07.20
2015.07.20-2020.07.19</t>
  </si>
  <si>
    <t>2026.07.20</t>
  </si>
  <si>
    <t>华夏社保：2015.07</t>
  </si>
  <si>
    <t>华夏公积金：2015.07</t>
  </si>
  <si>
    <t>造价员：浙150030221</t>
  </si>
  <si>
    <t>hx443</t>
  </si>
  <si>
    <t>王博怡</t>
  </si>
  <si>
    <t>331003199804241326</t>
  </si>
  <si>
    <t>6223093310606023177</t>
  </si>
  <si>
    <t>杭州市拱墅区东新街道漾河公寓26幢601室</t>
  </si>
  <si>
    <t>1998.04.24</t>
  </si>
  <si>
    <t>长春工程学院</t>
  </si>
  <si>
    <t>2021.07.16</t>
  </si>
  <si>
    <t>王毅明13058860880</t>
  </si>
  <si>
    <t>2024.01.18</t>
  </si>
  <si>
    <t>HX-262</t>
  </si>
  <si>
    <t>2024.01.18-2027.01.17</t>
  </si>
  <si>
    <t>2027.01.17</t>
  </si>
  <si>
    <t>华夏社保：2024.01</t>
  </si>
  <si>
    <t>华夏公积金：2024.01</t>
  </si>
  <si>
    <t>2024.1-2月的个人和公司社保等费用个人承担，24年3月正式上班，按正式员工计算</t>
  </si>
  <si>
    <t>二造：建[造]21223300012301</t>
  </si>
  <si>
    <t>hx213</t>
  </si>
  <si>
    <t>黄瑞帅</t>
  </si>
  <si>
    <t>330327199507072139</t>
  </si>
  <si>
    <t>18405815284</t>
  </si>
  <si>
    <t>6223093310090562557</t>
  </si>
  <si>
    <t>P4</t>
  </si>
  <si>
    <t>浙江温州</t>
  </si>
  <si>
    <t>杭州市余杭区西溪北苑北区97幢1单元</t>
  </si>
  <si>
    <t>1995.07</t>
  </si>
  <si>
    <t>建筑设备工程技术</t>
  </si>
  <si>
    <t>浙江水利水电学校</t>
  </si>
  <si>
    <t>2019.9.30</t>
  </si>
  <si>
    <t>13566126878</t>
  </si>
  <si>
    <t>2020.04.09</t>
  </si>
  <si>
    <t>HX-090</t>
  </si>
  <si>
    <t>2023.04.09-2026.04.30
2020.04.09-2023.04.08</t>
  </si>
  <si>
    <t>2026.04.30</t>
  </si>
  <si>
    <t>华夏社保：2020.04</t>
  </si>
  <si>
    <t>华夏公积金：2020.07</t>
  </si>
  <si>
    <t>二造：安装专业：建[造]24203300001044；
土木建筑专业：建[造]21223300012081</t>
  </si>
  <si>
    <t>二级造价土木建筑专业证书</t>
  </si>
  <si>
    <t>hx150</t>
  </si>
  <si>
    <t>张家玲</t>
  </si>
  <si>
    <t>330225199308041024</t>
  </si>
  <si>
    <t>18072985210</t>
  </si>
  <si>
    <t>6223093310090611628</t>
  </si>
  <si>
    <t>项目经理初级</t>
  </si>
  <si>
    <t>浙江宁波</t>
  </si>
  <si>
    <t>西港白领公寓东区7幢1105</t>
  </si>
  <si>
    <t>1993.08</t>
  </si>
  <si>
    <t>工程管理（过程造价）</t>
  </si>
  <si>
    <t>华北科技学院</t>
  </si>
  <si>
    <t>2016.06</t>
  </si>
  <si>
    <t>谢开勇18067574213</t>
  </si>
  <si>
    <t>2019.04.15</t>
  </si>
  <si>
    <t>HX-072</t>
  </si>
  <si>
    <t>2022.04.15-2027.04.14
2019.04.15-2022.04.14</t>
  </si>
  <si>
    <t>2027.04.14</t>
  </si>
  <si>
    <t>华夏社保：2019.04</t>
  </si>
  <si>
    <t>华夏公积金：2019.08</t>
  </si>
  <si>
    <t>二造：建[造]24203300000752</t>
  </si>
  <si>
    <t>造价员：京150126393</t>
  </si>
  <si>
    <t>分公司员工花名册</t>
  </si>
  <si>
    <t>所属公司</t>
  </si>
  <si>
    <t>籍贯</t>
  </si>
  <si>
    <t>参加工
作年份</t>
  </si>
  <si>
    <t>最高学历</t>
  </si>
  <si>
    <t>执业资格</t>
  </si>
  <si>
    <t>职称证书</t>
  </si>
  <si>
    <t>是否缴纳社保</t>
  </si>
  <si>
    <t>是否全职</t>
  </si>
  <si>
    <t>社保所在地（华夏、智多、智元、其他）</t>
  </si>
  <si>
    <t>华夏社保统计</t>
  </si>
  <si>
    <t>备注</t>
  </si>
  <si>
    <t>文化
程度</t>
  </si>
  <si>
    <t>毕业
时间</t>
  </si>
  <si>
    <t xml:space="preserve">注册类：造价工程师、注册招标师、水利师、甲级公路造价员、注册咨询师 </t>
  </si>
  <si>
    <t>资格类：造价员、会计证等</t>
  </si>
  <si>
    <t>取得时间</t>
  </si>
  <si>
    <t>余杭分公司</t>
  </si>
  <si>
    <t>洪军</t>
  </si>
  <si>
    <t>分公司负责人</t>
  </si>
  <si>
    <t>330125197501250034</t>
  </si>
  <si>
    <t>13605819113</t>
  </si>
  <si>
    <t>杭州市余杭区华鼎豪园</t>
  </si>
  <si>
    <t>合同工</t>
  </si>
  <si>
    <t>1975.01.25</t>
  </si>
  <si>
    <t>1993</t>
  </si>
  <si>
    <t>大专</t>
  </si>
  <si>
    <t>工程管理（工程建设方向）</t>
  </si>
  <si>
    <t>重庆大学</t>
  </si>
  <si>
    <t>2006.07</t>
  </si>
  <si>
    <t>2006.10</t>
  </si>
  <si>
    <t>造价员</t>
  </si>
  <si>
    <t>建筑</t>
  </si>
  <si>
    <t>中级工程师</t>
  </si>
  <si>
    <t>2011.12.30</t>
  </si>
  <si>
    <t>2017.06.08-2020.06.07</t>
  </si>
  <si>
    <t>是</t>
  </si>
  <si>
    <t>姚建浩</t>
  </si>
  <si>
    <t>总师</t>
  </si>
  <si>
    <t>330106196810164056</t>
  </si>
  <si>
    <t>13336083278</t>
  </si>
  <si>
    <t>杭州市余杭区临平街道荷花塘54组荷花小区52幢1单元602室</t>
  </si>
  <si>
    <t>1968.10.16</t>
  </si>
  <si>
    <t>2009.01</t>
  </si>
  <si>
    <t>2009.10</t>
  </si>
  <si>
    <t>安装</t>
  </si>
  <si>
    <t>2018</t>
  </si>
  <si>
    <t>2018.09.16-2021.09.15</t>
  </si>
  <si>
    <t>分公司技术负责人</t>
  </si>
  <si>
    <t>唐丽丽</t>
  </si>
  <si>
    <t>会计</t>
  </si>
  <si>
    <t>330621199106250027</t>
  </si>
  <si>
    <t>15968573179</t>
  </si>
  <si>
    <t>浙江绍兴</t>
  </si>
  <si>
    <t>杭州市余杭区塘栖镇西河村西庄69号</t>
  </si>
  <si>
    <t>1991.06.25</t>
  </si>
  <si>
    <t>2013</t>
  </si>
  <si>
    <t>2013.06</t>
  </si>
  <si>
    <t>2018.04</t>
  </si>
  <si>
    <t>会计证</t>
  </si>
  <si>
    <t>2020.06.18-2023.06.17</t>
  </si>
  <si>
    <t>分公司会计证</t>
  </si>
  <si>
    <t>洪晓靖</t>
  </si>
  <si>
    <t>行政主管</t>
  </si>
  <si>
    <t>33018419850721002x</t>
  </si>
  <si>
    <t>13588078915</t>
  </si>
  <si>
    <t>杭州市余杭区南苑街道君临阁2幢1单元501室</t>
  </si>
  <si>
    <t>1985.07.21</t>
  </si>
  <si>
    <t>人力资源</t>
  </si>
  <si>
    <t>山东大学</t>
  </si>
  <si>
    <t>2017.05.08-2020.05.07</t>
  </si>
  <si>
    <t>支部书记</t>
  </si>
  <si>
    <t>刘柳娅</t>
  </si>
  <si>
    <t>行政</t>
  </si>
  <si>
    <t>431023199508270041</t>
  </si>
  <si>
    <t>15868139516</t>
  </si>
  <si>
    <t>湖南郴州</t>
  </si>
  <si>
    <t>杭州市余杭区塘栖镇塘南茗苑30幢1单元502</t>
  </si>
  <si>
    <t>1995.08.27</t>
  </si>
  <si>
    <t xml:space="preserve"> 2015</t>
  </si>
  <si>
    <t xml:space="preserve"> 电子商务</t>
  </si>
  <si>
    <t>长沙师范学院</t>
  </si>
  <si>
    <t>2017.07</t>
  </si>
  <si>
    <t>招标代理</t>
  </si>
  <si>
    <t>2021.09.30</t>
  </si>
  <si>
    <t>招标代理专职人员</t>
  </si>
  <si>
    <t>邵春燕</t>
  </si>
  <si>
    <t>330184198603291341</t>
  </si>
  <si>
    <t>13858052439</t>
  </si>
  <si>
    <t>杭州市余杭区乔司街道良熟新苑一区10-1301</t>
  </si>
  <si>
    <t>1986.03.29</t>
  </si>
  <si>
    <t>绍兴文理学院元培学院</t>
  </si>
  <si>
    <t>2020.11</t>
  </si>
  <si>
    <t>2021.02.01-2024.01.31</t>
  </si>
  <si>
    <t>华夏出纳会计证</t>
  </si>
  <si>
    <t>张建法</t>
  </si>
  <si>
    <t>后勤</t>
  </si>
  <si>
    <t>330125196902262218</t>
  </si>
  <si>
    <t>15967188839</t>
  </si>
  <si>
    <t>杭州市余杭区塘栖镇西河村12组西庄64号</t>
  </si>
  <si>
    <t>1969.02.26</t>
  </si>
  <si>
    <t>初中</t>
  </si>
  <si>
    <t>合作（社）</t>
  </si>
  <si>
    <t>残疾人补贴</t>
  </si>
  <si>
    <t>戚建中</t>
  </si>
  <si>
    <t>招标代理部经理</t>
  </si>
  <si>
    <t>330184198605270616</t>
  </si>
  <si>
    <t>15888896973</t>
  </si>
  <si>
    <t>杭州市余杭区南苑街道绿城玉园润玉苑4幢1单元2602</t>
  </si>
  <si>
    <t>1986.05.27</t>
  </si>
  <si>
    <t>2007</t>
  </si>
  <si>
    <t>建筑工程技术</t>
  </si>
  <si>
    <t>宁波大学</t>
  </si>
  <si>
    <t>2012.02</t>
  </si>
  <si>
    <t>沈鹏峤</t>
  </si>
  <si>
    <t>招标员</t>
  </si>
  <si>
    <t>330184199212171814</t>
  </si>
  <si>
    <t>13216108296</t>
  </si>
  <si>
    <t xml:space="preserve">杭州市余杭区康盛小区106-2 </t>
  </si>
  <si>
    <t>1992.12.17</t>
  </si>
  <si>
    <t>2014</t>
  </si>
  <si>
    <t xml:space="preserve">港口管理 </t>
  </si>
  <si>
    <t xml:space="preserve">泉州金茂学院 </t>
  </si>
  <si>
    <t xml:space="preserve">招标代理 </t>
  </si>
  <si>
    <t>徐成伟</t>
  </si>
  <si>
    <t>330184199003151315</t>
  </si>
  <si>
    <t>15968890261</t>
  </si>
  <si>
    <t>杭州市余杭区星桥街道星乐小区三区105号</t>
  </si>
  <si>
    <t>1990.03.15</t>
  </si>
  <si>
    <t>2011</t>
  </si>
  <si>
    <t>浙江西南科技大学</t>
  </si>
  <si>
    <t>2018.01</t>
  </si>
  <si>
    <t>沈明</t>
  </si>
  <si>
    <t>330184198701300096</t>
  </si>
  <si>
    <t>13251003888</t>
  </si>
  <si>
    <t>杭州市余杭区临平街道禾丰社区3组朱家村70号</t>
  </si>
  <si>
    <t>1987.01.30</t>
  </si>
  <si>
    <t>中专</t>
  </si>
  <si>
    <t>计算机</t>
  </si>
  <si>
    <t>余杭区成人中等技术学院</t>
  </si>
  <si>
    <t>2014.04</t>
  </si>
  <si>
    <t>朱明辉</t>
  </si>
  <si>
    <t>330481199502132036</t>
  </si>
  <si>
    <t>13506733354</t>
  </si>
  <si>
    <t>浙江海宁</t>
  </si>
  <si>
    <t xml:space="preserve">海宁市许村镇塘桥村朱油车66号 </t>
  </si>
  <si>
    <t>1995.02.13</t>
  </si>
  <si>
    <t>2015</t>
  </si>
  <si>
    <t xml:space="preserve">土木工程 </t>
  </si>
  <si>
    <t xml:space="preserve">天津大学 </t>
  </si>
  <si>
    <t>虞璐康</t>
  </si>
  <si>
    <t>咨询一部</t>
  </si>
  <si>
    <t>330724198608192410</t>
  </si>
  <si>
    <t>15958138707</t>
  </si>
  <si>
    <t>浙江东阳</t>
  </si>
  <si>
    <t xml:space="preserve">金帝海珀华庭1幢1单元1903 </t>
  </si>
  <si>
    <t>1986.08.19</t>
  </si>
  <si>
    <t>城市规划</t>
  </si>
  <si>
    <t xml:space="preserve">浙江师范大学行知学院 </t>
  </si>
  <si>
    <t>2009.07</t>
  </si>
  <si>
    <t>二级造价师</t>
  </si>
  <si>
    <t>建筑/市政/园林</t>
  </si>
  <si>
    <t>2018.01.02</t>
  </si>
  <si>
    <t>刘富文</t>
  </si>
  <si>
    <t>420281198802015057</t>
  </si>
  <si>
    <t>18772768160</t>
  </si>
  <si>
    <t>湖北黄石</t>
  </si>
  <si>
    <t>东湖北路东华公寓C幢504</t>
  </si>
  <si>
    <t>1988.02.01</t>
  </si>
  <si>
    <t>2010</t>
  </si>
  <si>
    <t>湖北第二师范学院</t>
  </si>
  <si>
    <t>2021.03</t>
  </si>
  <si>
    <t>注册造价师</t>
  </si>
  <si>
    <t>2021.03.01-2024.02.29</t>
  </si>
  <si>
    <t>一级造价师</t>
  </si>
  <si>
    <t>孙利金</t>
  </si>
  <si>
    <t>330184199010021623</t>
  </si>
  <si>
    <t>13777894019</t>
  </si>
  <si>
    <t xml:space="preserve">杭州市余杭区运河镇东新村16组东桥头51号 </t>
  </si>
  <si>
    <t>1990.10.02</t>
  </si>
  <si>
    <t>2012</t>
  </si>
  <si>
    <t>建筑经济管理（工程造价）</t>
  </si>
  <si>
    <t>浙江建设职业技术学院</t>
  </si>
  <si>
    <t>2012.07</t>
  </si>
  <si>
    <t>2015.09.16</t>
  </si>
  <si>
    <t>吴掌泉</t>
  </si>
  <si>
    <t>330125197510042819</t>
  </si>
  <si>
    <t>15925689977</t>
  </si>
  <si>
    <t>临平南苑街道水景城景苑25幢一单元502</t>
  </si>
  <si>
    <t>1975.10.04</t>
  </si>
  <si>
    <t>土木工程（工业与民用建筑方向）</t>
  </si>
  <si>
    <t>2007.09</t>
  </si>
  <si>
    <t>方茜</t>
  </si>
  <si>
    <t>460001197808120720</t>
  </si>
  <si>
    <t>18057859966</t>
  </si>
  <si>
    <t>广东</t>
  </si>
  <si>
    <t>1978.08.12</t>
  </si>
  <si>
    <t>水利水电工程</t>
  </si>
  <si>
    <t>河海大学</t>
  </si>
  <si>
    <t>水利造价师</t>
  </si>
  <si>
    <t>水利</t>
  </si>
  <si>
    <t>王广西</t>
  </si>
  <si>
    <t>341225199506170831</t>
  </si>
  <si>
    <t>18506827273</t>
  </si>
  <si>
    <t>安徽阜南</t>
  </si>
  <si>
    <t xml:space="preserve">临平星河嘉园185 </t>
  </si>
  <si>
    <t>1995.06.17</t>
  </si>
  <si>
    <t xml:space="preserve"> 日照职业技术学院</t>
  </si>
  <si>
    <t>周玲玲</t>
  </si>
  <si>
    <t>330184199303310621</t>
  </si>
  <si>
    <t>17858620586</t>
  </si>
  <si>
    <t xml:space="preserve">杭州市余杭区乔司镇五星村11组163号 </t>
  </si>
  <si>
    <t>1993.03.31</t>
  </si>
  <si>
    <t xml:space="preserve">城市规划 </t>
  </si>
  <si>
    <t xml:space="preserve">浙江师范大学 </t>
  </si>
  <si>
    <t>2018.10.20</t>
  </si>
  <si>
    <t>邵嘉豪</t>
  </si>
  <si>
    <t>330184199306181810</t>
  </si>
  <si>
    <t>18368386602</t>
  </si>
  <si>
    <t>杭州市余杭区塘栖镇乐苑小区8幢2单元501</t>
  </si>
  <si>
    <t>1993.06.18</t>
  </si>
  <si>
    <t>浙江财经大学</t>
  </si>
  <si>
    <t>2016.09</t>
  </si>
  <si>
    <t>范晓军</t>
  </si>
  <si>
    <t>咨询二部</t>
  </si>
  <si>
    <t>330184199001020055</t>
  </si>
  <si>
    <t>15867162683</t>
  </si>
  <si>
    <t>杭州市余杭区东湖街道荷裕庭3幢1单元1001</t>
  </si>
  <si>
    <t>1990.01.02</t>
  </si>
  <si>
    <t>江西科技职业学院</t>
  </si>
  <si>
    <t>2011.08</t>
  </si>
  <si>
    <t>2016.09.08</t>
  </si>
  <si>
    <t>胡俊琰</t>
  </si>
  <si>
    <t>330184199301221836</t>
  </si>
  <si>
    <t>15558151256</t>
  </si>
  <si>
    <t>1993.01.22</t>
  </si>
  <si>
    <t>嘉兴学院南湖学院</t>
  </si>
  <si>
    <t>宋英杰</t>
  </si>
  <si>
    <t>330184199502111318</t>
  </si>
  <si>
    <t>13588341807</t>
  </si>
  <si>
    <t>杭州市余杭区东海水景城2幢2单元</t>
  </si>
  <si>
    <t>1995.02.11</t>
  </si>
  <si>
    <t>机械设计制造及其自动化</t>
  </si>
  <si>
    <t>浙江科技学院</t>
  </si>
  <si>
    <t>2019.04</t>
  </si>
  <si>
    <t>沈晨佳</t>
  </si>
  <si>
    <t>330184199612030068</t>
  </si>
  <si>
    <t xml:space="preserve">女 </t>
  </si>
  <si>
    <t>15157452366</t>
  </si>
  <si>
    <t>余杭区凯文杭庄6幢1单元1101</t>
  </si>
  <si>
    <t>1996.12.03</t>
  </si>
  <si>
    <t>嘉兴学院</t>
  </si>
  <si>
    <t>2018.11</t>
  </si>
  <si>
    <t>李公臣</t>
  </si>
  <si>
    <t>咨询三部</t>
  </si>
  <si>
    <t>330184198804306212</t>
  </si>
  <si>
    <t>13656645553</t>
  </si>
  <si>
    <t>临平珑昕泽第1幢3单元1103</t>
  </si>
  <si>
    <t>1988.04.30</t>
  </si>
  <si>
    <t>浙江工商大学</t>
  </si>
  <si>
    <t>2010.08</t>
  </si>
  <si>
    <t>市政/园林</t>
  </si>
  <si>
    <t>2018.12.29</t>
  </si>
  <si>
    <t>王依</t>
  </si>
  <si>
    <t>330681199701011625</t>
  </si>
  <si>
    <t>13757543410</t>
  </si>
  <si>
    <t>浙江诸暨</t>
  </si>
  <si>
    <t>浙江省杭州市余杭区星桥街道美好桂花金座2幢1单元1102室</t>
  </si>
  <si>
    <t>1997.01.01</t>
  </si>
  <si>
    <t>2017</t>
  </si>
  <si>
    <t>浙江工业职业技术学院</t>
  </si>
  <si>
    <t>2020.12</t>
  </si>
  <si>
    <t>市政</t>
  </si>
  <si>
    <t>2021.03.22-2024.03.21</t>
  </si>
  <si>
    <t>姚斌</t>
  </si>
  <si>
    <t>330184199103080059</t>
  </si>
  <si>
    <t>13567109337</t>
  </si>
  <si>
    <t>杭州市余杭区南苑街道天万村5组振兴村47号</t>
  </si>
  <si>
    <t>1991.03.08</t>
  </si>
  <si>
    <t>杭州科技技术职业学院</t>
  </si>
  <si>
    <t>2015.03</t>
  </si>
  <si>
    <t>姚炯</t>
  </si>
  <si>
    <t>330124199007014215</t>
  </si>
  <si>
    <t>13757108872</t>
  </si>
  <si>
    <t>浙江临安</t>
  </si>
  <si>
    <t>余杭区广厦天都城天泉苑29幢1单元401</t>
  </si>
  <si>
    <t>1990.07.01</t>
  </si>
  <si>
    <t>建筑经济管理</t>
  </si>
  <si>
    <t>湖州职业技术学校</t>
  </si>
  <si>
    <t>2015.07</t>
  </si>
  <si>
    <t>2017.04.16-2020.04.15</t>
  </si>
  <si>
    <t>任政涛</t>
  </si>
  <si>
    <t>33018419930404031x</t>
  </si>
  <si>
    <t>15868113405</t>
  </si>
  <si>
    <t>杭州市余杭区运河镇螺丝桥村131号</t>
  </si>
  <si>
    <t>1993.04.04</t>
  </si>
  <si>
    <t>装潢艺术设计</t>
  </si>
  <si>
    <t>广厦职业技术学院</t>
  </si>
  <si>
    <t>张丽</t>
  </si>
  <si>
    <t>362329198602018726</t>
  </si>
  <si>
    <t>13588228467</t>
  </si>
  <si>
    <t>江西余干</t>
  </si>
  <si>
    <t>杭州市运河街道运河丽园</t>
  </si>
  <si>
    <t>1986.02.01</t>
  </si>
  <si>
    <t>九江职业技术学院</t>
  </si>
  <si>
    <t>2020.03</t>
  </si>
  <si>
    <t>土木建筑工程</t>
  </si>
  <si>
    <t>2017.11.26</t>
  </si>
  <si>
    <t>竺幼</t>
  </si>
  <si>
    <t>咨询四部</t>
  </si>
  <si>
    <t>330283198211252326</t>
  </si>
  <si>
    <t>13588836247</t>
  </si>
  <si>
    <t>浙江奉化</t>
  </si>
  <si>
    <t>杭州市余杭区临平街道理想家园和苑5幢2单元301室</t>
  </si>
  <si>
    <t>1982.11.25</t>
  </si>
  <si>
    <t>2005</t>
  </si>
  <si>
    <t>土木工程(工程管理）</t>
  </si>
  <si>
    <t>浙江大学</t>
  </si>
  <si>
    <t>2011.01.11</t>
  </si>
  <si>
    <t>蒋徐超</t>
  </si>
  <si>
    <t>330184198611141319</t>
  </si>
  <si>
    <t>15924100228</t>
  </si>
  <si>
    <t>余杭区临平人民大道绿城玉园润5二单元1301</t>
  </si>
  <si>
    <t>1986.11.14</t>
  </si>
  <si>
    <t>2008</t>
  </si>
  <si>
    <t>建筑/市政</t>
  </si>
  <si>
    <t>程烨</t>
  </si>
  <si>
    <t>362302198603120626</t>
  </si>
  <si>
    <t>18506815842</t>
  </si>
  <si>
    <t>江西德兴</t>
  </si>
  <si>
    <t>杭州市余杭区崇贤街道大安村李家滨4号</t>
  </si>
  <si>
    <t>1986.03.12</t>
  </si>
  <si>
    <t>南昌大学</t>
  </si>
  <si>
    <t>造价师</t>
  </si>
  <si>
    <t>2016.09.25</t>
  </si>
  <si>
    <t>2018.07.17-2021.07.16</t>
  </si>
  <si>
    <t>黄丹芳</t>
  </si>
  <si>
    <t>330726197311010020</t>
  </si>
  <si>
    <t>13685768966</t>
  </si>
  <si>
    <t>浙江浦江</t>
  </si>
  <si>
    <t>上城区近江家园九园一幢</t>
  </si>
  <si>
    <t>1973.11.01</t>
  </si>
  <si>
    <t>1995</t>
  </si>
  <si>
    <t>同济大学</t>
  </si>
  <si>
    <t>2019.08</t>
  </si>
  <si>
    <t>土建</t>
  </si>
  <si>
    <t>2015.11.13</t>
  </si>
  <si>
    <t>吴小毛</t>
  </si>
  <si>
    <t>340111197802281524</t>
  </si>
  <si>
    <t>1978.02.28</t>
  </si>
  <si>
    <t>2021.07</t>
  </si>
  <si>
    <t>2010.11.26</t>
  </si>
  <si>
    <t>盛淑君</t>
  </si>
  <si>
    <t>370628197405016110</t>
  </si>
  <si>
    <t>1974.05.01</t>
  </si>
  <si>
    <t>2021.08</t>
  </si>
  <si>
    <t>2019.12.25</t>
  </si>
  <si>
    <t>冯杰</t>
  </si>
  <si>
    <t>411327198012174252</t>
  </si>
  <si>
    <t>1980.12.17</t>
  </si>
  <si>
    <t>土木建筑</t>
  </si>
  <si>
    <t>2018.11.30</t>
  </si>
  <si>
    <t>胡增荣</t>
  </si>
  <si>
    <t>330122197703040511</t>
  </si>
  <si>
    <t>1977.03.04</t>
  </si>
  <si>
    <t>2021.11</t>
  </si>
  <si>
    <t>2020.12.01</t>
  </si>
  <si>
    <t>2021.11.17-2024.11.16</t>
  </si>
  <si>
    <t>桐庐分公司</t>
  </si>
  <si>
    <t>方迎</t>
  </si>
  <si>
    <t>技术负责人</t>
  </si>
  <si>
    <t>330122198802241727</t>
  </si>
  <si>
    <t>18868871221</t>
  </si>
  <si>
    <t>浙江桐庐</t>
  </si>
  <si>
    <t>新青年广场B座8楼805</t>
  </si>
  <si>
    <t>1988.02.24</t>
  </si>
  <si>
    <t>建筑工程管理</t>
  </si>
  <si>
    <t>衢州学院</t>
  </si>
  <si>
    <t>土建、园林</t>
  </si>
  <si>
    <t>初级</t>
  </si>
  <si>
    <t>2020</t>
  </si>
  <si>
    <t>2018.11-2021.10</t>
  </si>
  <si>
    <t>王令学</t>
  </si>
  <si>
    <t>造价咨询部</t>
  </si>
  <si>
    <t>370628196610245014</t>
  </si>
  <si>
    <t>64618125</t>
  </si>
  <si>
    <t>山东烟台</t>
  </si>
  <si>
    <t>1966.10.24</t>
  </si>
  <si>
    <t>1992</t>
  </si>
  <si>
    <t>山东广播电视大学</t>
  </si>
  <si>
    <t>1991</t>
  </si>
  <si>
    <t>2019</t>
  </si>
  <si>
    <t>造价工程师建[造]11043300000968</t>
  </si>
  <si>
    <t>中级</t>
  </si>
  <si>
    <t>1998</t>
  </si>
  <si>
    <t>2020.07.01-2022.06.30</t>
  </si>
  <si>
    <t>方晓云</t>
  </si>
  <si>
    <t>33012219840816222x</t>
  </si>
  <si>
    <t>15990079782</t>
  </si>
  <si>
    <t>1984.08.16</t>
  </si>
  <si>
    <t>会计学</t>
  </si>
  <si>
    <t>中央广播电视大学</t>
  </si>
  <si>
    <t>2016</t>
  </si>
  <si>
    <t>江娟</t>
  </si>
  <si>
    <t>429006198004205240</t>
  </si>
  <si>
    <t>18858192462</t>
  </si>
  <si>
    <t>1980.04.20</t>
  </si>
  <si>
    <t>2004</t>
  </si>
  <si>
    <t>高中</t>
  </si>
  <si>
    <t>2001</t>
  </si>
  <si>
    <t>2020.06-2022.06</t>
  </si>
  <si>
    <t>华征汉</t>
  </si>
  <si>
    <t>造价人员</t>
  </si>
  <si>
    <t>330122199709260012</t>
  </si>
  <si>
    <t>1997.09.26</t>
  </si>
  <si>
    <t>电子信息科学与技术</t>
  </si>
  <si>
    <t>2021.03-2023.03</t>
  </si>
  <si>
    <t>萧山分公司</t>
  </si>
  <si>
    <t>李桂飞</t>
  </si>
  <si>
    <t>339005198809130380</t>
  </si>
  <si>
    <t>杭州市萧山区蜀山街道沙里吴村4组40户</t>
  </si>
  <si>
    <t>1988.09.13</t>
  </si>
  <si>
    <t>2021.02.12-2022.02.11</t>
  </si>
  <si>
    <t xml:space="preserve">是 </t>
  </si>
  <si>
    <t>傅翔</t>
  </si>
  <si>
    <t>339005199104270011</t>
  </si>
  <si>
    <t>杭州市萧山区北干二苑12幢2单元101室</t>
  </si>
  <si>
    <t>1991.04.27</t>
  </si>
  <si>
    <t>2017.09</t>
  </si>
  <si>
    <t>2020.01.02-2022.01.01</t>
  </si>
  <si>
    <t>徐镇涛</t>
  </si>
  <si>
    <t>339005199509207117</t>
  </si>
  <si>
    <t>杭州市萧山区临浦镇通二村1组38号</t>
  </si>
  <si>
    <t>1995.09.20</t>
  </si>
  <si>
    <t>道路桥梁工程技术</t>
  </si>
  <si>
    <t>浙江广厦建设职业</t>
  </si>
  <si>
    <t>2021.01.01-2021.12.31</t>
  </si>
  <si>
    <t>尚赛</t>
  </si>
  <si>
    <t>332526199706225325</t>
  </si>
  <si>
    <t>浙江缙云</t>
  </si>
  <si>
    <t>浙江省缙云县新碧街道姓尚村252号</t>
  </si>
  <si>
    <t>1997.06.22</t>
  </si>
  <si>
    <t>杭州科技职业技术学院</t>
  </si>
  <si>
    <t>建筑和市政设计</t>
  </si>
  <si>
    <t>周炳</t>
  </si>
  <si>
    <t>339005199302284510</t>
  </si>
  <si>
    <t>杭州市萧山区党湾镇德北村6组</t>
  </si>
  <si>
    <t>1993.02.28</t>
  </si>
  <si>
    <t>浙江广厦建设职业技术学院</t>
  </si>
  <si>
    <t>2018.09</t>
  </si>
  <si>
    <t>林洒</t>
  </si>
  <si>
    <t>330683199202154712</t>
  </si>
  <si>
    <t>杭州萧山蜀山街道广宁小区6-1-602</t>
  </si>
  <si>
    <t>1992.02.15</t>
  </si>
  <si>
    <t>金融保险</t>
  </si>
  <si>
    <t>金华职业技术学院</t>
  </si>
  <si>
    <t>2020.05</t>
  </si>
  <si>
    <t>2020.05.01-2022.04.30</t>
  </si>
  <si>
    <t>张荣</t>
  </si>
  <si>
    <t>342224199409032044</t>
  </si>
  <si>
    <t>杭州萧山区新华绿1幢3单元1103室</t>
  </si>
  <si>
    <t>1994.09.03</t>
  </si>
  <si>
    <t>安徽建筑大学</t>
  </si>
  <si>
    <t>2021.06</t>
  </si>
  <si>
    <t>2021.06.22-2022.06.21</t>
  </si>
  <si>
    <t>丁佳炳</t>
  </si>
  <si>
    <t>339005199302242919</t>
  </si>
  <si>
    <t>18758036306</t>
  </si>
  <si>
    <t>杭州市萧山区义蓬镇小泗埠村13组3号</t>
  </si>
  <si>
    <t>1993.02.24</t>
  </si>
  <si>
    <t>浙江萧山广播电视大学</t>
  </si>
  <si>
    <t>2016.04</t>
  </si>
  <si>
    <t>2020.02.25-2022.02.24</t>
  </si>
  <si>
    <t>戴伟东</t>
  </si>
  <si>
    <t>339005198210037331</t>
  </si>
  <si>
    <t>13967123204</t>
  </si>
  <si>
    <t>杭州市萧山区临浦镇通一村上戴4组20号</t>
  </si>
  <si>
    <t>1982.10.03</t>
  </si>
  <si>
    <t>2003</t>
  </si>
  <si>
    <t>浙江建设职业学院</t>
  </si>
  <si>
    <t>2016.10</t>
  </si>
  <si>
    <t>建筑施工</t>
  </si>
  <si>
    <t>2006.06</t>
  </si>
  <si>
    <t>张建强</t>
  </si>
  <si>
    <t>339005198903052710</t>
  </si>
  <si>
    <t>15858196817</t>
  </si>
  <si>
    <t>杭州市萧山区义蓬镇新益村6组28号</t>
  </si>
  <si>
    <t>1989.03.05</t>
  </si>
  <si>
    <t>浙江交通职业技术学院</t>
  </si>
  <si>
    <t>2016.03</t>
  </si>
  <si>
    <t>建[造]18330014508</t>
  </si>
  <si>
    <t>道桥工程</t>
  </si>
  <si>
    <t>2017.12</t>
  </si>
  <si>
    <t>2021.02.01-2023.01.31</t>
  </si>
  <si>
    <t>李海明</t>
  </si>
  <si>
    <t>339005199405302611</t>
  </si>
  <si>
    <t>18268259963</t>
  </si>
  <si>
    <t>杭州市萧山区靖江街道甘露村17组10户</t>
  </si>
  <si>
    <t>1994.05.30</t>
  </si>
  <si>
    <t>湖州技术职业学院</t>
  </si>
  <si>
    <t xml:space="preserve">2020.01.02-2022.01.01 </t>
  </si>
  <si>
    <t>范怀凯</t>
  </si>
  <si>
    <t>339005199310314935</t>
  </si>
  <si>
    <t>15257347002</t>
  </si>
  <si>
    <t>杭州市萧山区新凉亭社区33户</t>
  </si>
  <si>
    <t>1993.10.31</t>
  </si>
  <si>
    <t>建筑装饰工程</t>
  </si>
  <si>
    <t>嘉兴职来技术学院</t>
  </si>
  <si>
    <t>造价咨询</t>
  </si>
  <si>
    <t>2020.06.20-2025.06.19</t>
  </si>
  <si>
    <t>王英</t>
  </si>
  <si>
    <t>339005199511072928</t>
  </si>
  <si>
    <t>杭州市萧山区义蓬镇益民12组</t>
  </si>
  <si>
    <t>1995.11.07</t>
  </si>
  <si>
    <t>宁波工程学院</t>
  </si>
  <si>
    <t>建[造]21203300004054</t>
  </si>
  <si>
    <t>2021.09.06-2022.09.05</t>
  </si>
  <si>
    <t>俞鸿程</t>
  </si>
  <si>
    <t>339005199011201631</t>
  </si>
  <si>
    <t>15268161563</t>
  </si>
  <si>
    <t>杭州市萧山区宁围镇盈二村13组65户</t>
  </si>
  <si>
    <t>1990.11.20</t>
  </si>
  <si>
    <t>浙江大学宁波理工学院</t>
  </si>
  <si>
    <t>造价</t>
  </si>
  <si>
    <t>2020.08.02-2022.08.01</t>
  </si>
  <si>
    <t>孙王燕</t>
  </si>
  <si>
    <t>339005198210147442</t>
  </si>
  <si>
    <t>15906623938</t>
  </si>
  <si>
    <t>杭州市萧山区临浦镇新河村</t>
  </si>
  <si>
    <t>1982.10.14</t>
  </si>
  <si>
    <t>江西经济管理干部学院</t>
  </si>
  <si>
    <t>2018.02</t>
  </si>
  <si>
    <t>2020.02.20-2022.02.19</t>
  </si>
  <si>
    <t>陆凯刚</t>
  </si>
  <si>
    <t>339005199601071654</t>
  </si>
  <si>
    <t>13957138003</t>
  </si>
  <si>
    <t>杭州市萧山区佳丰南苑4幢1单元501室</t>
  </si>
  <si>
    <t>1996.01.07</t>
  </si>
  <si>
    <t>2021.02.23-2022.02.22</t>
  </si>
  <si>
    <t>郁文超</t>
  </si>
  <si>
    <t>339005199510189729</t>
  </si>
  <si>
    <t>杭州市萧山区戴村镇郁家山下村3组35号</t>
  </si>
  <si>
    <t>1995.10.18</t>
  </si>
  <si>
    <t>2018.03</t>
  </si>
  <si>
    <t>2021.01.05-2022.01.04</t>
  </si>
  <si>
    <t>夏露飞</t>
  </si>
  <si>
    <t>330621199504153521</t>
  </si>
  <si>
    <t>浙江省绍兴县杨汛桥镇联杜村上坂32号</t>
  </si>
  <si>
    <t>1995.04.15</t>
  </si>
  <si>
    <t>2019.02</t>
  </si>
  <si>
    <t xml:space="preserve">2020.02.12-2021.02.11 </t>
  </si>
  <si>
    <t>丁立萍</t>
  </si>
  <si>
    <t>339005198701185320</t>
  </si>
  <si>
    <t>杭州市萧山区新塘街道紫霞村</t>
  </si>
  <si>
    <t>1987.01.18</t>
  </si>
  <si>
    <t>2018.05</t>
  </si>
  <si>
    <t>建[造]11213300005232</t>
  </si>
  <si>
    <t>2021.08.04-2022.08.03</t>
  </si>
  <si>
    <t>马洁</t>
  </si>
  <si>
    <t>339005199411010041</t>
  </si>
  <si>
    <t>杭州市萧山区义蓬街道蓬园村非农组1号</t>
  </si>
  <si>
    <t>1994.11.01</t>
  </si>
  <si>
    <t>孙妍钰</t>
  </si>
  <si>
    <t>339005199608276820</t>
  </si>
  <si>
    <t>萧山区蜀山街道得力高第府</t>
  </si>
  <si>
    <t>1996.08.27</t>
  </si>
  <si>
    <t>浙江理工大学</t>
  </si>
  <si>
    <t>建[造]21213300009293</t>
  </si>
  <si>
    <t>2020.07.09-2021.07.08</t>
  </si>
  <si>
    <t>俞肖锋</t>
  </si>
  <si>
    <t>339005199506220615</t>
  </si>
  <si>
    <t>杭州市萧山区三江名苑</t>
  </si>
  <si>
    <t>1995.06.22</t>
  </si>
  <si>
    <t>重庆大学城市科技学院</t>
  </si>
  <si>
    <t>2020.05.01-2021.04.30</t>
  </si>
  <si>
    <t>高科佳</t>
  </si>
  <si>
    <t>339005199104203038</t>
  </si>
  <si>
    <t>杭州市萧山区南阳街道南丰村22组27户</t>
  </si>
  <si>
    <t>1991.04.20</t>
  </si>
  <si>
    <t>2019.10</t>
  </si>
  <si>
    <t>2020.09.01-2021.08.31</t>
  </si>
  <si>
    <t>赵政杰</t>
  </si>
  <si>
    <t>339005199611242912</t>
  </si>
  <si>
    <t>浙江省杭州市钱塘新区义蓬街道如意公寓20幢2单元302</t>
  </si>
  <si>
    <t>1996.11.24</t>
  </si>
  <si>
    <t>浙江长征职业技术学院</t>
  </si>
  <si>
    <t>2020.10.01-2022.09.30</t>
  </si>
  <si>
    <t>方宇樵</t>
  </si>
  <si>
    <t>339005199304164934</t>
  </si>
  <si>
    <t>杭州市萧山区瓜沥镇坎山镇下街社区25号</t>
  </si>
  <si>
    <t>1993.04.16</t>
  </si>
  <si>
    <t>环境工程</t>
  </si>
  <si>
    <t>浙江树人大学</t>
  </si>
  <si>
    <t>徐  婕</t>
  </si>
  <si>
    <t>339005198910240381</t>
  </si>
  <si>
    <t>杭州市萧山区蜀山街道湖山春晓南区5幢</t>
  </si>
  <si>
    <t>1989.10.24</t>
  </si>
  <si>
    <t>电子商务</t>
  </si>
  <si>
    <t>浙江海洋学院萧山科技学院</t>
  </si>
  <si>
    <t>2020.02.21-2022.02.20</t>
  </si>
  <si>
    <t>王军超</t>
  </si>
  <si>
    <t>33010819941231051X</t>
  </si>
  <si>
    <t>杭州市滨江区浦沿街道火炬小区8-401</t>
  </si>
  <si>
    <t>1994.12.31</t>
  </si>
  <si>
    <t>2020.03.01-2022.03.01</t>
  </si>
  <si>
    <t>吴铭铭</t>
  </si>
  <si>
    <t>339005199402212119</t>
  </si>
  <si>
    <t>萧山区新街街道新丽名苑6栋1801</t>
  </si>
  <si>
    <t>1994.02.21</t>
  </si>
  <si>
    <t>建筑工程技术（网路教育）</t>
  </si>
  <si>
    <t>郑州大学</t>
  </si>
  <si>
    <t>2020.08.01-2022.07.31</t>
  </si>
  <si>
    <t>陈小燕</t>
  </si>
  <si>
    <t>339005199902262120</t>
  </si>
  <si>
    <t>杭州市萧山区新街镇元沙村西35号</t>
  </si>
  <si>
    <t>1999.02.26</t>
  </si>
  <si>
    <t>浙江建设技师学院</t>
  </si>
  <si>
    <t>黄磊</t>
  </si>
  <si>
    <t>339005199511178511</t>
  </si>
  <si>
    <t>萧山区蜀山街道黄家章村 后章167号</t>
  </si>
  <si>
    <t>1995.11.17</t>
  </si>
  <si>
    <t>浙江海洋大学</t>
  </si>
  <si>
    <t>2021.03.01-2022.02.28</t>
  </si>
  <si>
    <t>施洪杰</t>
  </si>
  <si>
    <t>339005199410091652</t>
  </si>
  <si>
    <t>杭州市萧山区宁围镇盈一佳苑</t>
  </si>
  <si>
    <t>1994.10.09</t>
  </si>
  <si>
    <t>俞海明</t>
  </si>
  <si>
    <t>330108198708290234</t>
  </si>
  <si>
    <t>杭州市滨江区西兴街道滨康苑5-2-1101</t>
  </si>
  <si>
    <t>1987.08.29</t>
  </si>
  <si>
    <t>国家开放大学</t>
  </si>
  <si>
    <t>2020.08.14-2022.08.13</t>
  </si>
  <si>
    <t>张春秩</t>
  </si>
  <si>
    <t>330327198503285183</t>
  </si>
  <si>
    <t>杭州市萧山区新街街道新和人家10幢1单元402室</t>
  </si>
  <si>
    <t>1985.03.28</t>
  </si>
  <si>
    <t>建[造]15330010516</t>
  </si>
  <si>
    <t>2020.11.09-2022.11.08</t>
  </si>
  <si>
    <t>否</t>
  </si>
  <si>
    <t>吴会营</t>
  </si>
  <si>
    <t>370982198702101038</t>
  </si>
  <si>
    <t>杭州市萧山区</t>
  </si>
  <si>
    <t>1987.02.10</t>
  </si>
  <si>
    <t>山东理工大学</t>
  </si>
  <si>
    <t>建[造]11193300005426</t>
  </si>
  <si>
    <t>2021.06.24-2022.06.23</t>
  </si>
  <si>
    <t>林海龙</t>
  </si>
  <si>
    <t>370612198312144037</t>
  </si>
  <si>
    <t>山东济南</t>
  </si>
  <si>
    <t>1983.12.14</t>
  </si>
  <si>
    <t>建[造]11143300000340</t>
  </si>
  <si>
    <t>陈晓峰</t>
  </si>
  <si>
    <t>330211196408060052</t>
  </si>
  <si>
    <t>杭州市西湖区</t>
  </si>
  <si>
    <t>1964.08.06</t>
  </si>
  <si>
    <t>杭州大学</t>
  </si>
  <si>
    <t>建[造]02330001241</t>
  </si>
  <si>
    <t>经济师</t>
  </si>
  <si>
    <t>高级经济师</t>
  </si>
  <si>
    <t>2021.03.09-2022.03.08</t>
  </si>
  <si>
    <t>退休</t>
  </si>
  <si>
    <t>富阳分公司</t>
  </si>
  <si>
    <t>宣佳伦</t>
  </si>
  <si>
    <t>330183199208100013</t>
  </si>
  <si>
    <t>0571-61708305
15088739780</t>
  </si>
  <si>
    <t>富春街道东兴路320-15号502室</t>
  </si>
  <si>
    <t>1992.08.10</t>
  </si>
  <si>
    <t>杭州市富阳区广播电视大学</t>
  </si>
  <si>
    <t>孙萍英</t>
  </si>
  <si>
    <t>财务</t>
  </si>
  <si>
    <t>330123197607034329</t>
  </si>
  <si>
    <t>春秋北路37栋</t>
  </si>
  <si>
    <t>1976.07.03</t>
  </si>
  <si>
    <t>财务会计</t>
  </si>
  <si>
    <t>9999.12.31</t>
  </si>
  <si>
    <t>新增人员</t>
  </si>
  <si>
    <t>孙丹青</t>
  </si>
  <si>
    <t>330183199003314341</t>
  </si>
  <si>
    <t>0571-63129713</t>
  </si>
  <si>
    <t>春江街道建华村袁家门</t>
  </si>
  <si>
    <t>1990.03.31</t>
  </si>
  <si>
    <t>招标代理人上岗证编号：074</t>
  </si>
  <si>
    <t>2017.11</t>
  </si>
  <si>
    <t>章城</t>
  </si>
  <si>
    <t>330183199602232516</t>
  </si>
  <si>
    <t>富阳市常绿镇大章村</t>
  </si>
  <si>
    <t>1996.02.23</t>
  </si>
  <si>
    <t>物流管理</t>
  </si>
  <si>
    <t>招标代理人上岗证编号：199</t>
  </si>
  <si>
    <t>李之健</t>
  </si>
  <si>
    <t>330183199305104112</t>
  </si>
  <si>
    <t>富阳区三根桥6幢18号</t>
  </si>
  <si>
    <t>1993.05.10</t>
  </si>
  <si>
    <t>工商管理</t>
  </si>
  <si>
    <t>中国地质大学</t>
  </si>
  <si>
    <t>招标代理人上岗证编号：198</t>
  </si>
  <si>
    <t>彭历群</t>
  </si>
  <si>
    <t>330424199904033826</t>
  </si>
  <si>
    <t>浙江嘉兴</t>
  </si>
  <si>
    <t>富春街道前周路88号</t>
  </si>
  <si>
    <t>1999.04.03</t>
  </si>
  <si>
    <t>李寅</t>
  </si>
  <si>
    <t>预算员</t>
  </si>
  <si>
    <t>330183198603014137</t>
  </si>
  <si>
    <t>13588088793</t>
  </si>
  <si>
    <t>富春街道凤浦路35号</t>
  </si>
  <si>
    <t>1986.03.01</t>
  </si>
  <si>
    <t>北京航空航天大学</t>
  </si>
  <si>
    <t>2020.12.12</t>
  </si>
  <si>
    <t>章一飞</t>
  </si>
  <si>
    <t>33083198905184350</t>
  </si>
  <si>
    <t>0571-61708305</t>
  </si>
  <si>
    <t>东洲街道华墅沙村167号</t>
  </si>
  <si>
    <t>1989.05.18</t>
  </si>
  <si>
    <t>一级造价工程师</t>
  </si>
  <si>
    <t>2018.02.23</t>
  </si>
  <si>
    <t>汤勤炜</t>
  </si>
  <si>
    <t xml:space="preserve">预算员 </t>
  </si>
  <si>
    <t>330183199509094219</t>
  </si>
  <si>
    <t>15824469410</t>
  </si>
  <si>
    <t>富阳市湖源乡汤家村16号</t>
  </si>
  <si>
    <t>1995.09.09</t>
  </si>
  <si>
    <t>环艺设计</t>
  </si>
  <si>
    <t>杭电科技大学</t>
  </si>
  <si>
    <t>招标代理人上岗证编号：200</t>
  </si>
  <si>
    <t>丁航军</t>
  </si>
  <si>
    <t>330183198905252819</t>
  </si>
  <si>
    <t>13735597875</t>
  </si>
  <si>
    <t>灵桥镇菖蒲村141-1号</t>
  </si>
  <si>
    <t>1989.05.25</t>
  </si>
  <si>
    <t>2018.11.27</t>
  </si>
  <si>
    <t>2020.03.01-2022.03.02</t>
  </si>
  <si>
    <t>何财清</t>
  </si>
  <si>
    <t>330123197903233832</t>
  </si>
  <si>
    <t>富阳区常安镇树石村1号</t>
  </si>
  <si>
    <t>1979.03.23</t>
  </si>
  <si>
    <t>四川大学</t>
  </si>
  <si>
    <t>2008.09</t>
  </si>
  <si>
    <t>2021.07.01-2024.07.01</t>
  </si>
  <si>
    <t>刘琴芳</t>
  </si>
  <si>
    <t>33071919830228432X</t>
  </si>
  <si>
    <t>富阳区富春街道金桥南路156-4号</t>
  </si>
  <si>
    <t>1983.02.28</t>
  </si>
  <si>
    <t>二级造价工程师</t>
  </si>
  <si>
    <t>2021.05.01-2022.05.01</t>
  </si>
  <si>
    <t>赵钖</t>
  </si>
  <si>
    <t>330183199611265619</t>
  </si>
  <si>
    <t>富阳区体育馆路608号504</t>
  </si>
  <si>
    <t>1996.11.26</t>
  </si>
  <si>
    <t>湖州职业技术学院</t>
  </si>
  <si>
    <t>2021.07.31</t>
  </si>
  <si>
    <t>2022.03.01-2024.03.01</t>
  </si>
  <si>
    <t>钟家成</t>
  </si>
  <si>
    <t>330183199406211611</t>
  </si>
  <si>
    <t>富阳区永昌镇青何村</t>
  </si>
  <si>
    <t>1994.06.21</t>
  </si>
  <si>
    <t>船舶与维修</t>
  </si>
  <si>
    <t>浙江国际海运职业技术学院</t>
  </si>
  <si>
    <t>2022.03.16-2024.03.01</t>
  </si>
  <si>
    <t>建德分公司</t>
  </si>
  <si>
    <t>胡仙</t>
  </si>
  <si>
    <t>330402198208233944</t>
  </si>
  <si>
    <t>13429692553</t>
  </si>
  <si>
    <t>浙江建德</t>
  </si>
  <si>
    <t>建德市新安江街道红枫花园9幢402</t>
  </si>
  <si>
    <t>1982.08.23</t>
  </si>
  <si>
    <t>2013.01</t>
  </si>
  <si>
    <t>2017.10</t>
  </si>
  <si>
    <t>造价工程师
建[造]17330013002</t>
  </si>
  <si>
    <t>2014.09</t>
  </si>
  <si>
    <t>2017.10.12-2020.10.12</t>
  </si>
  <si>
    <t>蓝科萍</t>
  </si>
  <si>
    <t xml:space="preserve">33252719801001082X </t>
  </si>
  <si>
    <t>13868122876</t>
  </si>
  <si>
    <t xml:space="preserve"> 建德市新安江街道金色阳光小区2幢2402</t>
  </si>
  <si>
    <t>1980.10.01</t>
  </si>
  <si>
    <t>2002</t>
  </si>
  <si>
    <t>园艺</t>
  </si>
  <si>
    <t xml:space="preserve">台州职业技术学院 </t>
  </si>
  <si>
    <t>蓝巧飞</t>
  </si>
  <si>
    <t>332501198401310244</t>
  </si>
  <si>
    <t>13754268005</t>
  </si>
  <si>
    <t>浙江遂昌</t>
  </si>
  <si>
    <t>浙江省建德市洋溪街道雅地公馆28幢1301室</t>
  </si>
  <si>
    <t>1984.01.31</t>
  </si>
  <si>
    <t>音乐</t>
  </si>
  <si>
    <t>浙江省少数民族师范学院</t>
  </si>
  <si>
    <t>金晓飞</t>
  </si>
  <si>
    <t xml:space="preserve">330184198901293820 </t>
  </si>
  <si>
    <t xml:space="preserve"> 15858117578</t>
  </si>
  <si>
    <t xml:space="preserve">新安江街道严东关路恒水
大楼 </t>
  </si>
  <si>
    <t>1989.01.29</t>
  </si>
  <si>
    <t>2009</t>
  </si>
  <si>
    <t xml:space="preserve"> 浙江工业大学</t>
  </si>
  <si>
    <t>2018.04.23-2021.04.23</t>
  </si>
  <si>
    <t>姚凯</t>
  </si>
  <si>
    <t>330182199405283115</t>
  </si>
  <si>
    <t xml:space="preserve">18367580912 </t>
  </si>
  <si>
    <t xml:space="preserve">杭州市建德市航头镇溪沿村 </t>
  </si>
  <si>
    <t>1994.05.28</t>
  </si>
  <si>
    <t xml:space="preserve">机械设计制造及其自动化 </t>
  </si>
  <si>
    <t xml:space="preserve"> 浙江农林大学暨阳学院</t>
  </si>
  <si>
    <t>2018.06</t>
  </si>
  <si>
    <t>2018.06.24-2021.06.24</t>
  </si>
  <si>
    <t>姚悦效</t>
  </si>
  <si>
    <t xml:space="preserve">330182199305143123 </t>
  </si>
  <si>
    <t xml:space="preserve">18767199205  </t>
  </si>
  <si>
    <t xml:space="preserve">杭州市建德市新安江街道严州大道御锦源20幢 </t>
  </si>
  <si>
    <t>1993.05.14</t>
  </si>
  <si>
    <t xml:space="preserve"> 旅游管理 </t>
  </si>
  <si>
    <t>浙江横店影视职业学院</t>
  </si>
  <si>
    <t>2019.12</t>
  </si>
  <si>
    <t>2019.12.02-2022.12.02</t>
  </si>
  <si>
    <t xml:space="preserve"> 沈辉</t>
  </si>
  <si>
    <t xml:space="preserve">330182199408111714 </t>
  </si>
  <si>
    <t xml:space="preserve">17354740049 </t>
  </si>
  <si>
    <t xml:space="preserve">浙江省建德市杨村桥镇绪塘村绪塘坞33号 </t>
  </si>
  <si>
    <t>1994.08.11</t>
  </si>
  <si>
    <t xml:space="preserve">建筑工程技术 </t>
  </si>
  <si>
    <t>2017.11.15-2020.11.15</t>
  </si>
  <si>
    <t xml:space="preserve"> 吕晓晖</t>
  </si>
  <si>
    <t>330182198603073114</t>
  </si>
  <si>
    <t xml:space="preserve">18268810987 </t>
  </si>
  <si>
    <t xml:space="preserve"> 浙江省建德市严州大道山水华庭8幢101</t>
  </si>
  <si>
    <t>1986.03.07</t>
  </si>
  <si>
    <t xml:space="preserve"> 海军舰务</t>
  </si>
  <si>
    <t xml:space="preserve"> 海军蚌埠士官学校</t>
  </si>
  <si>
    <t>2017.12.22-2020.12.22</t>
  </si>
  <si>
    <t xml:space="preserve"> 俞伟国</t>
  </si>
  <si>
    <t xml:space="preserve">330182199004081117 </t>
  </si>
  <si>
    <t xml:space="preserve">13641847036 </t>
  </si>
  <si>
    <t xml:space="preserve">建德市乾谭镇安仁村52号 </t>
  </si>
  <si>
    <t>1990.04.08</t>
  </si>
  <si>
    <t xml:space="preserve">工程管理 </t>
  </si>
  <si>
    <t xml:space="preserve"> 浙江大学宁波理工学院</t>
  </si>
  <si>
    <t>2018.03.17-2021.03.17</t>
  </si>
  <si>
    <t xml:space="preserve"> 周霞（居民）</t>
  </si>
  <si>
    <t xml:space="preserve">330182199406063624 </t>
  </si>
  <si>
    <t xml:space="preserve">13456291531 </t>
  </si>
  <si>
    <t>建德市莲花镇齐平村宋岸19号</t>
  </si>
  <si>
    <t>1994.06.06</t>
  </si>
  <si>
    <t>视觉传达</t>
  </si>
  <si>
    <t>2016.12</t>
  </si>
  <si>
    <t>2022.01.06-2023.01.05
2018.07.15-2021.07.15</t>
  </si>
  <si>
    <t xml:space="preserve"> 邵烨</t>
  </si>
  <si>
    <t xml:space="preserve">330182199504294119 </t>
  </si>
  <si>
    <t xml:space="preserve">15700076706 </t>
  </si>
  <si>
    <t xml:space="preserve">杭州市建德市寿昌镇建国路90号 </t>
  </si>
  <si>
    <t>1995.04.29</t>
  </si>
  <si>
    <t>体育</t>
  </si>
  <si>
    <t xml:space="preserve">寿昌高级中学 </t>
  </si>
  <si>
    <t>吴婧璇</t>
  </si>
  <si>
    <t>330182199406181727</t>
  </si>
  <si>
    <t xml:space="preserve">15706840673  </t>
  </si>
  <si>
    <t xml:space="preserve"> 浙江省杭州市建德市杨村桥镇祠堂弄10号   </t>
  </si>
  <si>
    <t>1994.06.18</t>
  </si>
  <si>
    <t xml:space="preserve">工程造价  </t>
  </si>
  <si>
    <t xml:space="preserve">  浙江工商职业技术学院</t>
  </si>
  <si>
    <t>2018.11.03-2021.11.03</t>
  </si>
  <si>
    <t>蓝逸超</t>
  </si>
  <si>
    <t>332527199710080815</t>
  </si>
  <si>
    <t>18357896540</t>
  </si>
  <si>
    <t xml:space="preserve">建德市新安江街道明珠路93-1号焦山新村53幢一单元501-1 </t>
  </si>
  <si>
    <t>1997.10.08</t>
  </si>
  <si>
    <t>2019.01</t>
  </si>
  <si>
    <t>2019.01.02-2022.01.02</t>
  </si>
  <si>
    <t>黄卓翔</t>
  </si>
  <si>
    <t>330182199901304018</t>
  </si>
  <si>
    <t>17764506889</t>
  </si>
  <si>
    <t xml:space="preserve"> 建德市新安江春江明月10-1-1502   </t>
  </si>
  <si>
    <t>1999.01.30</t>
  </si>
  <si>
    <t xml:space="preserve">浙江建设技师学院  </t>
  </si>
  <si>
    <t>2018.10</t>
  </si>
  <si>
    <t>2018.10.08-2021.10.08</t>
  </si>
  <si>
    <t>赖月辉</t>
  </si>
  <si>
    <t>330182199507203112</t>
  </si>
  <si>
    <t>15958195657</t>
  </si>
  <si>
    <t>浙江省建德市寿昌镇余洪村18号</t>
  </si>
  <si>
    <t>1995.07.20</t>
  </si>
  <si>
    <t>职高</t>
  </si>
  <si>
    <t xml:space="preserve"> 新安江雾江职业学校</t>
  </si>
  <si>
    <t>2019.05</t>
  </si>
  <si>
    <t>2019.05.16-2022.05.16</t>
  </si>
  <si>
    <t>余佳婕</t>
  </si>
  <si>
    <t xml:space="preserve">330182199908193621 </t>
  </si>
  <si>
    <t>18814899499</t>
  </si>
  <si>
    <t>浙江省建德市航头镇黄木岗村</t>
  </si>
  <si>
    <t>1999.08.19</t>
  </si>
  <si>
    <t xml:space="preserve">湖南工程职业技术学院 </t>
  </si>
  <si>
    <t>2020.11.30-2023.11.29</t>
  </si>
  <si>
    <t>应懋华</t>
  </si>
  <si>
    <t>330781199312102617</t>
  </si>
  <si>
    <t>15869288917</t>
  </si>
  <si>
    <t>浙江金华</t>
  </si>
  <si>
    <t>浙江省杭州市建德市洋溪街道洋安路紫金新安悦府6幢</t>
  </si>
  <si>
    <t>1993.12.10</t>
  </si>
  <si>
    <t>工程造价
管理</t>
  </si>
  <si>
    <t>2021.11.06-2024.11.05</t>
  </si>
  <si>
    <t>淳安分公司</t>
  </si>
  <si>
    <t>王红永</t>
  </si>
  <si>
    <t>负责人</t>
  </si>
  <si>
    <t>330106197112240036</t>
  </si>
  <si>
    <t>13819167779</t>
  </si>
  <si>
    <t>千岛湖镇玫瑰园40幢</t>
  </si>
  <si>
    <t>1971.12.24</t>
  </si>
  <si>
    <t>淳安电大</t>
  </si>
  <si>
    <t>造价工程师，咨询工程师</t>
  </si>
  <si>
    <t>土建/公路</t>
  </si>
  <si>
    <t>中级建筑工程师</t>
  </si>
  <si>
    <t>新昌中大</t>
  </si>
  <si>
    <t>李伟东</t>
  </si>
  <si>
    <t>33062419721125349X</t>
  </si>
  <si>
    <t>13967598826</t>
  </si>
  <si>
    <t>浙江新昌</t>
  </si>
  <si>
    <t>南明街道金凤山庄24幢12号</t>
  </si>
  <si>
    <t>固定长期</t>
  </si>
  <si>
    <t>1972.11.25</t>
  </si>
  <si>
    <t>湖南工学院</t>
  </si>
  <si>
    <t>注册造价师
建[造]A15330012890</t>
  </si>
  <si>
    <t>浙080D30078</t>
  </si>
  <si>
    <t>陈旭超</t>
  </si>
  <si>
    <t>330205198106234813</t>
  </si>
  <si>
    <t>13587311160</t>
  </si>
  <si>
    <t>新昌县南明街道山亭山1号</t>
  </si>
  <si>
    <t>1981.06.23</t>
  </si>
  <si>
    <t>西南大学</t>
  </si>
  <si>
    <t>A24213300006532</t>
  </si>
  <si>
    <t>华夏新昌中大分公司</t>
  </si>
  <si>
    <t>安吉分公司</t>
  </si>
  <si>
    <t>黄黎敏</t>
  </si>
  <si>
    <t>公司负责人</t>
  </si>
  <si>
    <t>330523197810253924</t>
  </si>
  <si>
    <t>浙江安吉</t>
  </si>
  <si>
    <t>1978.10.25</t>
  </si>
  <si>
    <t>汤百松</t>
  </si>
  <si>
    <t>总工</t>
  </si>
  <si>
    <t>330523198210072534</t>
  </si>
  <si>
    <t>安吉县递铺镇凤祥苑1-2-604</t>
  </si>
  <si>
    <t>1982.10.07</t>
  </si>
  <si>
    <t>房屋建筑工程</t>
  </si>
  <si>
    <t>浙江水利水电专科学校</t>
  </si>
  <si>
    <t>工程造价员资格证书
证书编号：浙06E30095</t>
  </si>
  <si>
    <t>2018.07.01-9999.12.31</t>
  </si>
  <si>
    <t>龚碧清</t>
  </si>
  <si>
    <t>审计部经理</t>
  </si>
  <si>
    <t>350122198509163823</t>
  </si>
  <si>
    <t>福建福州</t>
  </si>
  <si>
    <t>福建省福州市鼓楼区东大路36号</t>
  </si>
  <si>
    <t>1985.09.16</t>
  </si>
  <si>
    <t>江西农业大学</t>
  </si>
  <si>
    <t>公路造价师甲级：1333010765 
注册造价师
建【造】14330009406</t>
  </si>
  <si>
    <t>工程造价员资格证书
证书编号：浙080E30075</t>
  </si>
  <si>
    <t>2017.11.15</t>
  </si>
  <si>
    <t>2018.03.01-9999.12.31</t>
  </si>
  <si>
    <t>胡盈</t>
  </si>
  <si>
    <t>采购部经理</t>
  </si>
  <si>
    <t>330523198704266646</t>
  </si>
  <si>
    <t>安吉县天荒坪镇港口</t>
  </si>
  <si>
    <t>1987.04.26</t>
  </si>
  <si>
    <t>函授本科</t>
  </si>
  <si>
    <t>招投标代理员、采购代理员</t>
  </si>
  <si>
    <t>何培培</t>
  </si>
  <si>
    <t>330523199104122328</t>
  </si>
  <si>
    <t>浙江省湖州市安吉县溪龙乡后河村</t>
  </si>
  <si>
    <t>1991.04.12</t>
  </si>
  <si>
    <t>计算机信息管理</t>
  </si>
  <si>
    <t>招投标代理员</t>
  </si>
  <si>
    <t>2019.03.01-2021.03.01</t>
  </si>
  <si>
    <t>胡娟芬</t>
  </si>
  <si>
    <t>德清分公司经理</t>
  </si>
  <si>
    <t>330425198106244620</t>
  </si>
  <si>
    <t>浙江德清</t>
  </si>
  <si>
    <t>德清县武康镇兴山小区91幢102室</t>
  </si>
  <si>
    <t>1981.06.24</t>
  </si>
  <si>
    <t>电大</t>
  </si>
  <si>
    <t>杨芸芸</t>
  </si>
  <si>
    <t>330501198912267848</t>
  </si>
  <si>
    <t>15857217080</t>
  </si>
  <si>
    <t>浙江湖州</t>
  </si>
  <si>
    <t>湖州市富田家园小区50-302</t>
  </si>
  <si>
    <t>1989.12.26</t>
  </si>
  <si>
    <t>招投标代理员、会计初级证书</t>
  </si>
  <si>
    <t>2019.07.01-2020.06.30</t>
  </si>
  <si>
    <t>雷丽春</t>
  </si>
  <si>
    <t>项目部负责人</t>
  </si>
  <si>
    <t>422302197602180346</t>
  </si>
  <si>
    <t xml:space="preserve">浙江杭州 </t>
  </si>
  <si>
    <t>杭州市滨江区西兴街道省水电新村一区</t>
  </si>
  <si>
    <t>1976.02.18</t>
  </si>
  <si>
    <t>公路造价师甲级：1033010179 
 注册造价师 ZJG2007331141 建[造]</t>
  </si>
  <si>
    <t>建筑、公路、水利</t>
  </si>
  <si>
    <t>2015.08.03-千岛湖项目结束</t>
  </si>
  <si>
    <t>陈普娇</t>
  </si>
  <si>
    <t>投标人员</t>
  </si>
  <si>
    <t>330523198603153626</t>
  </si>
  <si>
    <t>15167208715</t>
  </si>
  <si>
    <t>安吉县递铺街道翡翠湾63-1-402</t>
  </si>
  <si>
    <t>1986.03.15</t>
  </si>
  <si>
    <t>建筑工程</t>
  </si>
  <si>
    <t>2020.04</t>
  </si>
  <si>
    <t>一级造价师、水利造价师</t>
  </si>
  <si>
    <t>土建、水利</t>
  </si>
  <si>
    <t>2015.12</t>
  </si>
  <si>
    <t>2020.04.01-2021.03.31</t>
  </si>
  <si>
    <t>何志敏</t>
  </si>
  <si>
    <t>跟踪部经理</t>
  </si>
  <si>
    <t>33052319891018131X</t>
  </si>
  <si>
    <t>安吉县溪龙乡新丰村</t>
  </si>
  <si>
    <t>1989.10.18</t>
  </si>
  <si>
    <t>2021.08.09-2022.08.08</t>
  </si>
  <si>
    <t>杨能</t>
  </si>
  <si>
    <t>司机</t>
  </si>
  <si>
    <t>330523198107140033</t>
  </si>
  <si>
    <t>安吉县紫荆花园14-4</t>
  </si>
  <si>
    <t>1981.07.14</t>
  </si>
  <si>
    <t>安吉县职业高级中学</t>
  </si>
  <si>
    <t>2017.07.01-9999.12.31</t>
  </si>
  <si>
    <t>陈 晨</t>
  </si>
  <si>
    <t>330523199102150026</t>
  </si>
  <si>
    <t>浙江省湖州市递铺镇雾山寺</t>
  </si>
  <si>
    <t>1991.02.15</t>
  </si>
  <si>
    <t xml:space="preserve">浙江水利水电学院 </t>
  </si>
  <si>
    <t>2017.09.01-9999.12.31</t>
  </si>
  <si>
    <t>安吉招投标平台备案人员</t>
  </si>
  <si>
    <t>董自锌</t>
  </si>
  <si>
    <t>330523199006090027</t>
  </si>
  <si>
    <t>安吉县尚城公馆23</t>
  </si>
  <si>
    <t>1990.06.09</t>
  </si>
  <si>
    <t>市场营销</t>
  </si>
  <si>
    <t>浙江商业职业技术学院</t>
  </si>
  <si>
    <t>2019.07.20-2020.07.19</t>
  </si>
  <si>
    <t>胡文迪</t>
  </si>
  <si>
    <t>330523199507125427</t>
  </si>
  <si>
    <t>安吉县龙山玺园19-303</t>
  </si>
  <si>
    <t>1995.07.12</t>
  </si>
  <si>
    <t>嘉兴南洋职业技术学院</t>
  </si>
  <si>
    <t>2019.11.01-2020.10.30</t>
  </si>
  <si>
    <t>邹静</t>
  </si>
  <si>
    <t>工程</t>
  </si>
  <si>
    <t>330523199209164129</t>
  </si>
  <si>
    <t>18367823006</t>
  </si>
  <si>
    <t>浙江省湖州市安吉县递铺镇君悦上居</t>
  </si>
  <si>
    <t>1992.09.16</t>
  </si>
  <si>
    <t>温州职业技术学院</t>
  </si>
  <si>
    <t>2020.04.18-2021.04.17</t>
  </si>
  <si>
    <t>邹豪</t>
  </si>
  <si>
    <t>33052319930725091X</t>
  </si>
  <si>
    <t>15967233513</t>
  </si>
  <si>
    <t>万邦沁河湾</t>
  </si>
  <si>
    <t>1993.07.25</t>
  </si>
  <si>
    <t>软件设计</t>
  </si>
  <si>
    <t>无锡城市职业技术学院</t>
  </si>
  <si>
    <t>2020.07.28-2021.07.27</t>
  </si>
  <si>
    <t>蔡伟洪</t>
  </si>
  <si>
    <t>330501199601021810</t>
  </si>
  <si>
    <t xml:space="preserve">浙江湖州 </t>
  </si>
  <si>
    <t>湖州市吴兴区埭溪镇月映桥村45号</t>
  </si>
  <si>
    <t>1996.01.02</t>
  </si>
  <si>
    <t>2020.01.01-2020.12.31</t>
  </si>
  <si>
    <t>湖州，南浔，德清招投标平台备案人员</t>
  </si>
  <si>
    <t>郑剑鸿</t>
  </si>
  <si>
    <t>33050119861111264X</t>
  </si>
  <si>
    <t>湖州市仁皇山街道绿城玉园14-2-301</t>
  </si>
  <si>
    <t>1986.11.11</t>
  </si>
  <si>
    <t>管理学</t>
  </si>
  <si>
    <t>沈阳体育学院</t>
  </si>
  <si>
    <t>2019.05.01-2020.04.30</t>
  </si>
  <si>
    <t>湖州，南浔，招投标平台备案人员</t>
  </si>
  <si>
    <t>邓旭</t>
  </si>
  <si>
    <t>330522198808280016</t>
  </si>
  <si>
    <t>浙江省长兴县李家巷镇青草坞村</t>
  </si>
  <si>
    <t>1988.08.28</t>
  </si>
  <si>
    <t>计算机科学与技术</t>
  </si>
  <si>
    <t>2019.09.10-2021.09.09</t>
  </si>
  <si>
    <t>罗丹</t>
  </si>
  <si>
    <t>330521198907063627</t>
  </si>
  <si>
    <t>德清县武康镇秋山丁墓村</t>
  </si>
  <si>
    <t>1989.07.06</t>
  </si>
  <si>
    <t>空乘</t>
  </si>
  <si>
    <t>北京英语语言学院</t>
  </si>
  <si>
    <t>德清招投标平台备案人员</t>
  </si>
  <si>
    <t>章丽娜</t>
  </si>
  <si>
    <t>330521198604160526</t>
  </si>
  <si>
    <t>13666536152</t>
  </si>
  <si>
    <t>德清县武康镇保利原乡2-2503</t>
  </si>
  <si>
    <t>1986.04.16</t>
  </si>
  <si>
    <t>2019.10.01-2020.09.30</t>
  </si>
  <si>
    <t>招标平台备案人员，德清，湖州平台备案负责人</t>
  </si>
  <si>
    <t>丁锦赟</t>
  </si>
  <si>
    <t>330501199305198005</t>
  </si>
  <si>
    <t>15805829008</t>
  </si>
  <si>
    <t>湖州市南浔区菱湖镇山塘村三山家园19#</t>
  </si>
  <si>
    <t>1993.05.19</t>
  </si>
  <si>
    <t>2020.09</t>
  </si>
  <si>
    <t>2020.10.09-2021.10.08</t>
  </si>
  <si>
    <t>吴迪</t>
  </si>
  <si>
    <t>审计人员</t>
  </si>
  <si>
    <t>330522199207253316</t>
  </si>
  <si>
    <t>浙江湖州长兴吕山乡振兴路</t>
  </si>
  <si>
    <t>1992.07.25</t>
  </si>
  <si>
    <t>2018.05.07-9999.12.31</t>
  </si>
  <si>
    <t>吴超亿</t>
  </si>
  <si>
    <t>330523199411100014</t>
  </si>
  <si>
    <t>安吉县递铺镇桃园路29号</t>
  </si>
  <si>
    <t>1994.11.10</t>
  </si>
  <si>
    <t>道路与桥梁</t>
  </si>
  <si>
    <t>浙江公路技师学院</t>
  </si>
  <si>
    <t>2018.07.01-2020.06.30</t>
  </si>
  <si>
    <t>合肥轨道办备案人员</t>
  </si>
  <si>
    <t>耿张涛</t>
  </si>
  <si>
    <t>330523198811073014</t>
  </si>
  <si>
    <t>浙江省湖州市安吉县天子湖镇晓云村</t>
  </si>
  <si>
    <t>1988.11.07</t>
  </si>
  <si>
    <t>嘉兴职业技术学校</t>
  </si>
  <si>
    <t xml:space="preserve">建筑     </t>
  </si>
  <si>
    <t>2018.06.01-9999.12.31</t>
  </si>
  <si>
    <t>张诗佳</t>
  </si>
  <si>
    <t>330880198709250520</t>
  </si>
  <si>
    <t>浙江江山</t>
  </si>
  <si>
    <t>安吉县递铺镇罗马风情城31-606</t>
  </si>
  <si>
    <t>1987.09.25</t>
  </si>
  <si>
    <t>函授
本科</t>
  </si>
  <si>
    <t>环境艺术设计</t>
  </si>
  <si>
    <t>杭州师范大学</t>
  </si>
  <si>
    <t>2020.03.01-9999.12.31</t>
  </si>
  <si>
    <t>俞浙研</t>
  </si>
  <si>
    <t>330523198507296811</t>
  </si>
  <si>
    <t>安吉县山川乡山川村</t>
  </si>
  <si>
    <t>1985.07.29</t>
  </si>
  <si>
    <t>浙江大学远程教育学院</t>
  </si>
  <si>
    <t>2020.01.01-9999.12.31</t>
  </si>
  <si>
    <t>安吉县通用电力集团外协驻场办公人员</t>
  </si>
  <si>
    <t>廖象涛</t>
  </si>
  <si>
    <t>33052319931227051X</t>
  </si>
  <si>
    <t>浙江省安吉县递铺镇朗里社区</t>
  </si>
  <si>
    <t>1993.12.27</t>
  </si>
  <si>
    <t>2018.09.01-9999.12.31</t>
  </si>
  <si>
    <t>安吉县开发区外协驻场办公人员</t>
  </si>
  <si>
    <t>楼涛</t>
  </si>
  <si>
    <t>330523199510220011</t>
  </si>
  <si>
    <t>浙江省湖州市安吉县紫荆花园</t>
  </si>
  <si>
    <t>1995.10.22</t>
  </si>
  <si>
    <t>安吉县交投集团外协驻场办公人员</t>
  </si>
  <si>
    <t>沈雪琴</t>
  </si>
  <si>
    <t>330501198110299426</t>
  </si>
  <si>
    <t>浙江省湖州市递铺镇凤凰路罗马风情城</t>
  </si>
  <si>
    <t>1981.10.29</t>
  </si>
  <si>
    <t>建筑经济与管理</t>
  </si>
  <si>
    <t>浙江建设职业技术学校</t>
  </si>
  <si>
    <t xml:space="preserve">     建筑     </t>
  </si>
  <si>
    <t xml:space="preserve">湖州招标平台备案项目负责人
</t>
  </si>
  <si>
    <t>任雄</t>
  </si>
  <si>
    <t>420116198601021116</t>
  </si>
  <si>
    <t>湖北武汉</t>
  </si>
  <si>
    <t>武汉市黄陂区长轩岭镇桃园河村徐家湾</t>
  </si>
  <si>
    <t>1986.01.02</t>
  </si>
  <si>
    <t>水利与建筑工程</t>
  </si>
  <si>
    <t>长江工程职业技术学院</t>
  </si>
  <si>
    <t>2018.04.15-2021.04.14</t>
  </si>
  <si>
    <t>南浔区跟踪部驻场办公人员，合肥项目轨道办备案人员</t>
  </si>
  <si>
    <t>刘向丽</t>
  </si>
  <si>
    <t>330523198706211323</t>
  </si>
  <si>
    <t>浙江省湖州市安吉县梅溪垅口村</t>
  </si>
  <si>
    <t>1987.06.21</t>
  </si>
  <si>
    <t xml:space="preserve">建筑 </t>
  </si>
  <si>
    <t>2019.04.25-2020.04.24</t>
  </si>
  <si>
    <t xml:space="preserve">湖州、德清招标平台备案项目负责人
</t>
  </si>
  <si>
    <t>唐翠</t>
  </si>
  <si>
    <t>33012719921212392X</t>
  </si>
  <si>
    <t>浙江省淳安县威坪镇唐村村唐四185号</t>
  </si>
  <si>
    <t>1992.12.12</t>
  </si>
  <si>
    <t>刘东奇</t>
  </si>
  <si>
    <t>跟踪人员</t>
  </si>
  <si>
    <t>330523199401306617</t>
  </si>
  <si>
    <t>浙江省天荒坪镇港口村</t>
  </si>
  <si>
    <t>1994.01.30</t>
  </si>
  <si>
    <t>水利水电建筑工程</t>
  </si>
  <si>
    <t>2019.04.01-2020.03.31</t>
  </si>
  <si>
    <t>安吉梅溪镇政府招投标外协驻场办公人员</t>
  </si>
  <si>
    <t>罗妍妮</t>
  </si>
  <si>
    <t>43252419900210450X</t>
  </si>
  <si>
    <t>湖南新化</t>
  </si>
  <si>
    <t>湖州市吴兴区百雀军部73011部队</t>
  </si>
  <si>
    <t>1990.02.10</t>
  </si>
  <si>
    <t>工程造价管理</t>
  </si>
  <si>
    <t>初级工程师</t>
  </si>
  <si>
    <t>2018.01.01-9999.12.31</t>
  </si>
  <si>
    <t>郭晓琦</t>
  </si>
  <si>
    <t>330501198706010021</t>
  </si>
  <si>
    <t>湖州市吴兴区朝阳街道都市家园一区48幢407</t>
  </si>
  <si>
    <t>1987.06.01</t>
  </si>
  <si>
    <t>中央广播电视大学湖州分校</t>
  </si>
  <si>
    <t>2019.04.14-9999.12.31</t>
  </si>
  <si>
    <t>沈佳丽</t>
  </si>
  <si>
    <t>330501199011301329</t>
  </si>
  <si>
    <t>湖州市菱湖镇勤劳村东汉湾6号</t>
  </si>
  <si>
    <t>1990.11.30</t>
  </si>
  <si>
    <t>南京工业职业技术学院</t>
  </si>
  <si>
    <t>2019.01.01-2021.12.31</t>
  </si>
  <si>
    <t>周锐</t>
  </si>
  <si>
    <t>340825199111251532</t>
  </si>
  <si>
    <t>安徽安庆</t>
  </si>
  <si>
    <t>安徽省安庆市太湖县新耸镇金鸡村宋里组120号</t>
  </si>
  <si>
    <t>1991.11.25</t>
  </si>
  <si>
    <t>南昌理工学院</t>
  </si>
  <si>
    <t>2018.10.01-2021.09.30</t>
  </si>
  <si>
    <t>沈康琪</t>
  </si>
  <si>
    <t>330501199703256717</t>
  </si>
  <si>
    <t>湖州市吴兴祥和花园39幢1单元502</t>
  </si>
  <si>
    <t>1997.03.25</t>
  </si>
  <si>
    <t>2019.11</t>
  </si>
  <si>
    <t>2019.12.01-2020.11.30</t>
  </si>
  <si>
    <t>尚钦鑫</t>
  </si>
  <si>
    <t>330523199704211324</t>
  </si>
  <si>
    <t>18768359801</t>
  </si>
  <si>
    <t>安吉县梅溪镇梅溪新城</t>
  </si>
  <si>
    <t>1997.04.21</t>
  </si>
  <si>
    <t>电子信息</t>
  </si>
  <si>
    <t>扬州工业职业技术学院</t>
  </si>
  <si>
    <t>湖州市电力集团外协驻场办公人员</t>
  </si>
  <si>
    <t>姚胤杰</t>
  </si>
  <si>
    <t>330523199512206619</t>
  </si>
  <si>
    <t>18357270853</t>
  </si>
  <si>
    <t>浙江省湖州市安吉县天荒坪镇港口村</t>
  </si>
  <si>
    <t>1995.12.20</t>
  </si>
  <si>
    <t>道路桥梁与渡河工程</t>
  </si>
  <si>
    <t>武汉理工大学</t>
  </si>
  <si>
    <t>2020.03.18-2021.03.17</t>
  </si>
  <si>
    <t>郑梦迪</t>
  </si>
  <si>
    <t>330501199509141828</t>
  </si>
  <si>
    <t>15111247346</t>
  </si>
  <si>
    <t>浙江省湖州市吴兴区埭溪镇联山村</t>
  </si>
  <si>
    <t>1995.09.14</t>
  </si>
  <si>
    <t>长兴理工大学</t>
  </si>
  <si>
    <t>2020.07</t>
  </si>
  <si>
    <t>公路</t>
  </si>
  <si>
    <t>2020.08.01-2021.08.01</t>
  </si>
  <si>
    <t>德清招标平台备案项目负责人</t>
  </si>
  <si>
    <t>唐家豪</t>
  </si>
  <si>
    <t>330781199309303696</t>
  </si>
  <si>
    <t>15757155704</t>
  </si>
  <si>
    <t>浙江兰溪</t>
  </si>
  <si>
    <t>浙江省安吉县安城村</t>
  </si>
  <si>
    <t>1993.09.30</t>
  </si>
  <si>
    <t>冯亚斌</t>
  </si>
  <si>
    <t>330523199710250039</t>
  </si>
  <si>
    <t>17858371810</t>
  </si>
  <si>
    <t>浙江省湖州市安吉县下扇新村</t>
  </si>
  <si>
    <t>1997.10.25</t>
  </si>
  <si>
    <t>电子信息技术</t>
  </si>
  <si>
    <t>2020.10.10-2021.10.09</t>
  </si>
  <si>
    <t>阳秋涛</t>
  </si>
  <si>
    <t>33050119951220181X</t>
  </si>
  <si>
    <t>13588002986</t>
  </si>
  <si>
    <t>湖州市吴兴区埭溪镇龙泉花苑3-1-301</t>
  </si>
  <si>
    <t>2020.10</t>
  </si>
  <si>
    <t>2020.11.09-2021.11.08</t>
  </si>
  <si>
    <t>桂元浩</t>
  </si>
  <si>
    <t>330523199708044711</t>
  </si>
  <si>
    <t>13884473095</t>
  </si>
  <si>
    <t>安吉县孝丰镇狮古桥村</t>
  </si>
  <si>
    <t>1997.08.04</t>
  </si>
  <si>
    <t>浙江工商职业技术学院</t>
  </si>
  <si>
    <t>2021.04</t>
  </si>
  <si>
    <t>2021.04-2022.04</t>
  </si>
  <si>
    <t>郑乂元</t>
  </si>
  <si>
    <t>330523199510282538</t>
  </si>
  <si>
    <t>15157256530</t>
  </si>
  <si>
    <t>安吉县递铺街道安城村张家自然村9号</t>
  </si>
  <si>
    <t>1995.10.28</t>
  </si>
  <si>
    <t>园林工程</t>
  </si>
  <si>
    <t>2020.11.01-2021.10.31</t>
  </si>
  <si>
    <t>合肥项目轨道办备案人员</t>
  </si>
  <si>
    <t>东阳分公司</t>
  </si>
  <si>
    <t>倪晨阳</t>
  </si>
  <si>
    <t>330724199309070717</t>
  </si>
  <si>
    <t>18867573993</t>
  </si>
  <si>
    <t>人民北路18号405</t>
  </si>
  <si>
    <t>1993.09.07</t>
  </si>
  <si>
    <t>东阳市职业中等专业学校</t>
  </si>
  <si>
    <t>3年制</t>
  </si>
  <si>
    <t>怀孕，怕影响生育保险，暂时不移出</t>
  </si>
  <si>
    <t>台州分公司</t>
  </si>
  <si>
    <t>陈灵敏</t>
  </si>
  <si>
    <t>332621197106041279</t>
  </si>
  <si>
    <t>18967659998</t>
  </si>
  <si>
    <t>浙江省临海市怡江苑4幢401号</t>
  </si>
  <si>
    <t>1971.06.04</t>
  </si>
  <si>
    <t xml:space="preserve">同济大学 </t>
  </si>
  <si>
    <t>建[造]05330004610</t>
  </si>
  <si>
    <t>土建、公路、水利</t>
  </si>
  <si>
    <t>5年制</t>
  </si>
  <si>
    <t>总公司社保</t>
  </si>
  <si>
    <t>陈益群</t>
  </si>
  <si>
    <t>332602197502181266</t>
  </si>
  <si>
    <t>13706764100</t>
  </si>
  <si>
    <t>临海市巾山小区5-8幛1单元502号</t>
  </si>
  <si>
    <t>1975.02.18</t>
  </si>
  <si>
    <t>临海城西中学</t>
  </si>
  <si>
    <t>2014.07</t>
  </si>
  <si>
    <t>钱卫燕</t>
  </si>
  <si>
    <t>331082198411081289</t>
  </si>
  <si>
    <t>15905768880</t>
  </si>
  <si>
    <t>临海市古城街道谢鲁王路9号楼101室</t>
  </si>
  <si>
    <t>1984.11.08</t>
  </si>
  <si>
    <t>1年制</t>
  </si>
  <si>
    <t>王煜璐</t>
  </si>
  <si>
    <t>331082199411166244</t>
  </si>
  <si>
    <t>18805869299</t>
  </si>
  <si>
    <t>临海市东塍镇岩二村</t>
  </si>
  <si>
    <t>1994.11.16</t>
  </si>
  <si>
    <t>浙150J30214</t>
  </si>
  <si>
    <t>2024年2月社保从台州分公司转出，转入华夏</t>
  </si>
  <si>
    <t>杨一帆</t>
  </si>
  <si>
    <t>33108219950102125X</t>
  </si>
  <si>
    <t>18358662578</t>
  </si>
  <si>
    <t>临海市括苍镇东长枧村</t>
  </si>
  <si>
    <t>1995.01.02</t>
  </si>
  <si>
    <t>园艺技术</t>
  </si>
  <si>
    <t>2017.02</t>
  </si>
  <si>
    <t>来丽丽</t>
  </si>
  <si>
    <t>330108198701270521</t>
  </si>
  <si>
    <t>13566897081</t>
  </si>
  <si>
    <t>临海市大田街道大洋东路2028号4单元201室</t>
  </si>
  <si>
    <t>1987.01.27</t>
  </si>
  <si>
    <t>2013.04</t>
  </si>
  <si>
    <t>浙080J30161</t>
  </si>
  <si>
    <t>洪顺</t>
  </si>
  <si>
    <t>331082198604021418</t>
  </si>
  <si>
    <t>15757556889</t>
  </si>
  <si>
    <t>临海市永丰镇沙头村2-39号</t>
  </si>
  <si>
    <t>1986.04.02</t>
  </si>
  <si>
    <t>通信工程</t>
  </si>
  <si>
    <t>北京邮电大学</t>
  </si>
  <si>
    <t>叶杭娇</t>
  </si>
  <si>
    <t>331082199209152789</t>
  </si>
  <si>
    <t>152576544946</t>
  </si>
  <si>
    <t>临海市河头镇外叶村</t>
  </si>
  <si>
    <t>1992.09.15</t>
  </si>
  <si>
    <t>2016.07</t>
  </si>
  <si>
    <t>社保交在总公司</t>
  </si>
  <si>
    <t>陈益蒙</t>
  </si>
  <si>
    <t>331082199412241250</t>
  </si>
  <si>
    <t>13626673962</t>
  </si>
  <si>
    <t>临海市括苍镇旺人灯村</t>
  </si>
  <si>
    <t>1994.12.24</t>
  </si>
  <si>
    <t>陈辉</t>
  </si>
  <si>
    <t>331082199510214694</t>
  </si>
  <si>
    <t>15258582619</t>
  </si>
  <si>
    <t>浙江省临海市涌泉镇花街村1-190号</t>
  </si>
  <si>
    <t>1995.10.21</t>
  </si>
  <si>
    <t>刘创辉</t>
  </si>
  <si>
    <t>331082199910025817</t>
  </si>
  <si>
    <t>15958639316</t>
  </si>
  <si>
    <t>浙江省临海市大田街道大田刘砟溪头村2-23</t>
  </si>
  <si>
    <t>1999.10.02</t>
  </si>
  <si>
    <t>建设工程管理</t>
  </si>
  <si>
    <t>2021.09</t>
  </si>
  <si>
    <t>王龙</t>
  </si>
  <si>
    <t>33108219830628587x</t>
  </si>
  <si>
    <t>15888630903</t>
  </si>
  <si>
    <t>临海市大田街道白石村</t>
  </si>
  <si>
    <t>1983.06.28</t>
  </si>
  <si>
    <t>自动化</t>
  </si>
  <si>
    <t>浙140J3010</t>
  </si>
  <si>
    <t>2024年2月社保从华夏转出，转入台州分公司</t>
  </si>
  <si>
    <t>喻艳丽</t>
  </si>
  <si>
    <t>331003198212243008</t>
  </si>
  <si>
    <t>18968681580</t>
  </si>
  <si>
    <t>台州市黄岩澄江街道镇东路1号</t>
  </si>
  <si>
    <t>1982.12.24</t>
  </si>
  <si>
    <t>一级水利造价师</t>
  </si>
  <si>
    <t xml:space="preserve">浙110J30120    </t>
  </si>
  <si>
    <t>市政、土建、水利</t>
  </si>
  <si>
    <t>苍南分公司</t>
  </si>
  <si>
    <t>陈祖昌</t>
  </si>
  <si>
    <t>苍南分公司负责人</t>
  </si>
  <si>
    <t>330327196901110072</t>
  </si>
  <si>
    <t>13806625889</t>
  </si>
  <si>
    <t>浙江苍南</t>
  </si>
  <si>
    <t>浙江省苍南县灵溪镇玉南横街</t>
  </si>
  <si>
    <t>1969.01.11</t>
  </si>
  <si>
    <t>英语</t>
  </si>
  <si>
    <t>江西科技学院</t>
  </si>
  <si>
    <t>矿山建设</t>
  </si>
  <si>
    <t>2015.12.31</t>
  </si>
  <si>
    <t>2022.03.09</t>
  </si>
  <si>
    <t>华夏苍南分公司</t>
  </si>
  <si>
    <t>钟新镐</t>
  </si>
  <si>
    <t>平阳分公司负责人</t>
  </si>
  <si>
    <t>330326196205250016</t>
  </si>
  <si>
    <t>13758833118</t>
  </si>
  <si>
    <t>浙江平阳</t>
  </si>
  <si>
    <t>浙江省平阳县昆阳镇县机关住宅</t>
  </si>
  <si>
    <t>1962.05.25</t>
  </si>
  <si>
    <t>1985</t>
  </si>
  <si>
    <t>平阳第一高级中学</t>
  </si>
  <si>
    <t>1982.07</t>
  </si>
  <si>
    <t>2022.03.19</t>
  </si>
  <si>
    <t>华夏平阳分公司</t>
  </si>
  <si>
    <t>姚丽娜</t>
  </si>
  <si>
    <t>33032719850113682X</t>
  </si>
  <si>
    <t>13858735812</t>
  </si>
  <si>
    <t>浙江省苍南县胜利路</t>
  </si>
  <si>
    <t>1985.01.13</t>
  </si>
  <si>
    <t>社会体育</t>
  </si>
  <si>
    <t>2007.07</t>
  </si>
  <si>
    <t>2022.09.09</t>
  </si>
  <si>
    <t>董建晃</t>
  </si>
  <si>
    <t>行政人员</t>
  </si>
  <si>
    <t>330327199504076214</t>
  </si>
  <si>
    <t xml:space="preserve">13819794958 </t>
  </si>
  <si>
    <t>浙江省温州市苍南县霞关镇</t>
  </si>
  <si>
    <t>1995.04.07</t>
  </si>
  <si>
    <t>衢州职业技术学院</t>
  </si>
  <si>
    <t>2022.09.15</t>
  </si>
  <si>
    <t>缪孝恭</t>
  </si>
  <si>
    <t>33032719800914879X</t>
  </si>
  <si>
    <t>浙江省苍南县灵溪镇灵溪街134号</t>
  </si>
  <si>
    <t>1980.09.14</t>
  </si>
  <si>
    <t>2020.08</t>
  </si>
  <si>
    <t>2022.08.03</t>
  </si>
  <si>
    <t>李金燕</t>
  </si>
  <si>
    <t>代理助理</t>
  </si>
  <si>
    <t>612401198412135228</t>
  </si>
  <si>
    <t>15867706179</t>
  </si>
  <si>
    <t>陕西安康</t>
  </si>
  <si>
    <t>陕西省安康市汉滨区迎风乡固村</t>
  </si>
  <si>
    <t>1984.12.13</t>
  </si>
  <si>
    <t xml:space="preserve">陕西省安康市汉滨高级中学 </t>
  </si>
  <si>
    <t>2003.07</t>
  </si>
  <si>
    <t>2022.03.04</t>
  </si>
  <si>
    <t>吴小雁</t>
  </si>
  <si>
    <t>330327199007040210</t>
  </si>
  <si>
    <t>13695735251</t>
  </si>
  <si>
    <t>浙江省温州市苍南县</t>
  </si>
  <si>
    <t>1990.07.04</t>
  </si>
  <si>
    <t>工程技术</t>
  </si>
  <si>
    <t>王杰</t>
  </si>
  <si>
    <t>造价助理</t>
  </si>
  <si>
    <t>330327199510243832</t>
  </si>
  <si>
    <t>15757818408</t>
  </si>
  <si>
    <t>浙江省苍南县灵溪镇湾旦村</t>
  </si>
  <si>
    <t>1995.10.24</t>
  </si>
  <si>
    <t xml:space="preserve"> 工程造价</t>
  </si>
  <si>
    <t>宁波职业技术学院</t>
  </si>
  <si>
    <t>2022.03.12</t>
  </si>
  <si>
    <t>王飞云</t>
  </si>
  <si>
    <t>330327198807066828</t>
  </si>
  <si>
    <t>18875816160</t>
  </si>
  <si>
    <t>浙江省苍南县沿浦镇大姑村158号</t>
  </si>
  <si>
    <t>1988.07.06</t>
  </si>
  <si>
    <t>2022.04.02</t>
  </si>
  <si>
    <t>王旭涛</t>
  </si>
  <si>
    <t>610424198809053573</t>
  </si>
  <si>
    <t>17857049799</t>
  </si>
  <si>
    <t>湖北宜昌</t>
  </si>
  <si>
    <t>湖北省宜昌市</t>
  </si>
  <si>
    <t>1988.09.05</t>
  </si>
  <si>
    <t>长江大学</t>
  </si>
  <si>
    <t>2011.09</t>
  </si>
  <si>
    <t>2011.06</t>
  </si>
  <si>
    <t>一级造价</t>
  </si>
  <si>
    <t>2022.06.03</t>
  </si>
  <si>
    <t xml:space="preserve">黄文墨 </t>
  </si>
  <si>
    <t xml:space="preserve">330327199506273836 </t>
  </si>
  <si>
    <t xml:space="preserve"> 18267703906</t>
  </si>
  <si>
    <t>浙江省苍南县灵溪镇双益村218号</t>
  </si>
  <si>
    <t>1995.06.27</t>
  </si>
  <si>
    <t xml:space="preserve">建筑工程 </t>
  </si>
  <si>
    <t xml:space="preserve">宁波城市职业技术学院 </t>
  </si>
  <si>
    <t>二级造价</t>
  </si>
  <si>
    <t>2022.12.03</t>
  </si>
  <si>
    <t>江西分公司</t>
  </si>
  <si>
    <t>万冬冬</t>
  </si>
  <si>
    <t>技术总负责</t>
  </si>
  <si>
    <t>360111198612022511</t>
  </si>
  <si>
    <t>江西南昌</t>
  </si>
  <si>
    <t>江西省南昌市南高新技术开发区</t>
  </si>
  <si>
    <t>1986.12.02</t>
  </si>
  <si>
    <t>造价师（建筑）
建[造]17360003986
一级市政建造师、二建建筑建造师</t>
  </si>
  <si>
    <t>万金金</t>
  </si>
  <si>
    <t>制标部经理</t>
  </si>
  <si>
    <t>360121199004112449</t>
  </si>
  <si>
    <t>1990.04.11</t>
  </si>
  <si>
    <t>2019.03</t>
  </si>
  <si>
    <t>万露</t>
  </si>
  <si>
    <t>制标部助手</t>
  </si>
  <si>
    <t>360121199402247242</t>
  </si>
  <si>
    <t>15970687604</t>
  </si>
  <si>
    <t>江西省南昌市南昌县莲塘镇埂头村万村自然村3组69号</t>
  </si>
  <si>
    <t>1994.02.24</t>
  </si>
  <si>
    <t>2019.06</t>
  </si>
  <si>
    <t>宁波分公司</t>
  </si>
  <si>
    <t>薛健炳</t>
  </si>
  <si>
    <t>部门经理</t>
  </si>
  <si>
    <t>330227198007175254</t>
  </si>
  <si>
    <t>宁波市鄞州区潘火街道宜家华府14幢28单元306室</t>
  </si>
  <si>
    <t xml:space="preserve"> 群众</t>
  </si>
  <si>
    <t>1980.07.17</t>
  </si>
  <si>
    <t>2021.05</t>
  </si>
  <si>
    <t>4年制</t>
  </si>
  <si>
    <t>缪百乐</t>
  </si>
  <si>
    <t>招投标</t>
  </si>
  <si>
    <t>33028319980416641X</t>
  </si>
  <si>
    <t>宁波泗港小区43幢3单元405</t>
  </si>
  <si>
    <t>1998.04.16</t>
  </si>
  <si>
    <t>园林工程技术</t>
  </si>
  <si>
    <t>2年制</t>
  </si>
  <si>
    <t>沈良江</t>
  </si>
  <si>
    <t>330225197602049351</t>
  </si>
  <si>
    <t>浙江象山</t>
  </si>
  <si>
    <t>宁波市鄞州区潘火街道紫城路1155号荣安香园</t>
  </si>
  <si>
    <t>1976.02.04</t>
  </si>
  <si>
    <t>2020.01</t>
  </si>
  <si>
    <t>造价师建[造]19330016078</t>
  </si>
  <si>
    <t>张健</t>
  </si>
  <si>
    <t>土建造价员</t>
  </si>
  <si>
    <t>330682199411057613</t>
  </si>
  <si>
    <t>浙江上虞</t>
  </si>
  <si>
    <t>浙江省上虞市陈溪乡夏家岙村半岙铁山后17号</t>
  </si>
  <si>
    <t>1994.11.05</t>
  </si>
  <si>
    <t>二级造价师建（造）
21203300004209（土建）</t>
  </si>
  <si>
    <t>屠慈月</t>
  </si>
  <si>
    <t>330225198611021574</t>
  </si>
  <si>
    <t>浙江省宁波市杭州湾新区竹溪园</t>
  </si>
  <si>
    <t>1986.11.02</t>
  </si>
  <si>
    <t>二级造价师建（造）
212033000083939（土建）</t>
  </si>
  <si>
    <t>兼职</t>
  </si>
  <si>
    <t>陈存锋</t>
  </si>
  <si>
    <t>330227198709058538</t>
  </si>
  <si>
    <t>浙江省宁波市杭州湾新区白鹭园</t>
  </si>
  <si>
    <t>1987.09.05</t>
  </si>
  <si>
    <t>西北工业大学</t>
  </si>
  <si>
    <t>李迪</t>
  </si>
  <si>
    <t>330227199608165355</t>
  </si>
  <si>
    <t>浙江省宁波市鄞州区钟公庙街道长丰丽江苑2幢1401室</t>
  </si>
  <si>
    <t>1996.08.16</t>
  </si>
  <si>
    <t>诸暨分公司</t>
  </si>
  <si>
    <t>孙露</t>
  </si>
  <si>
    <t>330681199609011729</t>
  </si>
  <si>
    <t>18367581051</t>
  </si>
  <si>
    <t>浙江省绍兴市诸暨市暨阳街道双福村赵家埠</t>
  </si>
  <si>
    <t>1996.09.01</t>
  </si>
  <si>
    <t>斯顺风</t>
  </si>
  <si>
    <t>330681199511081534</t>
  </si>
  <si>
    <t>13175587759</t>
  </si>
  <si>
    <t>浙江省绍兴市诸暨市暨阳街道暨阳路354号</t>
  </si>
  <si>
    <t>1995.11.08</t>
  </si>
  <si>
    <t>电子信息工程</t>
  </si>
  <si>
    <t>同济大学浙江学院</t>
  </si>
  <si>
    <t>屠鹏军</t>
  </si>
  <si>
    <t>330681198910278559</t>
  </si>
  <si>
    <t>18258585985</t>
  </si>
  <si>
    <t>诸暨市暨阳街道东方樾诚园</t>
  </si>
  <si>
    <t>1989.10.27</t>
  </si>
  <si>
    <t>湖南财政经济学院</t>
  </si>
  <si>
    <t>2021.02</t>
  </si>
  <si>
    <t>黄山分公司</t>
  </si>
  <si>
    <t>汪灵飞</t>
  </si>
  <si>
    <t>招标代理员</t>
  </si>
  <si>
    <t>340202198204080064</t>
  </si>
  <si>
    <t>15955597118</t>
  </si>
  <si>
    <t>安徽黄山</t>
  </si>
  <si>
    <t>安徽省黄山市屯溪区长干东路139号</t>
  </si>
  <si>
    <t>坐班</t>
  </si>
  <si>
    <t>1982.04.08</t>
  </si>
  <si>
    <t>安徽省商贸职业技术学院</t>
  </si>
  <si>
    <t>招标师</t>
  </si>
  <si>
    <t>戴晓研</t>
  </si>
  <si>
    <t>34102220020725212x</t>
  </si>
  <si>
    <t>18955904329</t>
  </si>
  <si>
    <t>2002.07.25</t>
  </si>
  <si>
    <t>计算机应用</t>
  </si>
  <si>
    <t>安庆职业技术学院</t>
  </si>
  <si>
    <t>徐红刚</t>
  </si>
  <si>
    <t>340222199601256617</t>
  </si>
  <si>
    <t>18855937602</t>
  </si>
  <si>
    <t>安徽芜湖</t>
  </si>
  <si>
    <t>1996.01.25</t>
  </si>
  <si>
    <t>安徽建筑工业学院</t>
  </si>
  <si>
    <t>2021</t>
  </si>
  <si>
    <t>合肥分公司</t>
  </si>
  <si>
    <t>蒋东</t>
  </si>
  <si>
    <t>340111198405061514</t>
  </si>
  <si>
    <t>15956927181</t>
  </si>
  <si>
    <t>合肥市包河区大摩广场3#楼1401室</t>
  </si>
  <si>
    <t>1984.05.06</t>
  </si>
  <si>
    <t>合肥工业大学</t>
  </si>
  <si>
    <t>交通</t>
  </si>
  <si>
    <t>衢州分公司</t>
  </si>
  <si>
    <t>宋振达</t>
  </si>
  <si>
    <t>152321198612267291</t>
  </si>
  <si>
    <t>浙江衢州</t>
  </si>
  <si>
    <t>衢州市柯城区荷五路中央公园小区</t>
  </si>
  <si>
    <t>1986.12.26</t>
  </si>
  <si>
    <t xml:space="preserve">江西科技学院 </t>
  </si>
  <si>
    <t>临安分公司</t>
  </si>
  <si>
    <t>姚真豪</t>
  </si>
  <si>
    <t>330124197604090014</t>
  </si>
  <si>
    <t>13706711167</t>
  </si>
  <si>
    <t>临安区石镜街143号</t>
  </si>
  <si>
    <t>1976.04.09</t>
  </si>
  <si>
    <t>10年制</t>
  </si>
  <si>
    <t>郭丹丹</t>
  </si>
  <si>
    <t>330124198809181520</t>
  </si>
  <si>
    <t>15869115679</t>
  </si>
  <si>
    <t>1988.09.18</t>
  </si>
  <si>
    <t>国际贸易与实务</t>
  </si>
  <si>
    <t>杭州万向职业技术学院</t>
  </si>
  <si>
    <t>2015.06</t>
  </si>
  <si>
    <t>黄洪楠</t>
  </si>
  <si>
    <t>330124199103010337</t>
  </si>
  <si>
    <t>15867111505</t>
  </si>
  <si>
    <t>1991.03.01</t>
  </si>
  <si>
    <t>注册造价工程师</t>
  </si>
  <si>
    <t>历年离职人员</t>
  </si>
  <si>
    <t>顺序</t>
  </si>
  <si>
    <t>用工
形式</t>
  </si>
  <si>
    <t>毕业时间</t>
  </si>
  <si>
    <t>本公司社保公积金缴纳日期</t>
  </si>
  <si>
    <t>2023年度离职人员</t>
  </si>
  <si>
    <t>hx419</t>
  </si>
  <si>
    <t>鲁绪胤</t>
  </si>
  <si>
    <t>612429199012010451</t>
  </si>
  <si>
    <t>联合银行</t>
  </si>
  <si>
    <t>6230910199119364301</t>
  </si>
  <si>
    <t>财务部</t>
  </si>
  <si>
    <t>财务管理</t>
  </si>
  <si>
    <t>试用期</t>
  </si>
  <si>
    <t>1990.12</t>
  </si>
  <si>
    <t>中国计量大学</t>
  </si>
  <si>
    <t>2023.11.02</t>
  </si>
  <si>
    <t>HX-255</t>
  </si>
  <si>
    <t>福多社保：2023.11</t>
  </si>
  <si>
    <t>福多</t>
  </si>
  <si>
    <t>hx420</t>
  </si>
  <si>
    <t>徐星宇</t>
  </si>
  <si>
    <t>371083199710232524</t>
  </si>
  <si>
    <t>6230910199167383799</t>
  </si>
  <si>
    <t>后勤部</t>
  </si>
  <si>
    <t>科员</t>
  </si>
  <si>
    <t>1997.10</t>
  </si>
  <si>
    <t>福多社保：2023.10</t>
  </si>
  <si>
    <t>hx201</t>
  </si>
  <si>
    <t>高立波</t>
  </si>
  <si>
    <t>339005199411012936</t>
  </si>
  <si>
    <t>15869100484</t>
  </si>
  <si>
    <t>6230910199095004541</t>
  </si>
  <si>
    <t>张丹影项目部</t>
  </si>
  <si>
    <t>1994.11</t>
  </si>
  <si>
    <t>2020.03.09</t>
  </si>
  <si>
    <t>2023.12.25</t>
  </si>
  <si>
    <t>HX-100</t>
  </si>
  <si>
    <t>华夏社保：2020.03</t>
  </si>
  <si>
    <t>hx193</t>
  </si>
  <si>
    <t>杨坦璐</t>
  </si>
  <si>
    <t>220181199412180438</t>
  </si>
  <si>
    <t>6230910199093981690</t>
  </si>
  <si>
    <t>邹颖项目部</t>
  </si>
  <si>
    <t>1994.12</t>
  </si>
  <si>
    <t>城市地下空间工程</t>
  </si>
  <si>
    <t>吉林建筑大学</t>
  </si>
  <si>
    <t>2019.12.02</t>
  </si>
  <si>
    <t>2023.12.22</t>
  </si>
  <si>
    <t>HX-105</t>
  </si>
  <si>
    <t>华夏社保：2019.12</t>
  </si>
  <si>
    <t>hx368</t>
  </si>
  <si>
    <t>舒鑫雷</t>
  </si>
  <si>
    <t>341203199407073114</t>
  </si>
  <si>
    <t>杭州联合银行下沙十号大街分理</t>
  </si>
  <si>
    <t>6230910199056359827</t>
  </si>
  <si>
    <t>人力资源部</t>
  </si>
  <si>
    <t>经理</t>
  </si>
  <si>
    <t>1994.07</t>
  </si>
  <si>
    <t>人力资源管理</t>
  </si>
  <si>
    <t>2022.12.12</t>
  </si>
  <si>
    <t>2023.12.15</t>
  </si>
  <si>
    <t>HX-230</t>
  </si>
  <si>
    <t>福多社保：2022.12</t>
  </si>
  <si>
    <t>hx394</t>
  </si>
  <si>
    <t>宿家豪</t>
  </si>
  <si>
    <t>220203200112101816</t>
  </si>
  <si>
    <t>6230910199162063784</t>
  </si>
  <si>
    <t>招标代理部</t>
  </si>
  <si>
    <t>项目助理</t>
  </si>
  <si>
    <t>2001.12</t>
  </si>
  <si>
    <t>北华航天工业学院</t>
  </si>
  <si>
    <t>2023.06.05</t>
  </si>
  <si>
    <t>2023.12.08</t>
  </si>
  <si>
    <t>HX-212</t>
  </si>
  <si>
    <t>华夏社保：2023.06</t>
  </si>
  <si>
    <t>hx417</t>
  </si>
  <si>
    <t>郑瑞瑞</t>
  </si>
  <si>
    <t>412724199507174420</t>
  </si>
  <si>
    <t>6230910199167188446</t>
  </si>
  <si>
    <t>楼海峰项目部</t>
  </si>
  <si>
    <t>经理助理中级</t>
  </si>
  <si>
    <t>安阳工学院</t>
  </si>
  <si>
    <t>2023.10.16</t>
  </si>
  <si>
    <t>2023.12.01</t>
  </si>
  <si>
    <t>HX-096</t>
  </si>
  <si>
    <t>智多社保：2023.10</t>
  </si>
  <si>
    <t>hx062</t>
  </si>
  <si>
    <t>沈婷婷</t>
  </si>
  <si>
    <t>330522199401213326</t>
  </si>
  <si>
    <t>13757249783</t>
  </si>
  <si>
    <t>6230910599031628560</t>
  </si>
  <si>
    <t>曹梦佳项目部</t>
  </si>
  <si>
    <t>1994.01</t>
  </si>
  <si>
    <t>2014.12.10</t>
  </si>
  <si>
    <t>HX-046</t>
  </si>
  <si>
    <t>华夏社保：2023.04
智多社保：2022.01
社保：2016.01</t>
  </si>
  <si>
    <t>hx390</t>
  </si>
  <si>
    <t>裴诗汇</t>
  </si>
  <si>
    <t>220403200005103921</t>
  </si>
  <si>
    <t>6230910199161444761</t>
  </si>
  <si>
    <t>人力资源专员</t>
  </si>
  <si>
    <t>2000.05</t>
  </si>
  <si>
    <t>杭州电子科技大学信息工程学院</t>
  </si>
  <si>
    <t>2023.05.15</t>
  </si>
  <si>
    <t>HX-258</t>
  </si>
  <si>
    <t>福多社保：2023.05</t>
  </si>
  <si>
    <t>hx387</t>
  </si>
  <si>
    <t>虞炀健</t>
  </si>
  <si>
    <t>332526200008185317</t>
  </si>
  <si>
    <t>6230910199150160261</t>
  </si>
  <si>
    <t>2000.08</t>
  </si>
  <si>
    <t>城乡规划</t>
  </si>
  <si>
    <t>三亚学院</t>
  </si>
  <si>
    <t>2023.04.17</t>
  </si>
  <si>
    <t>2023.11.01</t>
  </si>
  <si>
    <t>华夏社保：2023.05</t>
  </si>
  <si>
    <t>hx326</t>
  </si>
  <si>
    <t>蒋芦斌</t>
  </si>
  <si>
    <t>33901119750621781X</t>
  </si>
  <si>
    <t>18058697288</t>
  </si>
  <si>
    <t>6230910699071574110</t>
  </si>
  <si>
    <t>1975.06</t>
  </si>
  <si>
    <t>挂社保</t>
  </si>
  <si>
    <t>智多社保：2022.01</t>
  </si>
  <si>
    <t>hx237</t>
  </si>
  <si>
    <t>项新远</t>
  </si>
  <si>
    <t>330722199903078217</t>
  </si>
  <si>
    <t>17367115890</t>
  </si>
  <si>
    <t>6230910199099634889</t>
  </si>
  <si>
    <t>1999.03</t>
  </si>
  <si>
    <t>2020.08.03</t>
  </si>
  <si>
    <t>2023.09.28</t>
  </si>
  <si>
    <t>HX-134</t>
  </si>
  <si>
    <t>智多社保：2022.1
社保：2021.07</t>
  </si>
  <si>
    <t>hx319</t>
  </si>
  <si>
    <t>330182199504294119</t>
  </si>
  <si>
    <t>6230910199141074084</t>
  </si>
  <si>
    <t>1995.04</t>
  </si>
  <si>
    <t>2013.07</t>
  </si>
  <si>
    <t>2018.06.24</t>
  </si>
  <si>
    <t>智多社保：2022.08
智多社保：2022.01</t>
  </si>
  <si>
    <t>hx322</t>
  </si>
  <si>
    <t>6230910199141078895</t>
  </si>
  <si>
    <t>1999.01</t>
  </si>
  <si>
    <t>专科</t>
  </si>
  <si>
    <t>2018.08</t>
  </si>
  <si>
    <t>2018.10.08</t>
  </si>
  <si>
    <t>hx324</t>
  </si>
  <si>
    <t>330182199908193621</t>
  </si>
  <si>
    <t>6230910199022095182</t>
  </si>
  <si>
    <t>1999.08</t>
  </si>
  <si>
    <t>2020.11.30</t>
  </si>
  <si>
    <t>hx341</t>
  </si>
  <si>
    <t>杨秀芝</t>
  </si>
  <si>
    <t>330182198703220521</t>
  </si>
  <si>
    <t>13989459658</t>
  </si>
  <si>
    <t>6228580199063282221</t>
  </si>
  <si>
    <t>出纳</t>
  </si>
  <si>
    <t>1987.03</t>
  </si>
  <si>
    <t>2022.08</t>
  </si>
  <si>
    <t>hx010</t>
  </si>
  <si>
    <t>汪发东</t>
  </si>
  <si>
    <t>330824198104225915</t>
  </si>
  <si>
    <t>6228580199050009694</t>
  </si>
  <si>
    <t>咨询部门1</t>
  </si>
  <si>
    <t>1981.04</t>
  </si>
  <si>
    <t>工程管理(公路工程管理)</t>
  </si>
  <si>
    <t>长安大学</t>
  </si>
  <si>
    <t>2002.07</t>
  </si>
  <si>
    <t>2023.08.31</t>
  </si>
  <si>
    <t>HX-020</t>
  </si>
  <si>
    <t>华夏社保：2006.10</t>
  </si>
  <si>
    <t>hx399</t>
  </si>
  <si>
    <t>庞明浩</t>
  </si>
  <si>
    <t>140202200108250011</t>
  </si>
  <si>
    <t>杭州银行</t>
  </si>
  <si>
    <t>623061571512395430</t>
  </si>
  <si>
    <t>直属项目部</t>
  </si>
  <si>
    <t>2001.08</t>
  </si>
  <si>
    <t>2023.07.03</t>
  </si>
  <si>
    <t>HX-141-3</t>
  </si>
  <si>
    <t>hx403</t>
  </si>
  <si>
    <t>毛圣磊</t>
  </si>
  <si>
    <t>330681200107027056</t>
  </si>
  <si>
    <t>农商</t>
  </si>
  <si>
    <t>6230910699052491318</t>
  </si>
  <si>
    <t>义乌分公司</t>
  </si>
  <si>
    <t>2001.07</t>
  </si>
  <si>
    <t>江西理工大学应用科学学院</t>
  </si>
  <si>
    <t>2023.08.25</t>
  </si>
  <si>
    <t>hx400</t>
  </si>
  <si>
    <t>刘伯奇</t>
  </si>
  <si>
    <t>330523199108130982</t>
  </si>
  <si>
    <t>农信</t>
  </si>
  <si>
    <t>6228580599004645909</t>
  </si>
  <si>
    <t>金融学</t>
  </si>
  <si>
    <t>上海立信会计学院</t>
  </si>
  <si>
    <t>2023.07.06</t>
  </si>
  <si>
    <t>2023.08.23</t>
  </si>
  <si>
    <t>HX-184</t>
  </si>
  <si>
    <t>福多社保：2023.07</t>
  </si>
  <si>
    <t>hx286</t>
  </si>
  <si>
    <t>马显钩</t>
  </si>
  <si>
    <t>330327198804034513</t>
  </si>
  <si>
    <t>6230910199128375819</t>
  </si>
  <si>
    <t>经理助理高级</t>
  </si>
  <si>
    <t>1988.04</t>
  </si>
  <si>
    <t>商品花卉</t>
  </si>
  <si>
    <t>丽水职业技术学院</t>
  </si>
  <si>
    <t>2021.05.06</t>
  </si>
  <si>
    <t>2023.08.13</t>
  </si>
  <si>
    <t>HX-130</t>
  </si>
  <si>
    <t>一造还在其他公司，所以社保还没交</t>
  </si>
  <si>
    <t>冯晨翀</t>
  </si>
  <si>
    <t>330782200102270833</t>
  </si>
  <si>
    <t>623061571512489753</t>
  </si>
  <si>
    <t>总经办</t>
  </si>
  <si>
    <t>2001.02</t>
  </si>
  <si>
    <t>信息管理与信息系统</t>
  </si>
  <si>
    <t>青岛大学</t>
  </si>
  <si>
    <t>2023.07.10</t>
  </si>
  <si>
    <t>2023.08.08</t>
  </si>
  <si>
    <t>HX-141-2</t>
  </si>
  <si>
    <t>hx347</t>
  </si>
  <si>
    <t>傅宁芳</t>
  </si>
  <si>
    <t>440621196608193124</t>
  </si>
  <si>
    <t>6230910199119378368</t>
  </si>
  <si>
    <t>经营部</t>
  </si>
  <si>
    <t>营销经理</t>
  </si>
  <si>
    <t>退休返聘</t>
  </si>
  <si>
    <t>1966.08</t>
  </si>
  <si>
    <t>机械制造</t>
  </si>
  <si>
    <t>西南科技大学</t>
  </si>
  <si>
    <t>2022.07.04</t>
  </si>
  <si>
    <t>2023.07.31</t>
  </si>
  <si>
    <t>hxyw020</t>
  </si>
  <si>
    <t>缪逸君</t>
  </si>
  <si>
    <t>330782199506024318</t>
  </si>
  <si>
    <t>6230910799074397194</t>
  </si>
  <si>
    <t>义乌造价部</t>
  </si>
  <si>
    <t>1995.06</t>
  </si>
  <si>
    <t>2022.02.28</t>
  </si>
  <si>
    <t>HX-169</t>
  </si>
  <si>
    <t>证书挂在其他公司，不交社保</t>
  </si>
  <si>
    <t>hxyw024</t>
  </si>
  <si>
    <t>陈振熠</t>
  </si>
  <si>
    <t xml:space="preserve">330726199909091530 </t>
  </si>
  <si>
    <t>中信银行</t>
  </si>
  <si>
    <t>6217710814078804</t>
  </si>
  <si>
    <t>2022.09.13</t>
  </si>
  <si>
    <t>2023.07.24</t>
  </si>
  <si>
    <t>HX-241</t>
  </si>
  <si>
    <t>义乌华夏社保：2022.10</t>
  </si>
  <si>
    <t>华夏义乌分公司</t>
  </si>
  <si>
    <t>hx330</t>
  </si>
  <si>
    <t>黄玲飞</t>
  </si>
  <si>
    <t>331082198712237881</t>
  </si>
  <si>
    <t>6230911099053988322</t>
  </si>
  <si>
    <t>1987.12</t>
  </si>
  <si>
    <t>浙江农林大学天目学院</t>
  </si>
  <si>
    <t>2023.07.21</t>
  </si>
  <si>
    <t>HX-160</t>
  </si>
  <si>
    <t>不用交社保</t>
  </si>
  <si>
    <t>hx398</t>
  </si>
  <si>
    <t>张晓萍</t>
  </si>
  <si>
    <t>330483200111055625</t>
  </si>
  <si>
    <t>6230910199157259314</t>
  </si>
  <si>
    <t>商务投标部</t>
  </si>
  <si>
    <t>2001.11</t>
  </si>
  <si>
    <t>hx355</t>
  </si>
  <si>
    <t>何俊</t>
  </si>
  <si>
    <t>330725196902034517</t>
  </si>
  <si>
    <t>民建</t>
  </si>
  <si>
    <t>1969.02</t>
  </si>
  <si>
    <t>HX-203</t>
  </si>
  <si>
    <t>福多社保：2022.09</t>
  </si>
  <si>
    <t>hx323</t>
  </si>
  <si>
    <t>6230910199115228187</t>
  </si>
  <si>
    <t>2012.09</t>
  </si>
  <si>
    <t>2019.05.16</t>
  </si>
  <si>
    <t>2023.07.01</t>
  </si>
  <si>
    <t>hx360</t>
  </si>
  <si>
    <t>郭新宇</t>
  </si>
  <si>
    <t>130727200110111902</t>
  </si>
  <si>
    <t>623061571511771524</t>
  </si>
  <si>
    <t>2001.10</t>
  </si>
  <si>
    <t>2022.11.24</t>
  </si>
  <si>
    <t>2023.06.08</t>
  </si>
  <si>
    <t>hx393</t>
  </si>
  <si>
    <t>王浩</t>
  </si>
  <si>
    <t>530328199308233319</t>
  </si>
  <si>
    <t>6230910199162005504</t>
  </si>
  <si>
    <t>上海立信会计金融学院</t>
  </si>
  <si>
    <t>2023.05.29</t>
  </si>
  <si>
    <t>福多社保：2023.06</t>
  </si>
  <si>
    <t>hx384</t>
  </si>
  <si>
    <t>余勇军</t>
  </si>
  <si>
    <t>330122198706291513</t>
  </si>
  <si>
    <t>6230910199160845018</t>
  </si>
  <si>
    <t>1987.06</t>
  </si>
  <si>
    <t>杭州电子科技大学</t>
  </si>
  <si>
    <t>2023.04.07</t>
  </si>
  <si>
    <t>2023.05.19</t>
  </si>
  <si>
    <t>福多社保：2023.04</t>
  </si>
  <si>
    <t>hx373</t>
  </si>
  <si>
    <t>章达港</t>
  </si>
  <si>
    <t>33032620021003435X</t>
  </si>
  <si>
    <t>18757064239</t>
  </si>
  <si>
    <t>杭州联合银行双桥支行</t>
  </si>
  <si>
    <t>6230910199156296382</t>
  </si>
  <si>
    <t>2002.10</t>
  </si>
  <si>
    <t>2022.12.26</t>
  </si>
  <si>
    <t>2023.05.09</t>
  </si>
  <si>
    <t>hx020</t>
  </si>
  <si>
    <t>付建芬</t>
  </si>
  <si>
    <t>422301198206158567</t>
  </si>
  <si>
    <t>18969020511/18767171177</t>
  </si>
  <si>
    <t>6230910199041977691</t>
  </si>
  <si>
    <t>主任</t>
  </si>
  <si>
    <t>1982.06</t>
  </si>
  <si>
    <t>国际经济法</t>
  </si>
  <si>
    <t>2004.07</t>
  </si>
  <si>
    <t>2008.12</t>
  </si>
  <si>
    <t>2023.04.28</t>
  </si>
  <si>
    <t>华夏社保：2014.05
（华夏2009.01、华才2010.09）；</t>
  </si>
  <si>
    <t>hx369</t>
  </si>
  <si>
    <t>汪泽伟</t>
  </si>
  <si>
    <t>330108200108050915</t>
  </si>
  <si>
    <t>6230910199156205326</t>
  </si>
  <si>
    <t>浙江财经大学东方学院</t>
  </si>
  <si>
    <t>hx388</t>
  </si>
  <si>
    <t>李奕娴</t>
  </si>
  <si>
    <t>530328200012250625</t>
  </si>
  <si>
    <t>623061571511467743</t>
  </si>
  <si>
    <t>2000.12</t>
  </si>
  <si>
    <t>hx370</t>
  </si>
  <si>
    <t>周竹一</t>
  </si>
  <si>
    <t>330683200101270832</t>
  </si>
  <si>
    <t>6230910199156139145</t>
  </si>
  <si>
    <t>咨询部门6</t>
  </si>
  <si>
    <t>2001.01</t>
  </si>
  <si>
    <t>hx376</t>
  </si>
  <si>
    <t>覃智航</t>
  </si>
  <si>
    <t>452224200010120019</t>
  </si>
  <si>
    <t>6230910199154793513</t>
  </si>
  <si>
    <t>2023.02.16</t>
  </si>
  <si>
    <t>hx379</t>
  </si>
  <si>
    <t>陈泽文</t>
  </si>
  <si>
    <t>330902200011040310</t>
  </si>
  <si>
    <t>6230910199159074240</t>
  </si>
  <si>
    <t>2000.11</t>
  </si>
  <si>
    <t>2023.03.20</t>
  </si>
  <si>
    <t>2023.04.06</t>
  </si>
  <si>
    <t>hx283</t>
  </si>
  <si>
    <t>魏龙康</t>
  </si>
  <si>
    <t>360122199806220616</t>
  </si>
  <si>
    <t>6230910199128376270</t>
  </si>
  <si>
    <t>1998.06</t>
  </si>
  <si>
    <t>南昌工学院</t>
  </si>
  <si>
    <t>2021.04.19</t>
  </si>
  <si>
    <t>2023.03.31</t>
  </si>
  <si>
    <t>福多社保：2022.01
社保：2021.05</t>
  </si>
  <si>
    <t>hx316</t>
  </si>
  <si>
    <t>赵敏</t>
  </si>
  <si>
    <t>420621198609143829</t>
  </si>
  <si>
    <t>6230910199045763188</t>
  </si>
  <si>
    <t>1986.09</t>
  </si>
  <si>
    <t>经济管理</t>
  </si>
  <si>
    <t>2022.01.12</t>
  </si>
  <si>
    <t>福多社保：2022.01</t>
  </si>
  <si>
    <t>hx380</t>
  </si>
  <si>
    <t>王誉瑾</t>
  </si>
  <si>
    <t>331081200009215123</t>
  </si>
  <si>
    <t>6230910199160788952</t>
  </si>
  <si>
    <t>2000.09</t>
  </si>
  <si>
    <t>建筑智能化工程技术</t>
  </si>
  <si>
    <t>2023.03.24</t>
  </si>
  <si>
    <t>智多社保：2023.04</t>
  </si>
  <si>
    <t>hx344</t>
  </si>
  <si>
    <t>徐怡玟</t>
  </si>
  <si>
    <t>330102200103143022</t>
  </si>
  <si>
    <t>6230910199150822480</t>
  </si>
  <si>
    <t>2001.03</t>
  </si>
  <si>
    <t>2022.07.06</t>
  </si>
  <si>
    <t>2023.03.28</t>
  </si>
  <si>
    <t>hxyw019</t>
  </si>
  <si>
    <t>张含笑</t>
  </si>
  <si>
    <t>330724199702282425</t>
  </si>
  <si>
    <t>17857186290</t>
  </si>
  <si>
    <t>6217680807528083</t>
  </si>
  <si>
    <t>1997.02</t>
  </si>
  <si>
    <t>湖南工业大学</t>
  </si>
  <si>
    <t>2020.12.15</t>
  </si>
  <si>
    <t>2023.03.19</t>
  </si>
  <si>
    <t>义乌华夏社保：2021.01</t>
  </si>
  <si>
    <t>hx227</t>
  </si>
  <si>
    <t>舒益波</t>
  </si>
  <si>
    <t>330683198902185312</t>
  </si>
  <si>
    <t>18368830042</t>
  </si>
  <si>
    <t>6230910199108682762</t>
  </si>
  <si>
    <t>代理部门</t>
  </si>
  <si>
    <t>1989.02</t>
  </si>
  <si>
    <t>绍兴文理学院</t>
  </si>
  <si>
    <t>2020.05.20</t>
  </si>
  <si>
    <t>2023.03.14</t>
  </si>
  <si>
    <t>华夏社保：2020.06</t>
  </si>
  <si>
    <t>hx294</t>
  </si>
  <si>
    <t>陈婉静</t>
  </si>
  <si>
    <t>330327199912220422</t>
  </si>
  <si>
    <t>6230910199130303809</t>
  </si>
  <si>
    <t>2021.06.10</t>
  </si>
  <si>
    <t>2023.02.28</t>
  </si>
  <si>
    <t>智多社保：2022.01
社保：2021.08</t>
  </si>
  <si>
    <t>hx199</t>
  </si>
  <si>
    <t>韩非</t>
  </si>
  <si>
    <t>360602198902081051</t>
  </si>
  <si>
    <t>6230910199047141474</t>
  </si>
  <si>
    <t>咨询部门5</t>
  </si>
  <si>
    <t>项目经理高级</t>
  </si>
  <si>
    <t>2020.03.04</t>
  </si>
  <si>
    <t>2023.02.27</t>
  </si>
  <si>
    <t>hx372</t>
  </si>
  <si>
    <t>周乐儿</t>
  </si>
  <si>
    <t>330822200211020023</t>
  </si>
  <si>
    <t>18057098676</t>
  </si>
  <si>
    <t>杭州联合银行蒋村支行</t>
  </si>
  <si>
    <t>6230910199156243376</t>
  </si>
  <si>
    <t>预备党员</t>
  </si>
  <si>
    <t>2023.02.24</t>
  </si>
  <si>
    <t>hx371</t>
  </si>
  <si>
    <t>杨慧安</t>
  </si>
  <si>
    <t>320311196711281222</t>
  </si>
  <si>
    <t>6230910199139712786</t>
  </si>
  <si>
    <t>中共中央党校函授学院</t>
  </si>
  <si>
    <t>2023.01.09</t>
  </si>
  <si>
    <t>2023.02.21</t>
  </si>
  <si>
    <t>hx359</t>
  </si>
  <si>
    <t>荘宇迪</t>
  </si>
  <si>
    <t>339005200102094929</t>
  </si>
  <si>
    <t>6230910199156230043</t>
  </si>
  <si>
    <t>2022.12.01</t>
  </si>
  <si>
    <t>2023.02.17</t>
  </si>
  <si>
    <t>hx374</t>
  </si>
  <si>
    <t>尹欣</t>
  </si>
  <si>
    <t>411521200005163961</t>
  </si>
  <si>
    <t>6230910199156272847</t>
  </si>
  <si>
    <t>国民经济学</t>
  </si>
  <si>
    <t>辽宁大学</t>
  </si>
  <si>
    <t>2022.12.27</t>
  </si>
  <si>
    <t>hx375</t>
  </si>
  <si>
    <t>张晨树</t>
  </si>
  <si>
    <t>342501200106205013</t>
  </si>
  <si>
    <t>6230910199156272748</t>
  </si>
  <si>
    <t>2001.06</t>
  </si>
  <si>
    <t>中美市场营销</t>
  </si>
  <si>
    <t>2023.02.01</t>
  </si>
  <si>
    <t>hx218</t>
  </si>
  <si>
    <t>陈一帆</t>
  </si>
  <si>
    <t>33068219940807093x</t>
  </si>
  <si>
    <t>17606528656</t>
  </si>
  <si>
    <t>6230910699008735339</t>
  </si>
  <si>
    <t>1994.08</t>
  </si>
  <si>
    <t>重庆科技学院</t>
  </si>
  <si>
    <t>2020.04.20</t>
  </si>
  <si>
    <t>2023.02.07</t>
  </si>
  <si>
    <t>华夏社保：2020.05</t>
  </si>
  <si>
    <t>hx271</t>
  </si>
  <si>
    <t>郑林红</t>
  </si>
  <si>
    <t>330184199804134347</t>
  </si>
  <si>
    <t>余杭农村商业银行</t>
  </si>
  <si>
    <t>6230910199074848405</t>
  </si>
  <si>
    <t>温州大学瓯江学院（温大理工）</t>
  </si>
  <si>
    <t>2021.02.22</t>
  </si>
  <si>
    <t>2023.02.03</t>
  </si>
  <si>
    <t>智多社保：2022.01
社保：2021.07</t>
  </si>
  <si>
    <t>hx327</t>
  </si>
  <si>
    <t>杨春祥</t>
  </si>
  <si>
    <t>330106197502122414</t>
  </si>
  <si>
    <t>6230910199025412160</t>
  </si>
  <si>
    <t>1975.02</t>
  </si>
  <si>
    <t>2022.02.10</t>
  </si>
  <si>
    <t>2023.01.31</t>
  </si>
  <si>
    <t>福多社保：2022.03</t>
  </si>
  <si>
    <t>hx233</t>
  </si>
  <si>
    <t>陈浩敏</t>
  </si>
  <si>
    <t>332528199903264019</t>
  </si>
  <si>
    <t>6230910199108800182</t>
  </si>
  <si>
    <t>钱碧慧部</t>
  </si>
  <si>
    <t>经理助理三级</t>
  </si>
  <si>
    <t>2020.08.01</t>
  </si>
  <si>
    <t>智多社保：2022.01
社保：2020.09</t>
  </si>
  <si>
    <t>hxyw023</t>
  </si>
  <si>
    <t>楼俊一</t>
  </si>
  <si>
    <t>330782200112154510</t>
  </si>
  <si>
    <t>6230910199097201822</t>
  </si>
  <si>
    <t>2022.07.25</t>
  </si>
  <si>
    <t>2022年度离职人员</t>
  </si>
  <si>
    <t>zx620</t>
  </si>
  <si>
    <t>hx101</t>
  </si>
  <si>
    <t>祝浩男</t>
  </si>
  <si>
    <t>330821199608030738</t>
  </si>
  <si>
    <t>18157169308
16605706699</t>
  </si>
  <si>
    <t>6230910899002697473</t>
  </si>
  <si>
    <t>质控部土建</t>
  </si>
  <si>
    <t>2018.06.04</t>
  </si>
  <si>
    <t>社保：2018.07
公积金：2018.10</t>
  </si>
  <si>
    <t>zx636</t>
  </si>
  <si>
    <t>hx308</t>
  </si>
  <si>
    <t>迪力亚尔·迪力木拉提</t>
  </si>
  <si>
    <t>65310119960413201X</t>
  </si>
  <si>
    <t>6230910199136064488</t>
  </si>
  <si>
    <t>2021.09.06</t>
  </si>
  <si>
    <t>社保：2021.09</t>
  </si>
  <si>
    <t>zx634</t>
  </si>
  <si>
    <t>hx305</t>
  </si>
  <si>
    <t>李灵芝</t>
  </si>
  <si>
    <t>330381200003056825</t>
  </si>
  <si>
    <t>6230910199132884905</t>
  </si>
  <si>
    <t>质控部安装</t>
  </si>
  <si>
    <t>2021.08.18</t>
  </si>
  <si>
    <t>智多社保：2022.01
社保：2021.09</t>
  </si>
  <si>
    <t>gl21</t>
  </si>
  <si>
    <t>hx243</t>
  </si>
  <si>
    <t>杨云普</t>
  </si>
  <si>
    <t>230804199511292010</t>
  </si>
  <si>
    <t>17280167472</t>
  </si>
  <si>
    <t>6230910199108843679</t>
  </si>
  <si>
    <t>业务部</t>
  </si>
  <si>
    <t>黑龙江生物科技职业学院</t>
  </si>
  <si>
    <t>2017.7</t>
  </si>
  <si>
    <t>2020.08.10</t>
  </si>
  <si>
    <t>2022.01.28</t>
  </si>
  <si>
    <t>福多社保：2022.01
福多公积金：2022.01
社保：2020.08
公积金：2021.02</t>
  </si>
  <si>
    <t>zx610</t>
  </si>
  <si>
    <t>hx314</t>
  </si>
  <si>
    <t>何嘉玲</t>
  </si>
  <si>
    <t>430422200201079189</t>
  </si>
  <si>
    <t>咨询六部</t>
  </si>
  <si>
    <t>2022.01.04</t>
  </si>
  <si>
    <t>zx209</t>
  </si>
  <si>
    <t>hx194</t>
  </si>
  <si>
    <t>宋慧娴</t>
  </si>
  <si>
    <t>330501199709055422</t>
  </si>
  <si>
    <t>6230910199087738155</t>
  </si>
  <si>
    <t>浙江大学城市学院</t>
  </si>
  <si>
    <t>2020.06</t>
  </si>
  <si>
    <t>2019.12.16</t>
  </si>
  <si>
    <t>智多社保：2022.01
智多公积金：2022.01
社保：2020.07
公积金：2020.12</t>
  </si>
  <si>
    <t>zx211</t>
  </si>
  <si>
    <t>hx246</t>
  </si>
  <si>
    <t>樊吴双</t>
  </si>
  <si>
    <t>330501199604030624</t>
  </si>
  <si>
    <t>18605825838</t>
  </si>
  <si>
    <t>6230910599019175568</t>
  </si>
  <si>
    <t>2020.09.01</t>
  </si>
  <si>
    <t>华夏社保：2020.09
公积金：2020.11</t>
  </si>
  <si>
    <t>zx210</t>
  </si>
  <si>
    <t>hx195</t>
  </si>
  <si>
    <t>廖欣懿</t>
  </si>
  <si>
    <t>330781199812200520</t>
  </si>
  <si>
    <t>6230910199087738148</t>
  </si>
  <si>
    <t>2019.12.17</t>
  </si>
  <si>
    <t>智多社保：2022.01
智多公积金：2022.01
社保：2020.08
公积金：2020.12</t>
  </si>
  <si>
    <t>gl35</t>
  </si>
  <si>
    <t>hx328</t>
  </si>
  <si>
    <t>黄立弘</t>
  </si>
  <si>
    <t>330105198703170031</t>
  </si>
  <si>
    <t>综合部</t>
  </si>
  <si>
    <t>社保：2022.02</t>
  </si>
  <si>
    <t>zx213</t>
  </si>
  <si>
    <t>hx172</t>
  </si>
  <si>
    <t>陈凯</t>
  </si>
  <si>
    <t>330184199601105714</t>
  </si>
  <si>
    <t>17326029872</t>
  </si>
  <si>
    <t>6230910199085471189</t>
  </si>
  <si>
    <t>华夏社保：2019.08
公积金：2019.12</t>
  </si>
  <si>
    <t>gl33</t>
  </si>
  <si>
    <t>hx317</t>
  </si>
  <si>
    <t>陈健力</t>
  </si>
  <si>
    <t>330105198208270318</t>
  </si>
  <si>
    <t>浙江财经学院</t>
  </si>
  <si>
    <t>2022.01.17</t>
  </si>
  <si>
    <t>gl39</t>
  </si>
  <si>
    <t>hx336</t>
  </si>
  <si>
    <t>董春霞</t>
  </si>
  <si>
    <t>510922198312047144</t>
  </si>
  <si>
    <t>计算机科学与应用</t>
  </si>
  <si>
    <t>西安理工大学</t>
  </si>
  <si>
    <t>2022.03.21</t>
  </si>
  <si>
    <t>yw05</t>
  </si>
  <si>
    <t>hxyw015</t>
  </si>
  <si>
    <t>郭阳洋</t>
  </si>
  <si>
    <t>332525199411290318</t>
  </si>
  <si>
    <t>18757819580</t>
  </si>
  <si>
    <t>6230910199035977079</t>
  </si>
  <si>
    <t>2020.6.26</t>
  </si>
  <si>
    <t>2020.07.27</t>
  </si>
  <si>
    <t>hzf36</t>
  </si>
  <si>
    <t>hx318</t>
  </si>
  <si>
    <t xml:space="preserve"> 周霞</t>
  </si>
  <si>
    <t>党员</t>
  </si>
  <si>
    <t>hzf39</t>
  </si>
  <si>
    <t>hx321</t>
  </si>
  <si>
    <t>hz37</t>
  </si>
  <si>
    <t>hx311</t>
  </si>
  <si>
    <t>方飞剑</t>
  </si>
  <si>
    <t>330824198312191510</t>
  </si>
  <si>
    <t>2021.09.22</t>
  </si>
  <si>
    <t>智元社保：2022.01
社保：2021.09</t>
  </si>
  <si>
    <t>智元</t>
  </si>
  <si>
    <t>hz40</t>
  </si>
  <si>
    <t>hx337</t>
  </si>
  <si>
    <t>刘珂宏</t>
  </si>
  <si>
    <t>412727198905096127</t>
  </si>
  <si>
    <t>zx605</t>
  </si>
  <si>
    <t>hx065</t>
  </si>
  <si>
    <t>杨灿</t>
  </si>
  <si>
    <t>413026199411281825</t>
  </si>
  <si>
    <t>6230910199061085185</t>
  </si>
  <si>
    <t>郑州财经学院</t>
  </si>
  <si>
    <t>智元社保：2022.01
智元公积金：2022.01
社保、公积金：2016.01</t>
  </si>
  <si>
    <t>zx502</t>
  </si>
  <si>
    <t>hx060</t>
  </si>
  <si>
    <t>李俊</t>
  </si>
  <si>
    <t>140225199105151826</t>
  </si>
  <si>
    <t>19906636697
15857162552</t>
  </si>
  <si>
    <t>6230910199061045940</t>
  </si>
  <si>
    <t>黑龙江科技大学</t>
  </si>
  <si>
    <t>2014.07.10</t>
  </si>
  <si>
    <t>2021.07.12</t>
  </si>
  <si>
    <t>华夏社保：2015.01
公积金：2015.01</t>
  </si>
  <si>
    <t>zx215</t>
  </si>
  <si>
    <t>hx281</t>
  </si>
  <si>
    <t>洪聪颖</t>
  </si>
  <si>
    <t>330127199608024127</t>
  </si>
  <si>
    <t>6230910199125096848</t>
  </si>
  <si>
    <t>2021.03.22</t>
  </si>
  <si>
    <t>智多社保：2022.01
智多公积金：2022.01
社保：2021.04
公积金：2021.08</t>
  </si>
  <si>
    <t>zx103</t>
  </si>
  <si>
    <t>hx041</t>
  </si>
  <si>
    <t>陈斌成</t>
  </si>
  <si>
    <t>330501198802089411</t>
  </si>
  <si>
    <t>6230910599031634824</t>
  </si>
  <si>
    <t>2011.05</t>
  </si>
  <si>
    <t>华夏社保：2012.12
公积金：2013.01</t>
  </si>
  <si>
    <t>hz01</t>
  </si>
  <si>
    <t>hx035</t>
  </si>
  <si>
    <t>吴建红</t>
  </si>
  <si>
    <t>330719197910241126</t>
  </si>
  <si>
    <t>13666655640</t>
  </si>
  <si>
    <t>6230910199110468887</t>
  </si>
  <si>
    <t>咨询九部</t>
  </si>
  <si>
    <t>咨询员</t>
  </si>
  <si>
    <t>2010.03</t>
  </si>
  <si>
    <t>华夏社保：2012.01
公积金：2012.02</t>
  </si>
  <si>
    <t>yw19</t>
  </si>
  <si>
    <t>hx339</t>
  </si>
  <si>
    <t>周岩</t>
  </si>
  <si>
    <t>411423199411251512</t>
  </si>
  <si>
    <t>吉林交通职业技术学院</t>
  </si>
  <si>
    <t>2022.04.01</t>
  </si>
  <si>
    <t>二建挂其他公司不交社保</t>
  </si>
  <si>
    <t>zx517</t>
  </si>
  <si>
    <t>hx306</t>
  </si>
  <si>
    <t>吕锦涛</t>
  </si>
  <si>
    <t>330681200108019015</t>
  </si>
  <si>
    <t>6230910199134588223</t>
  </si>
  <si>
    <t>咨询五部</t>
  </si>
  <si>
    <t>2021.09.01</t>
  </si>
  <si>
    <t>dl08</t>
  </si>
  <si>
    <t>hx333</t>
  </si>
  <si>
    <t>邢馨</t>
  </si>
  <si>
    <t>140423198906244428</t>
  </si>
  <si>
    <t>西安邮电大学</t>
  </si>
  <si>
    <t>华夏社保：2022.03</t>
  </si>
  <si>
    <t>hz26</t>
  </si>
  <si>
    <t>hx224</t>
  </si>
  <si>
    <t>边洁</t>
  </si>
  <si>
    <t>330681199809153887</t>
  </si>
  <si>
    <t>15068983922</t>
  </si>
  <si>
    <t>6230910199108733854</t>
  </si>
  <si>
    <t>孟铁锋部</t>
  </si>
  <si>
    <t>建工</t>
  </si>
  <si>
    <t>2019.6</t>
  </si>
  <si>
    <t>2020.04.22</t>
  </si>
  <si>
    <t>智元社保：2022.01
社保：2020.05</t>
  </si>
  <si>
    <t>gl40</t>
  </si>
  <si>
    <t>hx338</t>
  </si>
  <si>
    <t>洪道蓉</t>
  </si>
  <si>
    <t>342626199006110823</t>
  </si>
  <si>
    <t xml:space="preserve">  6230910199146680422</t>
  </si>
  <si>
    <t>行政管理</t>
  </si>
  <si>
    <t>南京农业大学</t>
  </si>
  <si>
    <t>2022.03.30</t>
  </si>
  <si>
    <t>福多社保：2022.04
福多公积金：2022.04</t>
  </si>
  <si>
    <t>gl43</t>
  </si>
  <si>
    <t>hx346</t>
  </si>
  <si>
    <t>郑美蓉</t>
  </si>
  <si>
    <t>362424198803280628</t>
  </si>
  <si>
    <t>九江学院</t>
  </si>
  <si>
    <t>gl42</t>
  </si>
  <si>
    <t>hx345</t>
  </si>
  <si>
    <t>马丹</t>
  </si>
  <si>
    <t>220105197302010643</t>
  </si>
  <si>
    <t>长春税务学院</t>
  </si>
  <si>
    <t>zx204</t>
  </si>
  <si>
    <t>hx066</t>
  </si>
  <si>
    <t>邝黎明</t>
  </si>
  <si>
    <t>362427199202092510</t>
  </si>
  <si>
    <t xml:space="preserve">17557286988 </t>
  </si>
  <si>
    <t>6230910199061045270</t>
  </si>
  <si>
    <t>江西理工大学</t>
  </si>
  <si>
    <t>智多社保：2022.01
智多公积金：2022.01，基数6000元
社保、公积金:2015.09</t>
  </si>
  <si>
    <t>zx621</t>
  </si>
  <si>
    <t>hx210</t>
  </si>
  <si>
    <t>谢哲琪</t>
  </si>
  <si>
    <t>339005199503308216</t>
  </si>
  <si>
    <t>15706840662</t>
  </si>
  <si>
    <t>6230910199036055388</t>
  </si>
  <si>
    <t>2020.03.23</t>
  </si>
  <si>
    <t>智多社保：2022.01
智多公积金：2022.01
社保：2020.04
公积金：2020.07</t>
  </si>
  <si>
    <t>hz18</t>
  </si>
  <si>
    <t>hx186</t>
  </si>
  <si>
    <t>沈旭芬</t>
  </si>
  <si>
    <t>332501198204270247</t>
  </si>
  <si>
    <t>13732371000</t>
  </si>
  <si>
    <t>6230910199082864212</t>
  </si>
  <si>
    <t>安吉分公司咨询员</t>
  </si>
  <si>
    <t>智元社保：2022.01
智元公积金：2022.01
社保：2019.06
公积金：2019.08</t>
  </si>
  <si>
    <t>gl26</t>
  </si>
  <si>
    <t>hx304</t>
  </si>
  <si>
    <t>李雪杨</t>
  </si>
  <si>
    <t>510781199708105623</t>
  </si>
  <si>
    <t>6230910199132885498</t>
  </si>
  <si>
    <t>市场营销-商务投标部</t>
  </si>
  <si>
    <t>北京师范大学珠海分校</t>
  </si>
  <si>
    <t>2021.08.16</t>
  </si>
  <si>
    <t>福多社保：2022.01
福多公积金：2022.01
社保：2021.09
公积金：2021.12</t>
  </si>
  <si>
    <t>zx217</t>
  </si>
  <si>
    <t>hx343</t>
  </si>
  <si>
    <t>陈欣</t>
  </si>
  <si>
    <t>330681200012224428</t>
  </si>
  <si>
    <t>6230910199150159651</t>
  </si>
  <si>
    <t>2022.07.01</t>
  </si>
  <si>
    <t>zx514</t>
  </si>
  <si>
    <t>hx354</t>
  </si>
  <si>
    <t>富伟炬</t>
  </si>
  <si>
    <t>339005200008192135</t>
  </si>
  <si>
    <t>2022.09.05</t>
  </si>
  <si>
    <t>hz39</t>
  </si>
  <si>
    <t>hx315</t>
  </si>
  <si>
    <t>蒋珊</t>
  </si>
  <si>
    <t>330522199404070623</t>
  </si>
  <si>
    <t>6228580599012430914</t>
  </si>
  <si>
    <t>吴枫霖部门</t>
  </si>
  <si>
    <t>应用电子技术</t>
  </si>
  <si>
    <t>2021.01.08</t>
  </si>
  <si>
    <t>2022.09.23</t>
  </si>
  <si>
    <t>福多医保：2022.01
社保：2022.02</t>
  </si>
  <si>
    <t>hxyw002</t>
  </si>
  <si>
    <t>陈华玲</t>
  </si>
  <si>
    <t>330725197608171646</t>
  </si>
  <si>
    <t>6217710810449603</t>
  </si>
  <si>
    <t>2013.09</t>
  </si>
  <si>
    <t>社保：2013.09
（自行解决）</t>
  </si>
  <si>
    <t>hxyw009</t>
  </si>
  <si>
    <t>甘爱萍</t>
  </si>
  <si>
    <t>6217680805440786</t>
  </si>
  <si>
    <t>过林添</t>
  </si>
  <si>
    <t>330683200011061228</t>
  </si>
  <si>
    <t>2022.10.09</t>
  </si>
  <si>
    <t>2022.10.17</t>
  </si>
  <si>
    <t>符义菊</t>
  </si>
  <si>
    <t>460003200306157221</t>
  </si>
  <si>
    <t>623091 01991546 79308</t>
  </si>
  <si>
    <t>2022.10.10</t>
  </si>
  <si>
    <t>hx348</t>
  </si>
  <si>
    <t>汪意峰</t>
  </si>
  <si>
    <t>330824198312104237</t>
  </si>
  <si>
    <t>6230910199153471764</t>
  </si>
  <si>
    <t>人力资源行政部</t>
  </si>
  <si>
    <t>人力资源行政部主任</t>
  </si>
  <si>
    <t>广告学</t>
  </si>
  <si>
    <t>上海大学</t>
  </si>
  <si>
    <t>2022.08.01</t>
  </si>
  <si>
    <t>2022.10.15</t>
  </si>
  <si>
    <t>HX-182</t>
  </si>
  <si>
    <t>福多社保：2022.08</t>
  </si>
  <si>
    <t>hx325</t>
  </si>
  <si>
    <t>6230910199133940037</t>
  </si>
  <si>
    <t>2021.11.06</t>
  </si>
  <si>
    <t>智多社保：2022.01
智多社保：2022.08</t>
  </si>
  <si>
    <t>hx351</t>
  </si>
  <si>
    <t>高佳红</t>
  </si>
  <si>
    <t>330522200204050068</t>
  </si>
  <si>
    <t>6230910599027975652</t>
  </si>
  <si>
    <t>2022.08.08</t>
  </si>
  <si>
    <t>2022.11.11</t>
  </si>
  <si>
    <t>hx264</t>
  </si>
  <si>
    <t>尤晨露</t>
  </si>
  <si>
    <t>331082199906098108</t>
  </si>
  <si>
    <t>18357622249</t>
  </si>
  <si>
    <t>6230910199042369591</t>
  </si>
  <si>
    <t>2020.11.16</t>
  </si>
  <si>
    <t>2022.11.25</t>
  </si>
  <si>
    <t>HX-140</t>
  </si>
  <si>
    <t>智多社保：2022.01
社保：2021.08
智多公积金：2022.01
华夏公积金：2021.12</t>
  </si>
  <si>
    <t>hxyw013</t>
  </si>
  <si>
    <t>傅逸枫</t>
  </si>
  <si>
    <t>33078219970913543x</t>
  </si>
  <si>
    <t xml:space="preserve">男 </t>
  </si>
  <si>
    <t>15868399003</t>
  </si>
  <si>
    <t>6217710811196435</t>
  </si>
  <si>
    <t xml:space="preserve">群众 </t>
  </si>
  <si>
    <t>2022.11.18</t>
  </si>
  <si>
    <t>HX-201</t>
  </si>
  <si>
    <t xml:space="preserve">社保：2019.07         
公积金：2020.01      </t>
  </si>
  <si>
    <t>张菁菁</t>
  </si>
  <si>
    <t>330105198505120623</t>
  </si>
  <si>
    <t>工商企业管理</t>
  </si>
  <si>
    <t>2022.11.21</t>
  </si>
  <si>
    <t>2022.11.22</t>
  </si>
  <si>
    <t>hx352</t>
  </si>
  <si>
    <t>朱吉初</t>
  </si>
  <si>
    <t>330721197212292913</t>
  </si>
  <si>
    <t>6230910199126015235</t>
  </si>
  <si>
    <t>管理科学与工程</t>
  </si>
  <si>
    <t>2022.09.19</t>
  </si>
  <si>
    <t>福多社保：2022.10</t>
  </si>
  <si>
    <t>hx350</t>
  </si>
  <si>
    <t>钱建丽</t>
  </si>
  <si>
    <t>330621200009251226</t>
  </si>
  <si>
    <t>6230910199153572694</t>
  </si>
  <si>
    <t>2021年度离职人员</t>
  </si>
  <si>
    <t>hz12</t>
  </si>
  <si>
    <t>hx036</t>
  </si>
  <si>
    <t>黄亚琴</t>
  </si>
  <si>
    <t>320581198808104424</t>
  </si>
  <si>
    <t>15088787854</t>
  </si>
  <si>
    <t>合作</t>
  </si>
  <si>
    <t>2012.4.1</t>
  </si>
  <si>
    <t>2021.01.15</t>
  </si>
  <si>
    <t>社保：2012.04
公积金：2014.05</t>
  </si>
  <si>
    <t>hz13</t>
  </si>
  <si>
    <t>hx037</t>
  </si>
  <si>
    <t>施钢樑</t>
  </si>
  <si>
    <t>330523198307174713</t>
  </si>
  <si>
    <t>15868222990</t>
  </si>
  <si>
    <t>hz14</t>
  </si>
  <si>
    <t>hx038</t>
  </si>
  <si>
    <t>杨虎</t>
  </si>
  <si>
    <t>331023198707251419</t>
  </si>
  <si>
    <t>18667188619</t>
  </si>
  <si>
    <t>dl2</t>
  </si>
  <si>
    <t>hx077</t>
  </si>
  <si>
    <t>陈俏</t>
  </si>
  <si>
    <t>362529199109174026</t>
  </si>
  <si>
    <t>19906636691
18268803655</t>
  </si>
  <si>
    <t>6230910199061085334</t>
  </si>
  <si>
    <t>项目经理一级</t>
  </si>
  <si>
    <t>2016.06.02</t>
  </si>
  <si>
    <t>2020.05.29</t>
  </si>
  <si>
    <t>hz09</t>
  </si>
  <si>
    <t>hx028</t>
  </si>
  <si>
    <t>杨秋贞</t>
  </si>
  <si>
    <t>33072519741017194X</t>
  </si>
  <si>
    <t>18969020503</t>
  </si>
  <si>
    <t>6230910199079455503</t>
  </si>
  <si>
    <t>给水排水工程</t>
  </si>
  <si>
    <t>2000.6.26</t>
  </si>
  <si>
    <t>2021.02.01</t>
  </si>
  <si>
    <t>社保：2010.01
公积金：2010.11-2011.02</t>
  </si>
  <si>
    <t>hx265</t>
  </si>
  <si>
    <t>刘丹丹</t>
  </si>
  <si>
    <t>130826199401021724</t>
  </si>
  <si>
    <t>18258163236</t>
  </si>
  <si>
    <t>6230910199021374422</t>
  </si>
  <si>
    <t>管理部门</t>
  </si>
  <si>
    <t>河北工业职业技术学院</t>
  </si>
  <si>
    <t>2020.12.08</t>
  </si>
  <si>
    <t>2021.02.05</t>
  </si>
  <si>
    <t>社保2020.12.14</t>
  </si>
  <si>
    <t>zx515</t>
  </si>
  <si>
    <t>hx270</t>
  </si>
  <si>
    <t>王艺霖</t>
  </si>
  <si>
    <t>210503199711193037</t>
  </si>
  <si>
    <t>黑龙江大学</t>
  </si>
  <si>
    <t>2021.1.27</t>
  </si>
  <si>
    <t>2021.01.27</t>
  </si>
  <si>
    <t>社保：2021.01；</t>
  </si>
  <si>
    <t>zx404</t>
  </si>
  <si>
    <t>hx171</t>
  </si>
  <si>
    <t>徐璐</t>
  </si>
  <si>
    <t>340826199601304066</t>
  </si>
  <si>
    <t>15656271887</t>
  </si>
  <si>
    <t>6230910199085500342</t>
  </si>
  <si>
    <t>铜陵学院</t>
  </si>
  <si>
    <t>社保：2019.8.23
公积金：2019.12.2</t>
  </si>
  <si>
    <t>zx403</t>
  </si>
  <si>
    <t>hx128</t>
  </si>
  <si>
    <t>张国良</t>
  </si>
  <si>
    <t>211324199209256110</t>
  </si>
  <si>
    <t>18267192573</t>
  </si>
  <si>
    <t>6230910199075685590</t>
  </si>
  <si>
    <t xml:space="preserve">经理助理高级  </t>
  </si>
  <si>
    <t>热能与动力工程</t>
  </si>
  <si>
    <t>邵阳学院</t>
  </si>
  <si>
    <t>2019.02.18</t>
  </si>
  <si>
    <t>2021.02.25</t>
  </si>
  <si>
    <t>社保:2019.03  公积金2019.07</t>
  </si>
  <si>
    <t>dl04</t>
  </si>
  <si>
    <t>hx256</t>
  </si>
  <si>
    <t>姚洋晨</t>
  </si>
  <si>
    <t>330104199303293313</t>
  </si>
  <si>
    <t>18268109845</t>
  </si>
  <si>
    <t>6230910199038368920</t>
  </si>
  <si>
    <t>中国石油大学</t>
  </si>
  <si>
    <t>2020.10.11</t>
  </si>
  <si>
    <t>2021.03.12</t>
  </si>
  <si>
    <t>社保：2020.10.16   公积金：2020.2.1</t>
  </si>
  <si>
    <t>hx244</t>
  </si>
  <si>
    <t>李凯</t>
  </si>
  <si>
    <t>653201199806171557</t>
  </si>
  <si>
    <t>13588732023</t>
  </si>
  <si>
    <t>6230910199108843547</t>
  </si>
  <si>
    <t>2021.7</t>
  </si>
  <si>
    <t>2020.8.12</t>
  </si>
  <si>
    <t>zx607</t>
  </si>
  <si>
    <t>hx112</t>
  </si>
  <si>
    <t>池温儿</t>
  </si>
  <si>
    <t>330324199703112987</t>
  </si>
  <si>
    <t>18158410654</t>
  </si>
  <si>
    <t>6230910399053822872</t>
  </si>
  <si>
    <t>2018.06.25</t>
  </si>
  <si>
    <t>2021.03.24</t>
  </si>
  <si>
    <t>社保：2018.7，公积金：2018.10</t>
  </si>
  <si>
    <t>hz21</t>
  </si>
  <si>
    <t>hx208</t>
  </si>
  <si>
    <t>陈涛</t>
  </si>
  <si>
    <t>422801197812040617</t>
  </si>
  <si>
    <t>13958124712</t>
  </si>
  <si>
    <t>6217360199002010567</t>
  </si>
  <si>
    <t>社保：2019.12</t>
  </si>
  <si>
    <t>hx135</t>
  </si>
  <si>
    <t>周翔宇</t>
  </si>
  <si>
    <t>330724198606242437</t>
  </si>
  <si>
    <t>13634125970</t>
  </si>
  <si>
    <t>6230910199061124992</t>
  </si>
  <si>
    <t>代理员</t>
  </si>
  <si>
    <t>2018.05.24</t>
  </si>
  <si>
    <t>hz15</t>
  </si>
  <si>
    <t>hx136</t>
  </si>
  <si>
    <t>兰金蕉</t>
  </si>
  <si>
    <t>330327198610148280</t>
  </si>
  <si>
    <t>gl22</t>
  </si>
  <si>
    <t>hx269</t>
  </si>
  <si>
    <t>刘艳</t>
  </si>
  <si>
    <t>362201199905243827</t>
  </si>
  <si>
    <t>18626875322</t>
  </si>
  <si>
    <t>6230910199113168096</t>
  </si>
  <si>
    <t>2020.12.25</t>
  </si>
  <si>
    <t>2021.04.01</t>
  </si>
  <si>
    <t>gl09</t>
  </si>
  <si>
    <t>hx273</t>
  </si>
  <si>
    <t>何马海娜</t>
  </si>
  <si>
    <t>339005199907304326</t>
  </si>
  <si>
    <t>2021.3.1</t>
  </si>
  <si>
    <t>hx272</t>
  </si>
  <si>
    <t>谢妍宇</t>
  </si>
  <si>
    <t>33030419990925036x</t>
  </si>
  <si>
    <t>市政工程技术</t>
  </si>
  <si>
    <t>2021.2.24</t>
  </si>
  <si>
    <t>2021.04.26</t>
  </si>
  <si>
    <t>zx110</t>
  </si>
  <si>
    <t>hx091</t>
  </si>
  <si>
    <t>王晓雪</t>
  </si>
  <si>
    <t>331082199602217243</t>
  </si>
  <si>
    <t>15267289214</t>
  </si>
  <si>
    <t>6228581099032765430</t>
  </si>
  <si>
    <t>给排水科学与工程</t>
  </si>
  <si>
    <t>2018.3.5</t>
  </si>
  <si>
    <t>2021.04.03</t>
  </si>
  <si>
    <t>zx216</t>
  </si>
  <si>
    <t>hx275</t>
  </si>
  <si>
    <t>黄赛男</t>
  </si>
  <si>
    <t>321283199904081228</t>
  </si>
  <si>
    <t>三明学院</t>
  </si>
  <si>
    <t>2021.3.4</t>
  </si>
  <si>
    <t>zx628</t>
  </si>
  <si>
    <t>hx291</t>
  </si>
  <si>
    <t>郑巧燕</t>
  </si>
  <si>
    <t>33108219980519140X</t>
  </si>
  <si>
    <t>质控部市政</t>
  </si>
  <si>
    <t xml:space="preserve">计算机科学与技术 </t>
  </si>
  <si>
    <t>湖州学院</t>
  </si>
  <si>
    <t>2021.5.24</t>
  </si>
  <si>
    <t>2021.05.28</t>
  </si>
  <si>
    <t>zx203</t>
  </si>
  <si>
    <t>hx074</t>
  </si>
  <si>
    <t>尹存文</t>
  </si>
  <si>
    <t>330683199208262810</t>
  </si>
  <si>
    <t>18768175193</t>
  </si>
  <si>
    <t>6228580199019888683</t>
  </si>
  <si>
    <t>2015.9.16</t>
  </si>
  <si>
    <t>2021.05.31</t>
  </si>
  <si>
    <t>社保、公积金：2016.01</t>
  </si>
  <si>
    <t>yw07</t>
  </si>
  <si>
    <t>hxyw016</t>
  </si>
  <si>
    <t>吴康飞</t>
  </si>
  <si>
    <t>33078220000413431x</t>
  </si>
  <si>
    <t>19858106385</t>
  </si>
  <si>
    <t>6230910799081609318</t>
  </si>
  <si>
    <t>2021.6</t>
  </si>
  <si>
    <t>2020.8.3</t>
  </si>
  <si>
    <t>hz36</t>
  </si>
  <si>
    <t>hx257</t>
  </si>
  <si>
    <t>汪红芳</t>
  </si>
  <si>
    <t>340822199210231423</t>
  </si>
  <si>
    <t>新闻学</t>
  </si>
  <si>
    <t>社保：2020.09</t>
  </si>
  <si>
    <t>zx629</t>
  </si>
  <si>
    <t>hx292</t>
  </si>
  <si>
    <t>黄林剑</t>
  </si>
  <si>
    <t>362323198201016211</t>
  </si>
  <si>
    <t>安装造价</t>
  </si>
  <si>
    <t>江西省农业大学</t>
  </si>
  <si>
    <t>2021.6.7</t>
  </si>
  <si>
    <t>2021.06.08</t>
  </si>
  <si>
    <t>zx616</t>
  </si>
  <si>
    <t>hx226</t>
  </si>
  <si>
    <t>胡舒雁</t>
  </si>
  <si>
    <t>330722199705085926</t>
  </si>
  <si>
    <t>18375691517</t>
  </si>
  <si>
    <t>6230910199099660124</t>
  </si>
  <si>
    <t>重庆邮电大学移通学院</t>
  </si>
  <si>
    <t>2020.4.16</t>
  </si>
  <si>
    <t>2021.06.09</t>
  </si>
  <si>
    <t>社保：2020.5.6   公积金：   2020.11.11</t>
  </si>
  <si>
    <t>zx623</t>
  </si>
  <si>
    <t>hx274</t>
  </si>
  <si>
    <t>胡德祖</t>
  </si>
  <si>
    <t>362334198612290716</t>
  </si>
  <si>
    <t>6230910199122188911</t>
  </si>
  <si>
    <t>2021.3.2</t>
  </si>
  <si>
    <t>2021.07.13</t>
  </si>
  <si>
    <t xml:space="preserve">社保2021.3.16         </t>
  </si>
  <si>
    <t>zx117</t>
  </si>
  <si>
    <t>hx202</t>
  </si>
  <si>
    <t>谢昕辰</t>
  </si>
  <si>
    <t>330501199601028510</t>
  </si>
  <si>
    <t>6228580199077155694</t>
  </si>
  <si>
    <t>东北财经大学（函授）</t>
  </si>
  <si>
    <t>2020.02.24</t>
  </si>
  <si>
    <t>2021.07.15</t>
  </si>
  <si>
    <t>社保：2020.3.16   公积金2020.8.13</t>
  </si>
  <si>
    <t>zx633</t>
  </si>
  <si>
    <t>hz299</t>
  </si>
  <si>
    <t>朱晶庭</t>
  </si>
  <si>
    <t>33082519961007185X</t>
  </si>
  <si>
    <t>2021.7.1</t>
  </si>
  <si>
    <t>2021.07.03</t>
  </si>
  <si>
    <t>zx513</t>
  </si>
  <si>
    <t>hx236</t>
  </si>
  <si>
    <t>徐煜</t>
  </si>
  <si>
    <t>330324199908140404</t>
  </si>
  <si>
    <t>13968998215</t>
  </si>
  <si>
    <t>6230910199108836640</t>
  </si>
  <si>
    <t>社保、公积金：2015.1</t>
  </si>
  <si>
    <t>hz23</t>
  </si>
  <si>
    <t>hx042</t>
  </si>
  <si>
    <t>罗晨程</t>
  </si>
  <si>
    <t>330726199010013913</t>
  </si>
  <si>
    <t>19906636809
15088612319</t>
  </si>
  <si>
    <t>6230910199061011355</t>
  </si>
  <si>
    <t>2012.06</t>
  </si>
  <si>
    <t>2012.8.18</t>
  </si>
  <si>
    <t>社保、公积金：2013.01</t>
  </si>
  <si>
    <t>hx165</t>
  </si>
  <si>
    <t>苏淑</t>
  </si>
  <si>
    <t>32128419950819362X</t>
  </si>
  <si>
    <t>15996065899</t>
  </si>
  <si>
    <t>6230910199084399092</t>
  </si>
  <si>
    <t>辽宁科技大学</t>
  </si>
  <si>
    <t>2019.06.24</t>
  </si>
  <si>
    <t>2021.08.06</t>
  </si>
  <si>
    <t>社保：2019.7.24；公积金：2019.10.30</t>
  </si>
  <si>
    <t>yw09</t>
  </si>
  <si>
    <t>hxyw018</t>
  </si>
  <si>
    <t>王政</t>
  </si>
  <si>
    <t>330782199906100818</t>
  </si>
  <si>
    <t>15957992396</t>
  </si>
  <si>
    <t>6217730814424162</t>
  </si>
  <si>
    <t>酒店管理</t>
  </si>
  <si>
    <t>义乌工商职业技术学院</t>
  </si>
  <si>
    <t>2020.10.09</t>
  </si>
  <si>
    <t>2021.08.13</t>
  </si>
  <si>
    <t>社保：2020.10        公积金：2021.02</t>
  </si>
  <si>
    <t>gl16</t>
  </si>
  <si>
    <t>hx168</t>
  </si>
  <si>
    <t>王佳慧</t>
  </si>
  <si>
    <t>220283199511104527</t>
  </si>
  <si>
    <t>6230910199084268172</t>
  </si>
  <si>
    <t>白城师范学院</t>
  </si>
  <si>
    <t>2019.07.15</t>
  </si>
  <si>
    <t>2021.08.20</t>
  </si>
  <si>
    <t>社保：2019.8.14；公积金：2019.10.30</t>
  </si>
  <si>
    <t>hz303</t>
  </si>
  <si>
    <t>邢宇辰</t>
  </si>
  <si>
    <t>33010620000921271X</t>
  </si>
  <si>
    <t>建设工程技术</t>
  </si>
  <si>
    <t>浙江同济科技职业学院</t>
  </si>
  <si>
    <t>2021.8.11</t>
  </si>
  <si>
    <t>2021.08.24</t>
  </si>
  <si>
    <t>zx510</t>
  </si>
  <si>
    <t>hx180</t>
  </si>
  <si>
    <t>赵樱滟</t>
  </si>
  <si>
    <t>330724199703202423</t>
  </si>
  <si>
    <t>13588066031</t>
  </si>
  <si>
    <t>6230910199086505928</t>
  </si>
  <si>
    <t>2019.09.16</t>
  </si>
  <si>
    <t>2021.09.29</t>
  </si>
  <si>
    <t>社保：2019.10.11；公积金：2020.3</t>
  </si>
  <si>
    <t>gl19</t>
  </si>
  <si>
    <t>hx204</t>
  </si>
  <si>
    <t>蔡蕴</t>
  </si>
  <si>
    <t>342201199704270243</t>
  </si>
  <si>
    <t>6230910199060063134</t>
  </si>
  <si>
    <t>公共事业管理</t>
  </si>
  <si>
    <t>浙江农林大学暨阳学院</t>
  </si>
  <si>
    <t>2020.6</t>
  </si>
  <si>
    <t>2020.3.16</t>
  </si>
  <si>
    <t>社保：2020.9.15  公积金：2020.10.10</t>
  </si>
  <si>
    <t>2015.3</t>
  </si>
  <si>
    <t>gl23</t>
  </si>
  <si>
    <t>hx277</t>
  </si>
  <si>
    <t>张天德</t>
  </si>
  <si>
    <t>330624199711250016</t>
  </si>
  <si>
    <t>印刷工程</t>
  </si>
  <si>
    <t>湖北省荆门市荆门大学</t>
  </si>
  <si>
    <t>2021.3.8</t>
  </si>
  <si>
    <t xml:space="preserve">社保2021.4.13 </t>
  </si>
  <si>
    <t>gl02</t>
  </si>
  <si>
    <t>hx229</t>
  </si>
  <si>
    <t>刘健军</t>
  </si>
  <si>
    <t>330725197510120859</t>
  </si>
  <si>
    <t>18170908788</t>
  </si>
  <si>
    <t>工商银行</t>
  </si>
  <si>
    <t>6212261410006205835</t>
  </si>
  <si>
    <t>总经理助理</t>
  </si>
  <si>
    <t>军事教育训练</t>
  </si>
  <si>
    <t>石家庄陆军指挥学院</t>
  </si>
  <si>
    <t>2004.7</t>
  </si>
  <si>
    <t>2020.6.1</t>
  </si>
  <si>
    <t>2021.10.29</t>
  </si>
  <si>
    <t>gl27</t>
  </si>
  <si>
    <t>hx309</t>
  </si>
  <si>
    <t>王浩如</t>
  </si>
  <si>
    <t>14220120010806381X</t>
  </si>
  <si>
    <t>6230910199134635743</t>
  </si>
  <si>
    <t>2021.9.6</t>
  </si>
  <si>
    <t>hx300</t>
  </si>
  <si>
    <t>王浩楠</t>
  </si>
  <si>
    <t>330381200012101616</t>
  </si>
  <si>
    <t>6230910199130438944</t>
  </si>
  <si>
    <t>2021.7.15</t>
  </si>
  <si>
    <t>2021.11.03</t>
  </si>
  <si>
    <t>hx302</t>
  </si>
  <si>
    <t>李刚</t>
  </si>
  <si>
    <t>341281199912286056</t>
  </si>
  <si>
    <t>6230910199134419213</t>
  </si>
  <si>
    <t>2021.8.9</t>
  </si>
  <si>
    <t>2021.11.01</t>
  </si>
  <si>
    <t>dl18</t>
  </si>
  <si>
    <t>hx301</t>
  </si>
  <si>
    <t>王俊超</t>
  </si>
  <si>
    <t>330183200006233112</t>
  </si>
  <si>
    <t>6230910199130438936</t>
  </si>
  <si>
    <t>2021.11.05</t>
  </si>
  <si>
    <t>zx637</t>
  </si>
  <si>
    <t>hx312</t>
  </si>
  <si>
    <t>黄书峰</t>
  </si>
  <si>
    <t>330825199307194531</t>
  </si>
  <si>
    <t>6230910199054381328</t>
  </si>
  <si>
    <t>2021.9.23</t>
  </si>
  <si>
    <t>2021.11.29</t>
  </si>
  <si>
    <t>社保：2021.10.20</t>
  </si>
  <si>
    <t>dl19</t>
  </si>
  <si>
    <t>hx310</t>
  </si>
  <si>
    <t>李佳煜</t>
  </si>
  <si>
    <t>339005200009147424</t>
  </si>
  <si>
    <t>6230910199134688312</t>
  </si>
  <si>
    <t>2021.9.15</t>
  </si>
  <si>
    <t>2021.12.14</t>
  </si>
  <si>
    <t>zx102</t>
  </si>
  <si>
    <t>hx076</t>
  </si>
  <si>
    <t>吴萍</t>
  </si>
  <si>
    <t>330502196303110228</t>
  </si>
  <si>
    <t>13906725209</t>
  </si>
  <si>
    <t>6222081205001126573</t>
  </si>
  <si>
    <t>2010.01</t>
  </si>
  <si>
    <t>2016.05</t>
  </si>
  <si>
    <t>2021.12.31</t>
  </si>
  <si>
    <t>gl03</t>
  </si>
  <si>
    <t>hx025</t>
  </si>
  <si>
    <t>马静</t>
  </si>
  <si>
    <t>33010419690723162X</t>
  </si>
  <si>
    <t>6222081202001855012</t>
  </si>
  <si>
    <t>质控部副总</t>
  </si>
  <si>
    <t>工业与民用建筑</t>
  </si>
  <si>
    <t>杭州高等专科学校</t>
  </si>
  <si>
    <t>1990.07</t>
  </si>
  <si>
    <t>2009.8</t>
  </si>
  <si>
    <t>社保：2009.08；公积金：2014.11</t>
  </si>
  <si>
    <t>zx207</t>
  </si>
  <si>
    <t>hx169</t>
  </si>
  <si>
    <t>张晋</t>
  </si>
  <si>
    <t>330726199308020737</t>
  </si>
  <si>
    <t>15068846538</t>
  </si>
  <si>
    <t>6230910199084399159</t>
  </si>
  <si>
    <t>2021.04.07</t>
  </si>
  <si>
    <t>社保：2019.8.14；公积金：2019.12.2</t>
  </si>
  <si>
    <t>hzq05</t>
  </si>
  <si>
    <t>hx004</t>
  </si>
  <si>
    <t>赵焕良</t>
  </si>
  <si>
    <t>339011197401108414</t>
  </si>
  <si>
    <t>部门经理一级</t>
  </si>
  <si>
    <t>2007.01</t>
  </si>
  <si>
    <t>社保：2004.2</t>
  </si>
  <si>
    <t>xs09</t>
  </si>
  <si>
    <t>hx261</t>
  </si>
  <si>
    <t>吴梦琪</t>
  </si>
  <si>
    <t>33052319990627004X</t>
  </si>
  <si>
    <t>6230910199042374419</t>
  </si>
  <si>
    <t>下沙分公司</t>
  </si>
  <si>
    <t>郑馥咨询员</t>
  </si>
  <si>
    <t>2021.6.30</t>
  </si>
  <si>
    <t>2020.9.26</t>
  </si>
  <si>
    <t>hzf34</t>
  </si>
  <si>
    <t>hx250</t>
  </si>
  <si>
    <t>吴华松</t>
  </si>
  <si>
    <t>33068119821210771x</t>
  </si>
  <si>
    <t>6230910199108844057</t>
  </si>
  <si>
    <t>2020.7.1</t>
  </si>
  <si>
    <t>泰宁</t>
  </si>
  <si>
    <t>2014-2020年年度离职人员</t>
  </si>
  <si>
    <t>hx215</t>
  </si>
  <si>
    <t>张宏坤</t>
  </si>
  <si>
    <t>220284199706167516</t>
  </si>
  <si>
    <t>15988376059</t>
  </si>
  <si>
    <t>中国语言文学秘书学</t>
  </si>
  <si>
    <t>浙江传媒学院</t>
  </si>
  <si>
    <t>2020.4.13</t>
  </si>
  <si>
    <t>2020.08.04</t>
  </si>
  <si>
    <t>社保：2020.4.17</t>
  </si>
  <si>
    <t>hx149</t>
  </si>
  <si>
    <t>祝孟龙</t>
  </si>
  <si>
    <t>411527199203041052</t>
  </si>
  <si>
    <t>13914495434</t>
  </si>
  <si>
    <t>2019.04.09</t>
  </si>
  <si>
    <t>2020.08.18</t>
  </si>
  <si>
    <t>社保：2019.4；公积金：2019.8.9</t>
  </si>
  <si>
    <t>hx203</t>
  </si>
  <si>
    <t>钱科丹</t>
  </si>
  <si>
    <t>330683199701290049</t>
  </si>
  <si>
    <t>15958012787</t>
  </si>
  <si>
    <t>浙江理工大学科技与艺术学院</t>
  </si>
  <si>
    <t>2020.3.23</t>
  </si>
  <si>
    <t>2020.08.24</t>
  </si>
  <si>
    <t>社保：2020.4.2</t>
  </si>
  <si>
    <t>hx205</t>
  </si>
  <si>
    <t>章燕珠</t>
  </si>
  <si>
    <t>33078119841007482X</t>
  </si>
  <si>
    <t>15857175906</t>
  </si>
  <si>
    <t>东北财经大学</t>
  </si>
  <si>
    <t>2019.11.19</t>
  </si>
  <si>
    <t>2020.08.25</t>
  </si>
  <si>
    <t>社保：2019.12.4；公积金：2020.3</t>
  </si>
  <si>
    <t>hx238</t>
  </si>
  <si>
    <t>蔡宝莹</t>
  </si>
  <si>
    <t>320381199510200054</t>
  </si>
  <si>
    <t>14762175579</t>
  </si>
  <si>
    <t>环境设计</t>
  </si>
  <si>
    <t>2020.08.27</t>
  </si>
  <si>
    <t>社保：2020.8.18</t>
  </si>
  <si>
    <t>hx052</t>
  </si>
  <si>
    <t>兰翠</t>
  </si>
  <si>
    <t>330822198709240023</t>
  </si>
  <si>
    <t>13186986101</t>
  </si>
  <si>
    <t>2013.10.8（2014.1转正）</t>
  </si>
  <si>
    <t>2020.08.28</t>
  </si>
  <si>
    <t>社保：2014.2.25；公积金总基数1000：2014.2.12，2014.10调整为1088</t>
  </si>
  <si>
    <t>hx248</t>
  </si>
  <si>
    <t>李泽</t>
  </si>
  <si>
    <t>339005199209035317</t>
  </si>
  <si>
    <t>2020.7.17</t>
  </si>
  <si>
    <t>2020.08.15</t>
  </si>
  <si>
    <t>hx247</t>
  </si>
  <si>
    <t>周于群</t>
  </si>
  <si>
    <t>342225199409015742</t>
  </si>
  <si>
    <t>18056260498</t>
  </si>
  <si>
    <t>合肥学院</t>
  </si>
  <si>
    <t>2019.07</t>
  </si>
  <si>
    <t>2020.9.1</t>
  </si>
  <si>
    <t>2020.09.07</t>
  </si>
  <si>
    <t>hx187</t>
  </si>
  <si>
    <t>聂磊寅</t>
  </si>
  <si>
    <t>330821198611046031</t>
  </si>
  <si>
    <t>18958142726</t>
  </si>
  <si>
    <t>合伙人</t>
  </si>
  <si>
    <t>统计学</t>
  </si>
  <si>
    <t>江苏科技大学</t>
  </si>
  <si>
    <t>2009.6</t>
  </si>
  <si>
    <t>2020.09.29</t>
  </si>
  <si>
    <t>2019.09</t>
  </si>
  <si>
    <t>hx134</t>
  </si>
  <si>
    <t>章建波</t>
  </si>
  <si>
    <t>330521199006145224</t>
  </si>
  <si>
    <t>德清分公司投标专员</t>
  </si>
  <si>
    <t>2011.12实习</t>
  </si>
  <si>
    <t>2020.03.01</t>
  </si>
  <si>
    <t>hx245</t>
  </si>
  <si>
    <t>王凯飞</t>
  </si>
  <si>
    <t>412702199912261837</t>
  </si>
  <si>
    <t>13588867422</t>
  </si>
  <si>
    <t>2020.8.19</t>
  </si>
  <si>
    <t>2020.09.08</t>
  </si>
  <si>
    <t>hx067</t>
  </si>
  <si>
    <t>管茂琼</t>
  </si>
  <si>
    <t>330724197909080020</t>
  </si>
  <si>
    <t>13757981006</t>
  </si>
  <si>
    <t>咨询师</t>
  </si>
  <si>
    <t>hx039</t>
  </si>
  <si>
    <t>叶静</t>
  </si>
  <si>
    <t>341021198401224003</t>
  </si>
  <si>
    <t>18067188619</t>
  </si>
  <si>
    <t>社保：2012.04；公积金：2014.05</t>
  </si>
  <si>
    <t>hx102</t>
  </si>
  <si>
    <t>金益霏</t>
  </si>
  <si>
    <t>hxyw004</t>
  </si>
  <si>
    <t>张绍腾</t>
  </si>
  <si>
    <t>360732199109263659</t>
  </si>
  <si>
    <t>18720940120</t>
  </si>
  <si>
    <t>江西外语外贸学院</t>
  </si>
  <si>
    <t>2018.06.06</t>
  </si>
  <si>
    <t>社保：2018.06.29</t>
  </si>
  <si>
    <t>hx121</t>
  </si>
  <si>
    <t>陈玲燕</t>
  </si>
  <si>
    <t>330782199711111744</t>
  </si>
  <si>
    <t>13588732790</t>
  </si>
  <si>
    <t>2018.8.1</t>
  </si>
  <si>
    <t>社保：2018.08</t>
  </si>
  <si>
    <t>hxyw011</t>
  </si>
  <si>
    <t>赵倩</t>
  </si>
  <si>
    <t>360425199703031025</t>
  </si>
  <si>
    <t>15057537309</t>
  </si>
  <si>
    <t>园林技术</t>
  </si>
  <si>
    <t>温州科技职业学院</t>
  </si>
  <si>
    <t>2019.3.18</t>
  </si>
  <si>
    <t>社保：2019.03</t>
  </si>
  <si>
    <t>hx241</t>
  </si>
  <si>
    <t>周海霞</t>
  </si>
  <si>
    <t>330522200001123028</t>
  </si>
  <si>
    <t>18042471552</t>
  </si>
  <si>
    <t>2020.7.20</t>
  </si>
  <si>
    <t>2020.10.14</t>
  </si>
  <si>
    <t>hx242</t>
  </si>
  <si>
    <t>金逸丽</t>
  </si>
  <si>
    <t>330621200001196349</t>
  </si>
  <si>
    <t>18368579607</t>
  </si>
  <si>
    <t>2020.7.21</t>
  </si>
  <si>
    <t>hx050</t>
  </si>
  <si>
    <t>蔡亚男</t>
  </si>
  <si>
    <t>330105198806240629</t>
  </si>
  <si>
    <t>19906636807</t>
  </si>
  <si>
    <t>工会主席</t>
  </si>
  <si>
    <t>汉语言文学(高级秘书方向)</t>
  </si>
  <si>
    <t>2013.8.1</t>
  </si>
  <si>
    <t>2020.09.30</t>
  </si>
  <si>
    <t>社保:2013.11.06,公积金2013.11.07</t>
  </si>
  <si>
    <t>hx116</t>
  </si>
  <si>
    <t>叶江浩</t>
  </si>
  <si>
    <t>330724199505172016</t>
  </si>
  <si>
    <t>15606512517</t>
  </si>
  <si>
    <t>2017.06</t>
  </si>
  <si>
    <t>2018.07.02</t>
  </si>
  <si>
    <t>2020.10.10</t>
  </si>
  <si>
    <t>hxyw010</t>
  </si>
  <si>
    <t>童晓健</t>
  </si>
  <si>
    <t>330781199408243019</t>
  </si>
  <si>
    <t>18868191624</t>
  </si>
  <si>
    <t>浙江农林大学</t>
  </si>
  <si>
    <t xml:space="preserve">本科 </t>
  </si>
  <si>
    <t xml:space="preserve">2016.6 </t>
  </si>
  <si>
    <t>2019.3.11</t>
  </si>
  <si>
    <t>2020.10.22</t>
  </si>
  <si>
    <t>hx220</t>
  </si>
  <si>
    <t>张建伟</t>
  </si>
  <si>
    <t>412823198908121631</t>
  </si>
  <si>
    <t>18815151950</t>
  </si>
  <si>
    <t>电气工程及自动化</t>
  </si>
  <si>
    <t>洛阳理工学院</t>
  </si>
  <si>
    <t>2012.6</t>
  </si>
  <si>
    <t>2020.4.26</t>
  </si>
  <si>
    <t>2020.11.02</t>
  </si>
  <si>
    <t>社保：2020.5.6   公积金：   2020.8.13</t>
  </si>
  <si>
    <t>hx179</t>
  </si>
  <si>
    <t>童建江</t>
  </si>
  <si>
    <t>330182199406292515</t>
  </si>
  <si>
    <t>18268841940</t>
  </si>
  <si>
    <t>福州外语外贸学院</t>
  </si>
  <si>
    <t>2019.09.02</t>
  </si>
  <si>
    <t>2020.11.15</t>
  </si>
  <si>
    <t>社保：2019.10.11
公积金：2020.1.7</t>
  </si>
  <si>
    <t>hx073</t>
  </si>
  <si>
    <t>陈嘉炜</t>
  </si>
  <si>
    <t>33068219930415141X</t>
  </si>
  <si>
    <t>15757166893</t>
  </si>
  <si>
    <t>项目管理</t>
  </si>
  <si>
    <t>天津理工大学</t>
  </si>
  <si>
    <t>2015.7.29</t>
  </si>
  <si>
    <t>2020.11.03</t>
  </si>
  <si>
    <t>社保,公积金:2015.12</t>
  </si>
  <si>
    <t>hx234</t>
  </si>
  <si>
    <t>高官威</t>
  </si>
  <si>
    <t>411524199810132010</t>
  </si>
  <si>
    <t>15083498778</t>
  </si>
  <si>
    <t>2020.7.27</t>
  </si>
  <si>
    <t>2020.11.24</t>
  </si>
  <si>
    <t>hx255</t>
  </si>
  <si>
    <t>周思瑶</t>
  </si>
  <si>
    <t>35781199404022423</t>
  </si>
  <si>
    <t>13738012981</t>
  </si>
  <si>
    <t>1994.04.02</t>
  </si>
  <si>
    <t>2020.11.18</t>
  </si>
  <si>
    <t>hx266</t>
  </si>
  <si>
    <t>陈蒋柯</t>
  </si>
  <si>
    <t>330682199011230050</t>
  </si>
  <si>
    <t>18758575675</t>
  </si>
  <si>
    <t>浙江广厦职业技术学院</t>
  </si>
  <si>
    <t>2011.07</t>
  </si>
  <si>
    <t>hx267</t>
  </si>
  <si>
    <t>陈璋达</t>
  </si>
  <si>
    <t>330682198912170011</t>
  </si>
  <si>
    <t>15258505953</t>
  </si>
  <si>
    <t>2020.12.09</t>
  </si>
  <si>
    <t>hx259</t>
  </si>
  <si>
    <t>王祥</t>
  </si>
  <si>
    <t>14112519981129001x</t>
  </si>
  <si>
    <t>15235889410</t>
  </si>
  <si>
    <t>2020.11.4</t>
  </si>
  <si>
    <t>2020.12.16</t>
  </si>
  <si>
    <t>hx260</t>
  </si>
  <si>
    <t>叶冰</t>
  </si>
  <si>
    <t>332525199809214315</t>
  </si>
  <si>
    <t>15068351028</t>
  </si>
  <si>
    <t>2020.12.11</t>
  </si>
  <si>
    <t>hx288</t>
  </si>
  <si>
    <t>楼奕</t>
  </si>
  <si>
    <t>330782199510071926</t>
  </si>
  <si>
    <t>应用金融</t>
  </si>
  <si>
    <t>The Open University of HK</t>
  </si>
  <si>
    <t>2020.9月</t>
  </si>
  <si>
    <t>2020.07.07</t>
  </si>
  <si>
    <t>社保2021.5.12</t>
  </si>
  <si>
    <t>hx289</t>
  </si>
  <si>
    <t>金郅翰</t>
  </si>
  <si>
    <t>330782199701180017</t>
  </si>
  <si>
    <t>社保2021.5.18</t>
  </si>
  <si>
    <t>hx106</t>
  </si>
  <si>
    <t>曾威</t>
  </si>
  <si>
    <t>422801199411014011</t>
  </si>
  <si>
    <t>15671601716</t>
  </si>
  <si>
    <t>采矿工程</t>
  </si>
  <si>
    <t>武汉科技大学</t>
  </si>
  <si>
    <t>2020.01.23</t>
  </si>
  <si>
    <t>社保：2018.6，公积金：2018.9</t>
  </si>
  <si>
    <t>yw10</t>
  </si>
  <si>
    <t>hxyw012</t>
  </si>
  <si>
    <t>何建伟</t>
  </si>
  <si>
    <t>330725198211301910</t>
  </si>
  <si>
    <t>13868990182</t>
  </si>
  <si>
    <t>2019.12.31</t>
  </si>
  <si>
    <t>zx409</t>
  </si>
  <si>
    <t>hx146</t>
  </si>
  <si>
    <t>林施巧</t>
  </si>
  <si>
    <t>330327199611172375</t>
  </si>
  <si>
    <t>15678517317</t>
  </si>
  <si>
    <t>桂林理工大学</t>
  </si>
  <si>
    <t>2020.01.28</t>
  </si>
  <si>
    <t>社保：2019.4</t>
  </si>
  <si>
    <t>hx048</t>
  </si>
  <si>
    <t>谈思超</t>
  </si>
  <si>
    <t>330501199109201318</t>
  </si>
  <si>
    <t>18258265615</t>
  </si>
  <si>
    <t>2020.02.28</t>
  </si>
  <si>
    <t>社保、公积金:2014.11</t>
  </si>
  <si>
    <t>zx308</t>
  </si>
  <si>
    <t>hx188</t>
  </si>
  <si>
    <t>陈红</t>
  </si>
  <si>
    <t>410522198906176829</t>
  </si>
  <si>
    <t>15088603640</t>
  </si>
  <si>
    <t>信阳师范学院</t>
  </si>
  <si>
    <t>zx304</t>
  </si>
  <si>
    <t>hx079</t>
  </si>
  <si>
    <t>叶贝</t>
  </si>
  <si>
    <t>330721199601257520</t>
  </si>
  <si>
    <t>18858978141</t>
  </si>
  <si>
    <t>2020.03.19</t>
  </si>
  <si>
    <t>社保、公积金：2017.11</t>
  </si>
  <si>
    <t>zx119</t>
  </si>
  <si>
    <t>hx164</t>
  </si>
  <si>
    <t>陈志峰</t>
  </si>
  <si>
    <t>330621199404188399</t>
  </si>
  <si>
    <t>15888767167</t>
  </si>
  <si>
    <t>温州大学瓯红学院</t>
  </si>
  <si>
    <t>社保：2019.10.21</t>
  </si>
  <si>
    <t>hx159</t>
  </si>
  <si>
    <t>蔡昕汝</t>
  </si>
  <si>
    <t>142602199402060049</t>
  </si>
  <si>
    <t>17610783929</t>
  </si>
  <si>
    <t>厦门大学嘉庚学院</t>
  </si>
  <si>
    <t>2020.03.12</t>
  </si>
  <si>
    <t>社保：2019.06</t>
  </si>
  <si>
    <t>hx221</t>
  </si>
  <si>
    <t>余方方</t>
  </si>
  <si>
    <t>411527199212050049</t>
  </si>
  <si>
    <t>18268850534</t>
  </si>
  <si>
    <t>汉语言文学</t>
  </si>
  <si>
    <t>黄淮学院</t>
  </si>
  <si>
    <t>2017.6</t>
  </si>
  <si>
    <t>gl20</t>
  </si>
  <si>
    <t>hx212</t>
  </si>
  <si>
    <t>翁凯杰</t>
  </si>
  <si>
    <t>330106199310205214</t>
  </si>
  <si>
    <t>13336048617</t>
  </si>
  <si>
    <t>2015.6</t>
  </si>
  <si>
    <t>2020.04.30</t>
  </si>
  <si>
    <t>gl11</t>
  </si>
  <si>
    <t>hx120</t>
  </si>
  <si>
    <t>龙晓娟</t>
  </si>
  <si>
    <t>452227199506142047</t>
  </si>
  <si>
    <t>15355439924</t>
  </si>
  <si>
    <t>贸易经济</t>
  </si>
  <si>
    <t>河池学院</t>
  </si>
  <si>
    <t>社保：2018.08；公积金：2018.11</t>
  </si>
  <si>
    <t>zx407</t>
  </si>
  <si>
    <t>hx143</t>
  </si>
  <si>
    <t>金蕊</t>
  </si>
  <si>
    <t>342622199612092164</t>
  </si>
  <si>
    <t>18855511020</t>
  </si>
  <si>
    <t>河海大学文天学院</t>
  </si>
  <si>
    <t>2020.04.16</t>
  </si>
  <si>
    <t>社保：2019.7.24
公积金：2019.9.30</t>
  </si>
  <si>
    <t>zx405</t>
  </si>
  <si>
    <t>hx118</t>
  </si>
  <si>
    <t>赵洁婷</t>
  </si>
  <si>
    <t>330424199510222624</t>
  </si>
  <si>
    <t>18157169321</t>
  </si>
  <si>
    <t>社保：2018.8，公积金：</t>
  </si>
  <si>
    <t>dl4</t>
  </si>
  <si>
    <t>hx122</t>
  </si>
  <si>
    <t>徐成达</t>
  </si>
  <si>
    <t>362322199504117878</t>
  </si>
  <si>
    <t>15070366572</t>
  </si>
  <si>
    <t>经理助理一级</t>
  </si>
  <si>
    <t>江西建设职业技术学院</t>
  </si>
  <si>
    <t>2020.04.24</t>
  </si>
  <si>
    <t>zx609</t>
  </si>
  <si>
    <t>hx110</t>
  </si>
  <si>
    <t>吴慧玲</t>
  </si>
  <si>
    <t>431225199501113821</t>
  </si>
  <si>
    <t>18767147920</t>
  </si>
  <si>
    <t>2020.04.21</t>
  </si>
  <si>
    <t>dl7</t>
  </si>
  <si>
    <t>hx158</t>
  </si>
  <si>
    <t>周自远</t>
  </si>
  <si>
    <t>330681199509037454</t>
  </si>
  <si>
    <t>17826822901</t>
  </si>
  <si>
    <t>钢结构建造技术</t>
  </si>
  <si>
    <t>社保：2019.6.10；公积金：2019.12.2</t>
  </si>
  <si>
    <t>zx618</t>
  </si>
  <si>
    <t>hx174</t>
  </si>
  <si>
    <t>王佳</t>
  </si>
  <si>
    <t>522423199807303629</t>
  </si>
  <si>
    <t>13750872752</t>
  </si>
  <si>
    <t>hx141</t>
  </si>
  <si>
    <t>周金晶</t>
  </si>
  <si>
    <t>330681199503294564</t>
  </si>
  <si>
    <t>15957582995</t>
  </si>
  <si>
    <t>经理助理二级</t>
  </si>
  <si>
    <t>长沙学院</t>
  </si>
  <si>
    <t>社保：2019.4.9；
公积金：2019.9.30</t>
  </si>
  <si>
    <t>dl5</t>
  </si>
  <si>
    <t>hx206</t>
  </si>
  <si>
    <t>温作宝</t>
  </si>
  <si>
    <t>330327199608194397</t>
  </si>
  <si>
    <t>13968956819</t>
  </si>
  <si>
    <t>社保：2019.5.16；公积金：2019.10.30</t>
  </si>
  <si>
    <t>zx615</t>
  </si>
  <si>
    <t>hx162</t>
  </si>
  <si>
    <t>朱丹菲</t>
  </si>
  <si>
    <t>330482199702180629</t>
  </si>
  <si>
    <t>18758063560</t>
  </si>
  <si>
    <t>2020.05.21</t>
  </si>
  <si>
    <t>社保：2019.7.17；公积金：2019.9.30</t>
  </si>
  <si>
    <t>zx212</t>
  </si>
  <si>
    <t>hx145</t>
  </si>
  <si>
    <t>张晓轩</t>
  </si>
  <si>
    <t>41272719950604202X</t>
  </si>
  <si>
    <t>18025090855</t>
  </si>
  <si>
    <t>扬州大学</t>
  </si>
  <si>
    <t>2020.05.09</t>
  </si>
  <si>
    <t>hx125</t>
  </si>
  <si>
    <t>春冉</t>
  </si>
  <si>
    <t>420521199603155625</t>
  </si>
  <si>
    <t>15157179469</t>
  </si>
  <si>
    <t>华中科技大学</t>
  </si>
  <si>
    <t>2020.05.08</t>
  </si>
  <si>
    <t>社保：2018.10，公积金：2018.12</t>
  </si>
  <si>
    <t>zx406</t>
  </si>
  <si>
    <t>hx126</t>
  </si>
  <si>
    <t>汪洁</t>
  </si>
  <si>
    <t>371521199501130925</t>
  </si>
  <si>
    <t>18806356604</t>
  </si>
  <si>
    <t>安阳师范学院</t>
  </si>
  <si>
    <t>2020.05.22</t>
  </si>
  <si>
    <t>社保：2018.12；公积金：</t>
  </si>
  <si>
    <t>项目经理二级</t>
  </si>
  <si>
    <t>工程管理（造价）</t>
  </si>
  <si>
    <t>社保,公积金:2016.8</t>
  </si>
  <si>
    <t>zx219</t>
  </si>
  <si>
    <t>陈奕汝</t>
  </si>
  <si>
    <t>33100319980404412x</t>
  </si>
  <si>
    <t>15888661995</t>
  </si>
  <si>
    <t>2020.7</t>
  </si>
  <si>
    <t>2020.06.24</t>
  </si>
  <si>
    <t>zx220</t>
  </si>
  <si>
    <t>hx222</t>
  </si>
  <si>
    <t>阮琼洁</t>
  </si>
  <si>
    <t>330324199807312107</t>
  </si>
  <si>
    <t>13736965598</t>
  </si>
  <si>
    <t>zx221</t>
  </si>
  <si>
    <t>hx223</t>
  </si>
  <si>
    <t>罗梦茜</t>
  </si>
  <si>
    <t>331004199802212720</t>
  </si>
  <si>
    <t>13906598115</t>
  </si>
  <si>
    <t>hx113</t>
  </si>
  <si>
    <t>任翼</t>
  </si>
  <si>
    <t>612526199305061857</t>
  </si>
  <si>
    <t>15202911569</t>
  </si>
  <si>
    <t>西安工业大学</t>
  </si>
  <si>
    <t>2020.06.30</t>
  </si>
  <si>
    <t>zx309</t>
  </si>
  <si>
    <t>hx217</t>
  </si>
  <si>
    <t>张文强</t>
  </si>
  <si>
    <t>330327199711095151</t>
  </si>
  <si>
    <t>13758237539</t>
  </si>
  <si>
    <t>zx613</t>
  </si>
  <si>
    <t>hx155</t>
  </si>
  <si>
    <t>何俊琼</t>
  </si>
  <si>
    <t>362202199509240102</t>
  </si>
  <si>
    <t>13706513348</t>
  </si>
  <si>
    <t>工程造价（安装）</t>
  </si>
  <si>
    <t>萍乡学院</t>
  </si>
  <si>
    <t>2020.07.22</t>
  </si>
  <si>
    <t>社保：2019.05；公积金：2019.8</t>
  </si>
  <si>
    <t>zx619</t>
  </si>
  <si>
    <t>hx192</t>
  </si>
  <si>
    <t>李博</t>
  </si>
  <si>
    <t>330324199807174314</t>
  </si>
  <si>
    <t>18257728295</t>
  </si>
  <si>
    <t>hx230</t>
  </si>
  <si>
    <t>蒋睿琛</t>
  </si>
  <si>
    <t>330184199104230020</t>
  </si>
  <si>
    <t>18668041866</t>
  </si>
  <si>
    <t>浙江广播电视大学</t>
  </si>
  <si>
    <t>2011.5</t>
  </si>
  <si>
    <t>hz34</t>
  </si>
  <si>
    <t>hx209</t>
  </si>
  <si>
    <t>黄依婷</t>
  </si>
  <si>
    <t>33030219971028122X</t>
  </si>
  <si>
    <t>15922185589</t>
  </si>
  <si>
    <t>天达</t>
  </si>
  <si>
    <t>hz08</t>
  </si>
  <si>
    <t>hx017</t>
  </si>
  <si>
    <t>郦洁</t>
  </si>
  <si>
    <t>33901119761023154X</t>
  </si>
  <si>
    <t>13588003600</t>
  </si>
  <si>
    <t>2008.1</t>
  </si>
  <si>
    <t>社保：2008.03；公积金：2010.11</t>
  </si>
  <si>
    <t>hx200</t>
  </si>
  <si>
    <t>陈森钢</t>
  </si>
  <si>
    <t>339005199801175132</t>
  </si>
  <si>
    <t>15355073312</t>
  </si>
  <si>
    <t>2019.6.31</t>
  </si>
  <si>
    <t>社保：2020.3.16</t>
  </si>
  <si>
    <t>hx216</t>
  </si>
  <si>
    <t>冯建萍</t>
  </si>
  <si>
    <t>330621199207254668</t>
  </si>
  <si>
    <t>13646839019</t>
  </si>
  <si>
    <t>2020.07.31</t>
  </si>
  <si>
    <t>社保：2020.5.6</t>
  </si>
  <si>
    <t>hx084</t>
  </si>
  <si>
    <t>207.06</t>
  </si>
  <si>
    <t>2017.07.03</t>
  </si>
  <si>
    <t>2019.03.22</t>
  </si>
  <si>
    <t>社保、公积金：2017.7</t>
  </si>
  <si>
    <t>zx410</t>
  </si>
  <si>
    <t>hx140</t>
  </si>
  <si>
    <t>李佳灿</t>
  </si>
  <si>
    <t>420322199501050027</t>
  </si>
  <si>
    <t>15971902016</t>
  </si>
  <si>
    <t>武汉轻工大学</t>
  </si>
  <si>
    <t>2019.03.20</t>
  </si>
  <si>
    <t>2019.03.26</t>
  </si>
  <si>
    <t>hz06</t>
  </si>
  <si>
    <t>hx016</t>
  </si>
  <si>
    <t>苏丽香</t>
  </si>
  <si>
    <t>230302196801034729</t>
  </si>
  <si>
    <t>18969020539</t>
  </si>
  <si>
    <t>黑龙江矿业学院</t>
  </si>
  <si>
    <t>2007.11</t>
  </si>
  <si>
    <t>社保：2009.12；公积金：2010.11</t>
  </si>
  <si>
    <t>hx082</t>
  </si>
  <si>
    <t>陈文辉</t>
  </si>
  <si>
    <t>330725197509101618</t>
  </si>
  <si>
    <t>13750973097</t>
  </si>
  <si>
    <t>道路与桥梁工程</t>
  </si>
  <si>
    <t>2006.12</t>
  </si>
  <si>
    <t>2017.06.12</t>
  </si>
  <si>
    <t>社保：2017.6；公积金：2017.11</t>
  </si>
  <si>
    <t>yw04</t>
  </si>
  <si>
    <t>hxyw008</t>
  </si>
  <si>
    <t>周淑艳</t>
  </si>
  <si>
    <t>330602198311091527</t>
  </si>
  <si>
    <t>13867926050</t>
  </si>
  <si>
    <t>2019.02.25</t>
  </si>
  <si>
    <t>2019.03.29</t>
  </si>
  <si>
    <t>hx087</t>
  </si>
  <si>
    <t>张天奇</t>
  </si>
  <si>
    <t>511381199509278176</t>
  </si>
  <si>
    <t>15257516586</t>
  </si>
  <si>
    <t>2017.09.07</t>
  </si>
  <si>
    <t>2019.04.08</t>
  </si>
  <si>
    <t>社保:2017.9,公积金:2017.12</t>
  </si>
  <si>
    <t>zx115</t>
  </si>
  <si>
    <t>hx103</t>
  </si>
  <si>
    <t>孙翊博</t>
  </si>
  <si>
    <t>330303199501311214</t>
  </si>
  <si>
    <t>13216051259</t>
  </si>
  <si>
    <t>黑龙江八一农垦大学</t>
  </si>
  <si>
    <t>2018.06.11</t>
  </si>
  <si>
    <t>2019.04.22</t>
  </si>
  <si>
    <t>zx408</t>
  </si>
  <si>
    <t>hx133</t>
  </si>
  <si>
    <t>余文涛</t>
  </si>
  <si>
    <t>33012719921009511X</t>
  </si>
  <si>
    <t>13738037414</t>
  </si>
  <si>
    <t>2019.03.14</t>
  </si>
  <si>
    <t>2019.05.05</t>
  </si>
  <si>
    <t>hx115</t>
  </si>
  <si>
    <t>张水星</t>
  </si>
  <si>
    <t>360121199007280536</t>
  </si>
  <si>
    <t>18072708180</t>
  </si>
  <si>
    <t>土建部</t>
  </si>
  <si>
    <t>部门总经理三级</t>
  </si>
  <si>
    <t>安徽理工大学</t>
  </si>
  <si>
    <t>2018.06.26</t>
  </si>
  <si>
    <t>2019.05.10</t>
  </si>
  <si>
    <t>社保、公积金：2018.10</t>
  </si>
  <si>
    <t>gl17</t>
  </si>
  <si>
    <t>hx157</t>
  </si>
  <si>
    <t>施云霞</t>
  </si>
  <si>
    <t>330106199312263629</t>
  </si>
  <si>
    <t>15658105606</t>
  </si>
  <si>
    <t>浙江海洋大学东海科学技术学院</t>
  </si>
  <si>
    <t>2019.05.15</t>
  </si>
  <si>
    <t>2019.05.18</t>
  </si>
  <si>
    <t>hz07</t>
  </si>
  <si>
    <t>hx086</t>
  </si>
  <si>
    <t>吴晓聪</t>
  </si>
  <si>
    <t>330682199510160915</t>
  </si>
  <si>
    <t>15068880850</t>
  </si>
  <si>
    <t>江苏昆山登云科技职业技术学院</t>
  </si>
  <si>
    <t>2017.09.01</t>
  </si>
  <si>
    <t>2019.06.30</t>
  </si>
  <si>
    <t>社保：2018.10</t>
  </si>
  <si>
    <t>hx124</t>
  </si>
  <si>
    <t>程旖旎</t>
  </si>
  <si>
    <t>330481199504044427</t>
  </si>
  <si>
    <t>18358186456</t>
  </si>
  <si>
    <t>市政部</t>
  </si>
  <si>
    <t>2018.09.04</t>
  </si>
  <si>
    <t>2019.06.12</t>
  </si>
  <si>
    <t>社保：2018.9，公积金：2018.12</t>
  </si>
  <si>
    <t>hx154</t>
  </si>
  <si>
    <t>谷笑婧</t>
  </si>
  <si>
    <t>420202199406151224</t>
  </si>
  <si>
    <t>18671460615</t>
  </si>
  <si>
    <t>武汉生物工程学院</t>
  </si>
  <si>
    <t>2016.01</t>
  </si>
  <si>
    <t>2019.06.28</t>
  </si>
  <si>
    <t>社保：2019.5</t>
  </si>
  <si>
    <t>hx147</t>
  </si>
  <si>
    <t>戚和平</t>
  </si>
  <si>
    <t>339005199102091642</t>
  </si>
  <si>
    <t>15858103455</t>
  </si>
  <si>
    <t>2019.04.01</t>
  </si>
  <si>
    <t>2019.07.02</t>
  </si>
  <si>
    <t>hx160</t>
  </si>
  <si>
    <t>曹文晴</t>
  </si>
  <si>
    <t>431003199404286027</t>
  </si>
  <si>
    <t>15906810734</t>
  </si>
  <si>
    <t>2019.05.28</t>
  </si>
  <si>
    <t>2019.07.19</t>
  </si>
  <si>
    <t>社保:2019.06</t>
  </si>
  <si>
    <t>gl18</t>
  </si>
  <si>
    <t>hx104</t>
  </si>
  <si>
    <t>任佳斌</t>
  </si>
  <si>
    <t>339005199508036117</t>
  </si>
  <si>
    <t>13067802660</t>
  </si>
  <si>
    <t>兰州理工大学</t>
  </si>
  <si>
    <t>2019.07.26</t>
  </si>
  <si>
    <t>zx411</t>
  </si>
  <si>
    <t>hx167</t>
  </si>
  <si>
    <t>陈杭波</t>
  </si>
  <si>
    <t>330683199706282435</t>
  </si>
  <si>
    <t>17864264936</t>
  </si>
  <si>
    <t>青岛理工大学</t>
  </si>
  <si>
    <t>2019.07.015</t>
  </si>
  <si>
    <t>2019.08.16</t>
  </si>
  <si>
    <t>hx072</t>
  </si>
  <si>
    <t>苏  蕾</t>
  </si>
  <si>
    <t>620202199306260228</t>
  </si>
  <si>
    <t>15314639390
18842670662</t>
  </si>
  <si>
    <t>安装部</t>
  </si>
  <si>
    <t>大连理工大学城市学院</t>
  </si>
  <si>
    <t>2015.07.06</t>
  </si>
  <si>
    <t>2019.08.15</t>
  </si>
  <si>
    <t>zx507</t>
  </si>
  <si>
    <t>hx119</t>
  </si>
  <si>
    <t>李青松</t>
  </si>
  <si>
    <t>330726197806273316</t>
  </si>
  <si>
    <t>18072938713</t>
  </si>
  <si>
    <t>机电一体化</t>
  </si>
  <si>
    <t>2018.07.18</t>
  </si>
  <si>
    <t>2019.09.18</t>
  </si>
  <si>
    <t>社保：2018.8；公积金：</t>
  </si>
  <si>
    <t>zx116</t>
  </si>
  <si>
    <t>hx127</t>
  </si>
  <si>
    <t>孔程吉</t>
  </si>
  <si>
    <t>339005198612150310</t>
  </si>
  <si>
    <t>13357169008</t>
  </si>
  <si>
    <t>部门经理二级</t>
  </si>
  <si>
    <t>2010.02</t>
  </si>
  <si>
    <t>2019.02.14</t>
  </si>
  <si>
    <t>2019.09.17</t>
  </si>
  <si>
    <t>hx040</t>
  </si>
  <si>
    <t>雷周凯</t>
  </si>
  <si>
    <t>330781199109140730</t>
  </si>
  <si>
    <t>18957111206
18367290585</t>
  </si>
  <si>
    <t>2012.6.4</t>
  </si>
  <si>
    <t>2019.09.12</t>
  </si>
  <si>
    <t>社保：2013.08.16；公积金：2014.08.19</t>
  </si>
  <si>
    <t>hx144</t>
  </si>
  <si>
    <t>靳思远</t>
  </si>
  <si>
    <t>412822199804060035</t>
  </si>
  <si>
    <t>18958189549</t>
  </si>
  <si>
    <t>2019.09.24</t>
  </si>
  <si>
    <t>zx612</t>
  </si>
  <si>
    <t>hx132</t>
  </si>
  <si>
    <t>颜丽迪</t>
  </si>
  <si>
    <t>220521199409049522</t>
  </si>
  <si>
    <t>18943090904</t>
  </si>
  <si>
    <t>吉林建筑大学城建学院</t>
  </si>
  <si>
    <t>2019.03.13</t>
  </si>
  <si>
    <t>2019.09.10</t>
  </si>
  <si>
    <t>zx123</t>
  </si>
  <si>
    <t>hx183</t>
  </si>
  <si>
    <t>林威</t>
  </si>
  <si>
    <t>330326199709230012</t>
  </si>
  <si>
    <t>17855833841</t>
  </si>
  <si>
    <t>2019.10.11</t>
  </si>
  <si>
    <t>2019.10.13</t>
  </si>
  <si>
    <t>zx307</t>
  </si>
  <si>
    <t>hx130</t>
  </si>
  <si>
    <t>邓超</t>
  </si>
  <si>
    <t>430511199311058013</t>
  </si>
  <si>
    <t>18187112481</t>
  </si>
  <si>
    <t>重庆交通大学</t>
  </si>
  <si>
    <t>2019.03.05</t>
  </si>
  <si>
    <t>2019.10.17</t>
  </si>
  <si>
    <t>hx061</t>
  </si>
  <si>
    <t>徐开</t>
  </si>
  <si>
    <t>330802199204295511</t>
  </si>
  <si>
    <t>13777879737</t>
  </si>
  <si>
    <t>部门经理三级</t>
  </si>
  <si>
    <t>2014.07.31</t>
  </si>
  <si>
    <t>zx614</t>
  </si>
  <si>
    <t>hx092</t>
  </si>
  <si>
    <t>叶拓</t>
  </si>
  <si>
    <t>330226199412276233</t>
  </si>
  <si>
    <t>15088664420</t>
  </si>
  <si>
    <t>福建省三明学院</t>
  </si>
  <si>
    <t>2018.03.05</t>
  </si>
  <si>
    <t>2019.10.28</t>
  </si>
  <si>
    <t>社保、公积金：2018.07</t>
  </si>
  <si>
    <t>hx097</t>
  </si>
  <si>
    <t>许仁杰</t>
  </si>
  <si>
    <t>330184199410243137</t>
  </si>
  <si>
    <t>13750805830</t>
  </si>
  <si>
    <t>温州大学瓯江学院</t>
  </si>
  <si>
    <t>2018.04.08</t>
  </si>
  <si>
    <t>2019.10.12</t>
  </si>
  <si>
    <t>xs05</t>
  </si>
  <si>
    <t>hx064</t>
  </si>
  <si>
    <t>门建东</t>
  </si>
  <si>
    <t>411330199109303412</t>
  </si>
  <si>
    <t>15068101055</t>
  </si>
  <si>
    <t>新乡学院</t>
  </si>
  <si>
    <t>2014.7.1</t>
  </si>
  <si>
    <t>2015.01.28</t>
  </si>
  <si>
    <t>2019.10.24</t>
  </si>
  <si>
    <t>社保、公积金:2015.02.01</t>
  </si>
  <si>
    <t>zx412</t>
  </si>
  <si>
    <t>hx176</t>
  </si>
  <si>
    <t>章祖立</t>
  </si>
  <si>
    <t>330681199406030313</t>
  </si>
  <si>
    <t>15257596576</t>
  </si>
  <si>
    <t>数控技术与应用</t>
  </si>
  <si>
    <t>诸暨市实验职中</t>
  </si>
  <si>
    <t>2019.08.27</t>
  </si>
  <si>
    <t>2019.11.12</t>
  </si>
  <si>
    <t>zx512</t>
  </si>
  <si>
    <t>hx156</t>
  </si>
  <si>
    <t>章微燕</t>
  </si>
  <si>
    <t>33018319880220</t>
  </si>
  <si>
    <t>13750884642</t>
  </si>
  <si>
    <t>2010.07</t>
  </si>
  <si>
    <t>2019.05.13</t>
  </si>
  <si>
    <t>2019.11.02</t>
  </si>
  <si>
    <t>zx511</t>
  </si>
  <si>
    <t>hx151</t>
  </si>
  <si>
    <t>李荣</t>
  </si>
  <si>
    <t>330125197107164314</t>
  </si>
  <si>
    <t>13819113889</t>
  </si>
  <si>
    <t>2003.06</t>
  </si>
  <si>
    <t>2019.11.08</t>
  </si>
  <si>
    <t>社保：2018.02</t>
  </si>
  <si>
    <t>hz19</t>
  </si>
  <si>
    <t>hx045</t>
  </si>
  <si>
    <t>张瑛瑛</t>
  </si>
  <si>
    <t>330726197505070320</t>
  </si>
  <si>
    <t>13989463131</t>
  </si>
  <si>
    <t>社保：2012.12；公积金：2014.05</t>
  </si>
  <si>
    <t>dl8</t>
  </si>
  <si>
    <t>hx018</t>
  </si>
  <si>
    <t>赵琦</t>
  </si>
  <si>
    <t>330103198301081316</t>
  </si>
  <si>
    <t>13758255656</t>
  </si>
  <si>
    <t>2008.04</t>
  </si>
  <si>
    <t>社保：2008.04；公积金：2014.05</t>
  </si>
  <si>
    <t>hx173</t>
  </si>
  <si>
    <t>林福泉</t>
  </si>
  <si>
    <t>330327199503167253</t>
  </si>
  <si>
    <t>13780156989</t>
  </si>
  <si>
    <t>湖北经济学院</t>
  </si>
  <si>
    <t>2019.08.19</t>
  </si>
  <si>
    <t>2019.12.05</t>
  </si>
  <si>
    <t>hxyw003</t>
  </si>
  <si>
    <t>吴翔辉</t>
  </si>
  <si>
    <t>33078119940316483X</t>
  </si>
  <si>
    <t>18957940714</t>
  </si>
  <si>
    <t>宁夏理工大学</t>
  </si>
  <si>
    <t>2017.07.17</t>
  </si>
  <si>
    <t>2019.12.18</t>
  </si>
  <si>
    <t>社保：2017.08.01</t>
  </si>
  <si>
    <t>王  雷</t>
  </si>
  <si>
    <t>130181198808086417</t>
  </si>
  <si>
    <t>13625814783</t>
  </si>
  <si>
    <t>郦洁咨询员</t>
  </si>
  <si>
    <t>给排水工程</t>
  </si>
  <si>
    <t>2014.02.24</t>
  </si>
  <si>
    <t>2019.01.02</t>
  </si>
  <si>
    <t>社保、公积金:2014.04.10</t>
  </si>
  <si>
    <t>hxyw005</t>
  </si>
  <si>
    <t>俞森青</t>
  </si>
  <si>
    <t>330725197902024313</t>
  </si>
  <si>
    <t>义乌</t>
  </si>
  <si>
    <t>hx107</t>
  </si>
  <si>
    <t>王  娜</t>
  </si>
  <si>
    <t>411423199508122047</t>
  </si>
  <si>
    <t>大连财经学院</t>
  </si>
  <si>
    <t>2018.06.15</t>
  </si>
  <si>
    <t>2019.02.21</t>
  </si>
  <si>
    <t>hx108</t>
  </si>
  <si>
    <t>吴  喆</t>
  </si>
  <si>
    <t>410504199509141018</t>
  </si>
  <si>
    <t>hx070</t>
  </si>
  <si>
    <t>朱  虹</t>
  </si>
  <si>
    <t>33072519700628124X</t>
  </si>
  <si>
    <t>湖南分公司</t>
  </si>
  <si>
    <t>2015.4</t>
  </si>
  <si>
    <t>社保：2015.04</t>
  </si>
  <si>
    <t>hx129</t>
  </si>
  <si>
    <t>方维宁</t>
  </si>
  <si>
    <t>33080219970416442X</t>
  </si>
  <si>
    <t>2018.03.01</t>
  </si>
  <si>
    <t>hxt001</t>
  </si>
  <si>
    <t>武承国</t>
  </si>
  <si>
    <t>330126583543052</t>
  </si>
  <si>
    <t>返聘人员</t>
  </si>
  <si>
    <t>2008.10.1</t>
  </si>
  <si>
    <t>hxt002</t>
  </si>
  <si>
    <t>金振华</t>
  </si>
  <si>
    <t>330107390308001</t>
  </si>
  <si>
    <t>2009.6.1</t>
  </si>
  <si>
    <t>hxt003</t>
  </si>
  <si>
    <t>万晓霞</t>
  </si>
  <si>
    <t>330106461212154</t>
  </si>
  <si>
    <t>2009.12.1</t>
  </si>
  <si>
    <t>hxt004</t>
  </si>
  <si>
    <t>李德铭</t>
  </si>
  <si>
    <t>330105195604190000</t>
  </si>
  <si>
    <t>2010.1.1</t>
  </si>
  <si>
    <t>hxgl10</t>
  </si>
  <si>
    <t>沈慧清</t>
  </si>
  <si>
    <t>33010319450725072x</t>
  </si>
  <si>
    <t>13185050118</t>
  </si>
  <si>
    <t>2018.01.31</t>
  </si>
  <si>
    <t>廖友军</t>
  </si>
  <si>
    <t>13867428496</t>
  </si>
  <si>
    <t>hxaz21</t>
  </si>
  <si>
    <t>郑青青</t>
  </si>
  <si>
    <t>330621199111073520</t>
  </si>
  <si>
    <t>18806752160</t>
  </si>
  <si>
    <t>2013.6</t>
  </si>
  <si>
    <t>2018.02.26</t>
  </si>
  <si>
    <t>hxtj44</t>
  </si>
  <si>
    <t>钱小波</t>
  </si>
  <si>
    <t>339005198710133434</t>
  </si>
  <si>
    <t>13429156897</t>
  </si>
  <si>
    <t>2009.06</t>
  </si>
  <si>
    <t>2018.05.21</t>
  </si>
  <si>
    <t>hxgl16</t>
  </si>
  <si>
    <t>施培欣</t>
  </si>
  <si>
    <t>352201199509285425</t>
  </si>
  <si>
    <t>17826809381</t>
  </si>
  <si>
    <t>2018.05.23</t>
  </si>
  <si>
    <t>hxgl05</t>
  </si>
  <si>
    <t>金益红</t>
  </si>
  <si>
    <t>330104196902251023</t>
  </si>
  <si>
    <t>18158716010
13634160855</t>
  </si>
  <si>
    <t>1988</t>
  </si>
  <si>
    <t>2018.05.31</t>
  </si>
  <si>
    <t>hxtj28</t>
  </si>
  <si>
    <t>王  平</t>
  </si>
  <si>
    <t>340802198803040219</t>
  </si>
  <si>
    <t>18667025515</t>
  </si>
  <si>
    <t>2018.07.01</t>
  </si>
  <si>
    <t>朱豪广</t>
  </si>
  <si>
    <t>330283199508126018</t>
  </si>
  <si>
    <t xml:space="preserve"> 13208087298</t>
  </si>
  <si>
    <t>hxsz29</t>
  </si>
  <si>
    <t>叶  馨</t>
  </si>
  <si>
    <t>140203199510233624</t>
  </si>
  <si>
    <t>13283680500</t>
  </si>
  <si>
    <t>2018.07.24</t>
  </si>
  <si>
    <t>2018.07.27</t>
  </si>
  <si>
    <t>hxgl21</t>
  </si>
  <si>
    <t>陈怡灵</t>
  </si>
  <si>
    <t>2018.07.31</t>
  </si>
  <si>
    <t>hxtj58</t>
  </si>
  <si>
    <t>苗  妍</t>
  </si>
  <si>
    <t>330124199306151826</t>
  </si>
  <si>
    <t>13735473296</t>
  </si>
  <si>
    <t>浙江省建筑安装技术学院</t>
  </si>
  <si>
    <t>2018.08.06</t>
  </si>
  <si>
    <t>2016.4.18</t>
  </si>
  <si>
    <t>郑康丰</t>
  </si>
  <si>
    <t>330726199309252759</t>
  </si>
  <si>
    <t>18268455048</t>
  </si>
  <si>
    <t>2018.09.18</t>
  </si>
  <si>
    <t>hxgz17</t>
  </si>
  <si>
    <t>鲍  鸯</t>
  </si>
  <si>
    <t>330522198704190024</t>
  </si>
  <si>
    <t>15868266500</t>
  </si>
  <si>
    <t>2011.01</t>
  </si>
  <si>
    <t>2012.6.18</t>
  </si>
  <si>
    <t>2018.09.30</t>
  </si>
  <si>
    <t>社保：2012.10；公积金：2013.01</t>
  </si>
  <si>
    <t>hxhz05</t>
  </si>
  <si>
    <t>王斯洪</t>
  </si>
  <si>
    <t>362430197512147512</t>
  </si>
  <si>
    <t>13375760275</t>
  </si>
  <si>
    <t>2005.7</t>
  </si>
  <si>
    <t>2008.5</t>
  </si>
  <si>
    <t>2018.08.31</t>
  </si>
  <si>
    <t>社保：2008.05；公积金：2010.11-2012.04</t>
  </si>
  <si>
    <t>葛素云</t>
  </si>
  <si>
    <t>341224195202189889</t>
  </si>
  <si>
    <t>15856766912</t>
  </si>
  <si>
    <t>2018.07.04</t>
  </si>
  <si>
    <t>hxgl18</t>
  </si>
  <si>
    <t>赵春华</t>
  </si>
  <si>
    <t>532526197101123834</t>
  </si>
  <si>
    <t>15669026666</t>
  </si>
  <si>
    <t>铁道工程</t>
  </si>
  <si>
    <t>1994.06</t>
  </si>
  <si>
    <t>2017.12.01</t>
  </si>
  <si>
    <t>社保：2017.12</t>
  </si>
  <si>
    <t>hxsz30</t>
  </si>
  <si>
    <t>王留冲</t>
  </si>
  <si>
    <t>412723199208130456</t>
  </si>
  <si>
    <t>17633908515</t>
  </si>
  <si>
    <t>土木工程（交通土建）</t>
  </si>
  <si>
    <t>哈尔滨学院</t>
  </si>
  <si>
    <t>2018.06.14</t>
  </si>
  <si>
    <t>2018.10.12</t>
  </si>
  <si>
    <t>hxtj60</t>
  </si>
  <si>
    <t>徐锰芳</t>
  </si>
  <si>
    <t>330624199509162426</t>
  </si>
  <si>
    <t>17858800665</t>
  </si>
  <si>
    <t>2018.06.29</t>
  </si>
  <si>
    <t>hxaz32</t>
  </si>
  <si>
    <t>方梦迪</t>
  </si>
  <si>
    <t>33068119931116102X</t>
  </si>
  <si>
    <t>13655757412</t>
  </si>
  <si>
    <t>南昌工程学院</t>
  </si>
  <si>
    <t>2018.10.15</t>
  </si>
  <si>
    <t>hxaz30</t>
  </si>
  <si>
    <t>罗玉丽</t>
  </si>
  <si>
    <t>330683199602093226</t>
  </si>
  <si>
    <t>17826890131</t>
  </si>
  <si>
    <t>2018.07.16</t>
  </si>
  <si>
    <t>hxaz27</t>
  </si>
  <si>
    <t>汪  洋</t>
  </si>
  <si>
    <t>330781199501290012</t>
  </si>
  <si>
    <t>18768456473</t>
  </si>
  <si>
    <t>长春建筑学院</t>
  </si>
  <si>
    <t>2018.10.16</t>
  </si>
  <si>
    <t>社保：2018.6，公积金：2018.10</t>
  </si>
  <si>
    <t>hxgl15</t>
  </si>
  <si>
    <t>张敏姣</t>
  </si>
  <si>
    <t>330184199309273120</t>
  </si>
  <si>
    <t>15705850950</t>
  </si>
  <si>
    <t xml:space="preserve"> 2017.06 </t>
  </si>
  <si>
    <t>2017.1.5</t>
  </si>
  <si>
    <t>2018.10.31</t>
  </si>
  <si>
    <t>社保、公积金：2017.07</t>
  </si>
  <si>
    <t>hxtj46</t>
  </si>
  <si>
    <t>陈熇丽</t>
  </si>
  <si>
    <t>339005199409067321</t>
  </si>
  <si>
    <t>15728041048</t>
  </si>
  <si>
    <t>宁波大学科技学院</t>
  </si>
  <si>
    <t>2017.08.07</t>
  </si>
  <si>
    <t>2018.11.05</t>
  </si>
  <si>
    <t>社保、公积金：2017.12</t>
  </si>
  <si>
    <t>hxaz33</t>
  </si>
  <si>
    <t>金俊良</t>
  </si>
  <si>
    <t>330724197906085619</t>
  </si>
  <si>
    <t>13858104810</t>
  </si>
  <si>
    <t>法学</t>
  </si>
  <si>
    <t>中国人民大学</t>
  </si>
  <si>
    <t>2018.11.07</t>
  </si>
  <si>
    <t>2018.11.08</t>
  </si>
  <si>
    <t xml:space="preserve"> </t>
  </si>
  <si>
    <t>hxtj23</t>
  </si>
  <si>
    <t>李正林</t>
  </si>
  <si>
    <t>330102199201240015</t>
  </si>
  <si>
    <t>13575793221</t>
  </si>
  <si>
    <t>2017.1.17</t>
  </si>
  <si>
    <t>hxzd27</t>
  </si>
  <si>
    <t>徐  莉</t>
  </si>
  <si>
    <t>330723199308153303</t>
  </si>
  <si>
    <t>15268672309</t>
  </si>
  <si>
    <t>2017.2.15</t>
  </si>
  <si>
    <t>hxzd15</t>
  </si>
  <si>
    <t>殷艺茁</t>
  </si>
  <si>
    <t>23040419910604023x</t>
  </si>
  <si>
    <t>18045165885</t>
  </si>
  <si>
    <t>哈尔滨理工大学辽东学院</t>
  </si>
  <si>
    <t>2017.02.28</t>
  </si>
  <si>
    <t>张朱琳</t>
  </si>
  <si>
    <t>330726199409132324</t>
  </si>
  <si>
    <t>15867961650</t>
  </si>
  <si>
    <t>2017.02.27</t>
  </si>
  <si>
    <t>hxzd28</t>
  </si>
  <si>
    <t>胡  倩</t>
  </si>
  <si>
    <t>342222199401056460</t>
  </si>
  <si>
    <t>18767146682</t>
  </si>
  <si>
    <t>2017.02.14</t>
  </si>
  <si>
    <t>hxgl08</t>
  </si>
  <si>
    <t>2017.03.01</t>
  </si>
  <si>
    <t>hxaz22</t>
  </si>
  <si>
    <t>许俊炜</t>
  </si>
  <si>
    <t>330103198811122018</t>
  </si>
  <si>
    <t>13588010068</t>
  </si>
  <si>
    <t>浙江工业大学之江学院</t>
  </si>
  <si>
    <t>叶竹林</t>
  </si>
  <si>
    <t>330782198506050618</t>
  </si>
  <si>
    <t>13735601797</t>
  </si>
  <si>
    <t>合同</t>
  </si>
  <si>
    <t>浙江工业大学浙西分校</t>
  </si>
  <si>
    <t>2017.03.21</t>
  </si>
  <si>
    <t>周  闯</t>
  </si>
  <si>
    <t>32032119820620093x</t>
  </si>
  <si>
    <t>13185033817</t>
  </si>
  <si>
    <t>四川农业大学</t>
  </si>
  <si>
    <t>2017.04.12</t>
  </si>
  <si>
    <t>社保、公积金:2015.10</t>
  </si>
  <si>
    <t>朱  涛</t>
  </si>
  <si>
    <t>339005197811190636</t>
  </si>
  <si>
    <t>13757130277</t>
  </si>
  <si>
    <t>建筑施工管理</t>
  </si>
  <si>
    <t>华鸿达</t>
  </si>
  <si>
    <t>339005198509027314</t>
  </si>
  <si>
    <t>13989832428</t>
  </si>
  <si>
    <t>邹  慧</t>
  </si>
  <si>
    <t>511502199202021267</t>
  </si>
  <si>
    <t>13588397337</t>
  </si>
  <si>
    <t>2017.04</t>
  </si>
  <si>
    <t>hxtj27</t>
  </si>
  <si>
    <t>潘  唯</t>
  </si>
  <si>
    <t>330182199209070729</t>
  </si>
  <si>
    <t>15268112280</t>
  </si>
  <si>
    <t>2017.05.12</t>
  </si>
  <si>
    <t>社保、公积金：2014.7</t>
  </si>
  <si>
    <t>2017.05.27</t>
  </si>
  <si>
    <t>hxtj32</t>
  </si>
  <si>
    <t>陈曼瑶</t>
  </si>
  <si>
    <t>330724199210116623</t>
  </si>
  <si>
    <t>18758327965</t>
  </si>
  <si>
    <t>hxgl14</t>
  </si>
  <si>
    <t>江义妙</t>
  </si>
  <si>
    <t>422323197412050331</t>
  </si>
  <si>
    <t>18958196939</t>
  </si>
  <si>
    <t>2017.06.20</t>
  </si>
  <si>
    <t>社保、公积金：2016.11</t>
  </si>
  <si>
    <t>hxzd30</t>
  </si>
  <si>
    <t>瞿玮</t>
  </si>
  <si>
    <t>522725199508128110</t>
  </si>
  <si>
    <t>17816850625</t>
  </si>
  <si>
    <t>hxtj42</t>
  </si>
  <si>
    <t>毕亮虹</t>
  </si>
  <si>
    <t>430821199707074422</t>
  </si>
  <si>
    <t>13873230851</t>
  </si>
  <si>
    <t>湖南理工职业学院</t>
  </si>
  <si>
    <t>hxzd29</t>
  </si>
  <si>
    <t>张笑天</t>
  </si>
  <si>
    <t>330184199502276219</t>
  </si>
  <si>
    <t>15924169531</t>
  </si>
  <si>
    <t>建筑设计技术</t>
  </si>
  <si>
    <t>义乌工商学院</t>
  </si>
  <si>
    <t>2017.07.07</t>
  </si>
  <si>
    <t>hxaz23</t>
  </si>
  <si>
    <t>沈  建</t>
  </si>
  <si>
    <t>330521199106111013</t>
  </si>
  <si>
    <t>15068838316</t>
  </si>
  <si>
    <t>2017.08.08</t>
  </si>
  <si>
    <t>谢雨利</t>
  </si>
  <si>
    <t>18761295891</t>
  </si>
  <si>
    <t>商洛学院</t>
  </si>
  <si>
    <t>2017.08.15</t>
  </si>
  <si>
    <t>李柳霞</t>
  </si>
  <si>
    <t>330122199007201827</t>
  </si>
  <si>
    <t>13777899509</t>
  </si>
  <si>
    <t>2017.08</t>
  </si>
  <si>
    <t>社保:2014.03.19；公积金：2014.05.09</t>
  </si>
  <si>
    <t>hxaz24</t>
  </si>
  <si>
    <t>倪海军</t>
  </si>
  <si>
    <t>339005199502174316</t>
  </si>
  <si>
    <t>15257190286</t>
  </si>
  <si>
    <t>湖北工业大学工程技术学院</t>
  </si>
  <si>
    <t>蒋苏娟</t>
  </si>
  <si>
    <t>330725198205072322</t>
  </si>
  <si>
    <t>15958917890</t>
  </si>
  <si>
    <t>2017.10.19</t>
  </si>
  <si>
    <t>hxgz24</t>
  </si>
  <si>
    <t>陈明杰</t>
  </si>
  <si>
    <t>330681199201149011</t>
  </si>
  <si>
    <t>13735845589</t>
  </si>
  <si>
    <t>江西省南昌工学院</t>
  </si>
  <si>
    <t>2017.10.24</t>
  </si>
  <si>
    <t>hxaz26</t>
  </si>
  <si>
    <t>李鸿业</t>
  </si>
  <si>
    <t>331003199608033132</t>
  </si>
  <si>
    <t>17858936614</t>
  </si>
  <si>
    <t>2017.11.03</t>
  </si>
  <si>
    <t>hxtj47</t>
  </si>
  <si>
    <t>刘  博</t>
  </si>
  <si>
    <t>220182199311061129</t>
  </si>
  <si>
    <t>15658135081</t>
  </si>
  <si>
    <t>2017.11.14</t>
  </si>
  <si>
    <t>hxhz15</t>
  </si>
  <si>
    <t>姚  菲</t>
  </si>
  <si>
    <t>330184198702030040</t>
  </si>
  <si>
    <t>18357137744</t>
  </si>
  <si>
    <t>2017.11.27</t>
  </si>
  <si>
    <t>社保、公积金：2014.9.23</t>
  </si>
  <si>
    <t>hxzd18</t>
  </si>
  <si>
    <t>陈  聪</t>
  </si>
  <si>
    <t>330821199312181414</t>
  </si>
  <si>
    <t>15757133147</t>
  </si>
  <si>
    <t>2016.01.05</t>
  </si>
  <si>
    <t>吴灵艳</t>
  </si>
  <si>
    <t>339005199112200021</t>
  </si>
  <si>
    <t>18767117535</t>
  </si>
  <si>
    <t>2014.6</t>
  </si>
  <si>
    <t>2016.01.14</t>
  </si>
  <si>
    <t>hxgl12</t>
  </si>
  <si>
    <t>金雨琪</t>
  </si>
  <si>
    <t>33010519930802061X</t>
  </si>
  <si>
    <t>15757830415</t>
  </si>
  <si>
    <t>艺术与传媒</t>
  </si>
  <si>
    <t>宁波大红鹰学院</t>
  </si>
  <si>
    <t>2016.6</t>
  </si>
  <si>
    <t>2016.02.04</t>
  </si>
  <si>
    <t>hxzd17</t>
  </si>
  <si>
    <t>俞柯含</t>
  </si>
  <si>
    <t>330624199312160427</t>
  </si>
  <si>
    <t>18368388096</t>
  </si>
  <si>
    <t>2016.03.03</t>
  </si>
  <si>
    <t>黄廷鑫</t>
  </si>
  <si>
    <t>230125199311221318</t>
  </si>
  <si>
    <t>18348693855</t>
  </si>
  <si>
    <t>东北农业大学成栋学院</t>
  </si>
  <si>
    <t>2016.03.24</t>
  </si>
  <si>
    <t>hxzd21</t>
  </si>
  <si>
    <t>李  旭</t>
  </si>
  <si>
    <t>34242619940927481</t>
  </si>
  <si>
    <t>15068055652</t>
  </si>
  <si>
    <t>2016.04.26</t>
  </si>
  <si>
    <t>叶  梅</t>
  </si>
  <si>
    <t>332502199112295624</t>
  </si>
  <si>
    <t>18258008428</t>
  </si>
  <si>
    <t>hxzd19</t>
  </si>
  <si>
    <t>钱  暄</t>
  </si>
  <si>
    <t>330182199308112621</t>
  </si>
  <si>
    <t>15757181525</t>
  </si>
  <si>
    <t>hxzd23</t>
  </si>
  <si>
    <t>王  博</t>
  </si>
  <si>
    <t>360681199407259019</t>
  </si>
  <si>
    <t>13177694725</t>
  </si>
  <si>
    <t>土木工程（造价管理）</t>
  </si>
  <si>
    <t>南昌理工大学</t>
  </si>
  <si>
    <t>2016.5</t>
  </si>
  <si>
    <t>2016.05.30</t>
  </si>
  <si>
    <t>hxzd20</t>
  </si>
  <si>
    <t>杨  倾</t>
  </si>
  <si>
    <t>330881199310028914</t>
  </si>
  <si>
    <t>13588074332</t>
  </si>
  <si>
    <t>2016.06.08</t>
  </si>
  <si>
    <t>hxgl13</t>
  </si>
  <si>
    <t>张  艺</t>
  </si>
  <si>
    <t>330802199405045025</t>
  </si>
  <si>
    <t>13757148665</t>
  </si>
  <si>
    <t>2016.07.01</t>
  </si>
  <si>
    <t>缪云鹏</t>
  </si>
  <si>
    <t>654001199308070315</t>
  </si>
  <si>
    <t>18964587143
15168361359</t>
  </si>
  <si>
    <t>工业设计</t>
  </si>
  <si>
    <t>上海电机学院</t>
  </si>
  <si>
    <t>2016.7</t>
  </si>
  <si>
    <t>社保、公积金：2016.5</t>
  </si>
  <si>
    <t>hxgz22</t>
  </si>
  <si>
    <t>葛鹏程</t>
  </si>
  <si>
    <t>330225199107290315</t>
  </si>
  <si>
    <t>15924376589</t>
  </si>
  <si>
    <t>2016.09.30</t>
  </si>
  <si>
    <t>社保、公积金：2016.08</t>
  </si>
  <si>
    <t>hxzd26</t>
  </si>
  <si>
    <t>孟美玲</t>
  </si>
  <si>
    <t>330483199510261627</t>
  </si>
  <si>
    <t>17826821626</t>
  </si>
  <si>
    <t>2016.11.14</t>
  </si>
  <si>
    <t>郭其智</t>
  </si>
  <si>
    <t>340322198201221619</t>
  </si>
  <si>
    <t>18957106230
18668058969</t>
  </si>
  <si>
    <t>黑龙江科技学院</t>
  </si>
  <si>
    <t>2006.7</t>
  </si>
  <si>
    <t>社保：2008.08；公积金：2010.11</t>
  </si>
  <si>
    <t>童洪亮</t>
  </si>
  <si>
    <t>330124198606044235</t>
  </si>
  <si>
    <t>13616515921</t>
  </si>
  <si>
    <t>2009.6.20</t>
  </si>
  <si>
    <t>2016.11</t>
  </si>
  <si>
    <t>hxzd25</t>
  </si>
  <si>
    <t>徐超阳</t>
  </si>
  <si>
    <t>33072419931208073X</t>
  </si>
  <si>
    <t>15757184870</t>
  </si>
  <si>
    <t>沈瑶佳</t>
  </si>
  <si>
    <t>330501199601212422</t>
  </si>
  <si>
    <t>18268031755</t>
  </si>
  <si>
    <t>设备安装</t>
  </si>
  <si>
    <t>杭州市科技职业技术学院</t>
  </si>
  <si>
    <t>hxaz19</t>
  </si>
  <si>
    <t>姚丽灯</t>
  </si>
  <si>
    <t>330683199408296126</t>
  </si>
  <si>
    <t>15757181384</t>
  </si>
  <si>
    <t>浙江水利水电专科学院</t>
  </si>
  <si>
    <t>2015.02.04</t>
  </si>
  <si>
    <t>hxtj14</t>
  </si>
  <si>
    <t>黄莹莹</t>
  </si>
  <si>
    <t>421125198708258241</t>
  </si>
  <si>
    <t>13908640825
18969119612</t>
  </si>
  <si>
    <t>2010.6.30</t>
  </si>
  <si>
    <t>2015.02.15</t>
  </si>
  <si>
    <t>社保、公积金：2010.11</t>
  </si>
  <si>
    <t>陈星宇</t>
  </si>
  <si>
    <t>330226199109197030</t>
  </si>
  <si>
    <t>15168566353</t>
  </si>
  <si>
    <t>工程力学</t>
  </si>
  <si>
    <t>北京理工大学</t>
  </si>
  <si>
    <t>2014.7</t>
  </si>
  <si>
    <t>2015.02.27</t>
  </si>
  <si>
    <t>社保、公积金：2014.11(公积金12月购买，补缴11月)</t>
  </si>
  <si>
    <t>hxtj24</t>
  </si>
  <si>
    <t>马申俊</t>
  </si>
  <si>
    <t>330102199203200631</t>
  </si>
  <si>
    <t>15967107077</t>
  </si>
  <si>
    <t>2015.02.13</t>
  </si>
  <si>
    <t>社保:2013.08.28；公积金2013.08.22</t>
  </si>
  <si>
    <t>hxhz06</t>
  </si>
  <si>
    <t>13396817135</t>
  </si>
  <si>
    <t>社保：2011.07；公积金：2012.04</t>
  </si>
  <si>
    <t>hxhz04</t>
  </si>
  <si>
    <t>夏  超</t>
  </si>
  <si>
    <t>320825197509242377</t>
  </si>
  <si>
    <t>13588479728</t>
  </si>
  <si>
    <t>淮阳工学院</t>
  </si>
  <si>
    <t>2000.7</t>
  </si>
  <si>
    <t>社保：2011.02；公积金：2014.05</t>
  </si>
  <si>
    <t>hxgz25</t>
  </si>
  <si>
    <t>毛志伟</t>
  </si>
  <si>
    <t>330881198811017530</t>
  </si>
  <si>
    <t>18258425117</t>
  </si>
  <si>
    <t>2015.03.04</t>
  </si>
  <si>
    <t>hxzd11</t>
  </si>
  <si>
    <t>韦学锋</t>
  </si>
  <si>
    <t>330727198209084710</t>
  </si>
  <si>
    <t>18969020519</t>
  </si>
  <si>
    <t>重庆交通学院</t>
  </si>
  <si>
    <t>2015.03.12</t>
  </si>
  <si>
    <t>社保：2009.05；公积金：2010.11</t>
  </si>
  <si>
    <t>hcxy03</t>
  </si>
  <si>
    <t>崔媛媛</t>
  </si>
  <si>
    <t>411425198812016028</t>
  </si>
  <si>
    <t>13175022989</t>
  </si>
  <si>
    <t>2015.03.13</t>
  </si>
  <si>
    <t>社保：2012.10；公积金：2012.09</t>
  </si>
  <si>
    <t>hxtj36</t>
  </si>
  <si>
    <t>徐  辉</t>
  </si>
  <si>
    <t>330283199303127252</t>
  </si>
  <si>
    <t>18868808745</t>
  </si>
  <si>
    <t>hxaz14</t>
  </si>
  <si>
    <t>吴留祥</t>
  </si>
  <si>
    <t>411503198910153058</t>
  </si>
  <si>
    <t>18042010096</t>
  </si>
  <si>
    <t>2015.04.01</t>
  </si>
  <si>
    <t>社保：2013.07；公积金：2013.8.22</t>
  </si>
  <si>
    <t>苟  媛</t>
  </si>
  <si>
    <t>622723199108183621</t>
  </si>
  <si>
    <t>13735505133</t>
  </si>
  <si>
    <t>城市管理</t>
  </si>
  <si>
    <t>2015.04.08</t>
  </si>
  <si>
    <t>hxaz20</t>
  </si>
  <si>
    <t>邢立雪</t>
  </si>
  <si>
    <t>152324198711240026</t>
  </si>
  <si>
    <t>15810525785</t>
  </si>
  <si>
    <t>电气工程及其自动化</t>
  </si>
  <si>
    <t>河北科技师范学院</t>
  </si>
  <si>
    <t>2011.6</t>
  </si>
  <si>
    <t>2015.05.04</t>
  </si>
  <si>
    <t>hxtj39</t>
  </si>
  <si>
    <t>任海潮</t>
  </si>
  <si>
    <t>331022199210191279</t>
  </si>
  <si>
    <t>18768194170</t>
  </si>
  <si>
    <t>2015.09.14</t>
  </si>
  <si>
    <t>hxhz21</t>
  </si>
  <si>
    <t>徐建龙</t>
  </si>
  <si>
    <t>330621197702112318</t>
  </si>
  <si>
    <t>13735370609</t>
  </si>
  <si>
    <t>hxhz11</t>
  </si>
  <si>
    <t>赵焕刚</t>
  </si>
  <si>
    <t>230302197202045017</t>
  </si>
  <si>
    <t>2009.7</t>
  </si>
  <si>
    <t>2015.10.31</t>
  </si>
  <si>
    <t>鲍慧慧</t>
  </si>
  <si>
    <t>330724198210230042</t>
  </si>
  <si>
    <t>13586986295</t>
  </si>
  <si>
    <t>工程管理（工程造价管理方向）</t>
  </si>
  <si>
    <t>hxtj40</t>
  </si>
  <si>
    <t>朱  微</t>
  </si>
  <si>
    <t>330501199210153920</t>
  </si>
  <si>
    <t>15067148232</t>
  </si>
  <si>
    <t>hxtj26</t>
  </si>
  <si>
    <t>冯红梅</t>
  </si>
  <si>
    <t>330621199201015922</t>
  </si>
  <si>
    <t>18757169482</t>
  </si>
  <si>
    <t>2014.05.13</t>
  </si>
  <si>
    <t>hxtj17</t>
  </si>
  <si>
    <t>邸丰羽</t>
  </si>
  <si>
    <t>330103199002242057</t>
  </si>
  <si>
    <t>15924183818</t>
  </si>
  <si>
    <t>2014.05.14</t>
  </si>
  <si>
    <t>hxyl13</t>
  </si>
  <si>
    <t>陆冬磊</t>
  </si>
  <si>
    <t>33042119930113352X</t>
  </si>
  <si>
    <t>15868885840</t>
  </si>
  <si>
    <t>2014.06.20</t>
  </si>
  <si>
    <t>hxzd13</t>
  </si>
  <si>
    <t>孙文飞</t>
  </si>
  <si>
    <t>330424199205291615</t>
  </si>
  <si>
    <t>15868890056</t>
  </si>
  <si>
    <t>给水排水</t>
  </si>
  <si>
    <t>宣均章</t>
  </si>
  <si>
    <t>330625195811088392</t>
  </si>
  <si>
    <t>2014.08.07</t>
  </si>
  <si>
    <t>社保:2014.2.25，公积金2014-5</t>
  </si>
  <si>
    <t>孔海根</t>
  </si>
  <si>
    <t>330621197706200593</t>
  </si>
  <si>
    <t>郑淑芳</t>
  </si>
  <si>
    <t>330623198212026422</t>
  </si>
  <si>
    <t>屠可明</t>
  </si>
  <si>
    <t>社保:2014.7.1</t>
  </si>
  <si>
    <t>hxsz13</t>
  </si>
  <si>
    <t>徐  甜</t>
  </si>
  <si>
    <t>330182199009260720</t>
  </si>
  <si>
    <t>18057163468</t>
  </si>
  <si>
    <t>浙大宁波理工学院</t>
  </si>
  <si>
    <t>2014.09.18</t>
  </si>
  <si>
    <t>社保：2014.2.12，公积金总基数400：2014.2.12</t>
  </si>
  <si>
    <t>hxaz18</t>
  </si>
  <si>
    <t>章晓婷</t>
  </si>
  <si>
    <t>330182199009120744</t>
  </si>
  <si>
    <t>15268888136</t>
  </si>
  <si>
    <t>土木工程(工程管理方向)</t>
  </si>
  <si>
    <t>台州学院</t>
  </si>
  <si>
    <t>2014.09.30</t>
  </si>
  <si>
    <t>hxzj10</t>
  </si>
  <si>
    <t>王莉莉</t>
  </si>
  <si>
    <t>330103590126042</t>
  </si>
  <si>
    <t>非全日制</t>
  </si>
  <si>
    <t>2013.9.1-</t>
  </si>
  <si>
    <t>hxtj34</t>
  </si>
  <si>
    <t>孙秋霖</t>
  </si>
  <si>
    <t>362528199210013028</t>
  </si>
  <si>
    <t>18646364002</t>
  </si>
  <si>
    <t>2014.12.02</t>
  </si>
  <si>
    <t>hxaz17</t>
  </si>
  <si>
    <t>陈  涛</t>
  </si>
  <si>
    <t>330782199303173217</t>
  </si>
  <si>
    <t>13750974693</t>
  </si>
  <si>
    <t>2014.12.06</t>
  </si>
  <si>
    <t>hxaz16</t>
  </si>
  <si>
    <t>魏职宾</t>
  </si>
  <si>
    <t>341125198802180196</t>
  </si>
  <si>
    <t>15222906403</t>
  </si>
  <si>
    <t>2014.12.24</t>
  </si>
  <si>
    <t>周  湘</t>
  </si>
  <si>
    <t>33018419890418171X</t>
  </si>
  <si>
    <t>温州大学</t>
  </si>
  <si>
    <t>2011.6.20</t>
  </si>
  <si>
    <t>2013.09.11</t>
  </si>
  <si>
    <t>hxzd14</t>
  </si>
  <si>
    <t>方雪强</t>
  </si>
  <si>
    <t>331022199201253116</t>
  </si>
  <si>
    <t>18768196727</t>
  </si>
  <si>
    <t>hxtj25</t>
  </si>
  <si>
    <t>李文静</t>
  </si>
  <si>
    <t>150403199010102524</t>
  </si>
  <si>
    <t>15068839503</t>
  </si>
  <si>
    <t>2013.11.25</t>
  </si>
  <si>
    <t>hxsz14</t>
  </si>
  <si>
    <t>孙杰</t>
  </si>
  <si>
    <t>330621199111078399</t>
  </si>
  <si>
    <t>18768194254</t>
  </si>
  <si>
    <t>hxsz23</t>
  </si>
  <si>
    <t>傅璐璐</t>
  </si>
  <si>
    <t>220227199112080542</t>
  </si>
  <si>
    <t>18768194349</t>
  </si>
  <si>
    <t>吴丹敏</t>
  </si>
  <si>
    <t>332624199004133269</t>
  </si>
  <si>
    <t>13656653106</t>
  </si>
  <si>
    <t>环境科学</t>
  </si>
  <si>
    <t>黄晨亮</t>
  </si>
  <si>
    <t>330122199006211716</t>
  </si>
  <si>
    <t>18768198554</t>
  </si>
  <si>
    <t>2013.12.11</t>
  </si>
  <si>
    <t>住址</t>
  </si>
  <si>
    <t>毕业
时间/取得最高学历时间</t>
  </si>
  <si>
    <t>参加工
作时间</t>
  </si>
  <si>
    <t>进本单位时间</t>
  </si>
  <si>
    <t>职称取得时间</t>
  </si>
  <si>
    <t xml:space="preserve"> 虚拟 短号</t>
  </si>
  <si>
    <t>家人联系电话</t>
  </si>
  <si>
    <t>劳动合同到期时间</t>
  </si>
  <si>
    <t>拟签期限</t>
  </si>
  <si>
    <t>变动月份（最新一期时间）</t>
  </si>
  <si>
    <t>变动内容（逐期内容累计添加）</t>
  </si>
  <si>
    <t>公司车位开始使用时间</t>
  </si>
  <si>
    <t>工龄起算年度</t>
  </si>
  <si>
    <t>证书类执照（同类费用合并项）</t>
  </si>
  <si>
    <t>本月月份证书合计积分</t>
  </si>
  <si>
    <t>本月月职称积分</t>
  </si>
  <si>
    <t>本月份学历积分</t>
  </si>
  <si>
    <t>本月合计积分</t>
  </si>
  <si>
    <t>工龄积分</t>
  </si>
  <si>
    <t>1-9月总计分</t>
  </si>
  <si>
    <t>培育期时段</t>
  </si>
  <si>
    <t>VPN账号</t>
  </si>
  <si>
    <t>人事档案</t>
  </si>
  <si>
    <t>证书原件扫描件</t>
  </si>
  <si>
    <t>hx089</t>
  </si>
  <si>
    <t>吴志杰</t>
  </si>
  <si>
    <t>320902196709060013</t>
  </si>
  <si>
    <t>13989899555</t>
  </si>
  <si>
    <t>6230910199064862085</t>
  </si>
  <si>
    <t>总经理</t>
  </si>
  <si>
    <t>——</t>
  </si>
  <si>
    <t>2018.01.01</t>
  </si>
  <si>
    <t>2018.1.01-2020.12.31</t>
  </si>
  <si>
    <t>HX-053</t>
  </si>
  <si>
    <t>2020.12.31</t>
  </si>
  <si>
    <t>智多社保：2022.1.14；
社保：2018.01
华夏社保：2021.11.4</t>
  </si>
  <si>
    <t>hx005</t>
  </si>
  <si>
    <t>陈秀玲</t>
  </si>
  <si>
    <t>330725197411161620</t>
  </si>
  <si>
    <t>6230910199061084063</t>
  </si>
  <si>
    <t>董事</t>
  </si>
  <si>
    <t>杭州市耀江福村</t>
  </si>
  <si>
    <t>1974.11</t>
  </si>
  <si>
    <t>高级工商管理</t>
  </si>
  <si>
    <t>1997</t>
  </si>
  <si>
    <t>2004.5</t>
  </si>
  <si>
    <t>高级经济师
高级工程师</t>
  </si>
  <si>
    <t>2008.12.20
2021.12.28</t>
  </si>
  <si>
    <t>901808</t>
  </si>
  <si>
    <t>吴文光18957112111</t>
  </si>
  <si>
    <t>2016.1.1-2020.12.31；2005.1.1-2015.12.31;
无固定期限</t>
  </si>
  <si>
    <t>无固定期限</t>
  </si>
  <si>
    <t>华夏社保：2004.05；</t>
  </si>
  <si>
    <t>公积金：2010.11</t>
  </si>
  <si>
    <t>一造：建[造]04330002786；咨询师：咨登1220201200013；
注册安全工程师：
19210260181；
招标采购证书：
TPP2021I0006245</t>
  </si>
  <si>
    <t>造价员：浙060031193；招标师0003089；浙信从业（培）20120082</t>
  </si>
  <si>
    <t>hx282</t>
  </si>
  <si>
    <t>刘芝英</t>
  </si>
  <si>
    <t>330725197604105721</t>
  </si>
  <si>
    <t>6230910199096184342</t>
  </si>
  <si>
    <t>副总</t>
  </si>
  <si>
    <t>杭州市西湖区黄龙雅苑2-1-502</t>
  </si>
  <si>
    <t>1976.04</t>
  </si>
  <si>
    <t>北京对外经济贸易大学</t>
  </si>
  <si>
    <t>2021.4.6</t>
  </si>
  <si>
    <t>管理</t>
  </si>
  <si>
    <t>吴廷飞13957903381</t>
  </si>
  <si>
    <t>2021.4.6-2024.4.5</t>
  </si>
  <si>
    <t>HX-128</t>
  </si>
  <si>
    <t>2024.4.5</t>
  </si>
  <si>
    <t xml:space="preserve">智元社保：2022.1.13；
社保2021.4.13 </t>
  </si>
  <si>
    <t>智元公积金：2022.1.19；基数1000元。华夏公积金2021.4.13</t>
  </si>
  <si>
    <t>市场营销部</t>
  </si>
  <si>
    <t>金华</t>
  </si>
  <si>
    <t>杭州市留和路绿野春天紫竹居11-2</t>
  </si>
  <si>
    <t>1966.8.19</t>
  </si>
  <si>
    <t>2022.7.4</t>
  </si>
  <si>
    <t>张红旗13666652898</t>
  </si>
  <si>
    <t>王勍</t>
  </si>
  <si>
    <t>330681198607160013</t>
  </si>
  <si>
    <t>6230910199140126851</t>
  </si>
  <si>
    <t>诸暨</t>
  </si>
  <si>
    <t>西湖区星洲花园白沙26号</t>
  </si>
  <si>
    <t>1986.07</t>
  </si>
  <si>
    <t>水利工程</t>
  </si>
  <si>
    <t>中国农业大学</t>
  </si>
  <si>
    <t>2022.1.4</t>
  </si>
  <si>
    <t>2022.1.4-2025.1.3</t>
  </si>
  <si>
    <t>HX-151</t>
  </si>
  <si>
    <t>2025.1.3</t>
  </si>
  <si>
    <t>华夏社保、医保：2022.6.14，</t>
  </si>
  <si>
    <t>公积金：2022.5</t>
  </si>
  <si>
    <t>风险评估证书</t>
  </si>
  <si>
    <t>hx001</t>
  </si>
  <si>
    <t>王昶</t>
  </si>
  <si>
    <t>370102196808224533</t>
  </si>
  <si>
    <t>6230910199061151524</t>
  </si>
  <si>
    <t>总师办</t>
  </si>
  <si>
    <t>杭州</t>
  </si>
  <si>
    <t>莫干山路92号</t>
  </si>
  <si>
    <t>1968.08</t>
  </si>
  <si>
    <t>山东建筑工程学院</t>
  </si>
  <si>
    <t>1992.07</t>
  </si>
  <si>
    <t>2005.12.08</t>
  </si>
  <si>
    <t>907799</t>
  </si>
  <si>
    <t>何莲  妻子13588813798</t>
  </si>
  <si>
    <t>2021.8.1-2026.7.31；2016.8.1-2021.7.31；2011.8.1-2016.7.31；2011.3.1-2014.2.28；2008.3.1-2012.2.28</t>
  </si>
  <si>
    <t>HX-002</t>
  </si>
  <si>
    <t>2026.7.31</t>
  </si>
  <si>
    <t>华夏社保：2007.08；</t>
  </si>
  <si>
    <t>一造：建[造]14013300009776</t>
  </si>
  <si>
    <t>hx019</t>
  </si>
  <si>
    <t>王彬</t>
  </si>
  <si>
    <t>410104198202063522</t>
  </si>
  <si>
    <t>6230910199061067886</t>
  </si>
  <si>
    <t>轮值常务副总工</t>
  </si>
  <si>
    <t>河南</t>
  </si>
  <si>
    <t>杭州市梦琴湾6-3-2401</t>
  </si>
  <si>
    <t>1982.02</t>
  </si>
  <si>
    <t>郑州航空工业管理学院</t>
  </si>
  <si>
    <t>2005.07</t>
  </si>
  <si>
    <t>2019.01.24</t>
  </si>
  <si>
    <t>900526</t>
  </si>
  <si>
    <t>王伟18958092526</t>
  </si>
  <si>
    <t>2019.4.1-2024.3.31；2014.4.1-2019.3.31；2011.4.18-2014.3.31；2008.7.1-2012.8.31</t>
  </si>
  <si>
    <t>HX-011</t>
  </si>
  <si>
    <t>2024.3.31</t>
  </si>
  <si>
    <t>华夏社保：2008.10</t>
  </si>
  <si>
    <t>一造：建[造]11203300002703</t>
  </si>
  <si>
    <t>造价员：浙060032231、风险评估证书</t>
  </si>
  <si>
    <t>hx024</t>
  </si>
  <si>
    <t>郑磊</t>
  </si>
  <si>
    <t>330822198704120014</t>
  </si>
  <si>
    <t>6230910199061006207</t>
  </si>
  <si>
    <t>衢州</t>
  </si>
  <si>
    <t>益乐新村</t>
  </si>
  <si>
    <t>1987.04</t>
  </si>
  <si>
    <t>900516</t>
  </si>
  <si>
    <t>2022.4.1-2025.3.31；2019.4.1-2022.3.31；2016.4.1-2019.3.31；2013.4.1-2016.3.31；2011.4.19-2013.3.31；2009.7.1-2012.7.1；2008.7.1-2012.6.30</t>
  </si>
  <si>
    <t>HX-010</t>
  </si>
  <si>
    <t>2025.3.31</t>
  </si>
  <si>
    <t>华夏社保：2009.07；</t>
  </si>
  <si>
    <t>交通运+J7输二级造价师：建[造]22203354000014；一造：建[造]1122330001219</t>
  </si>
  <si>
    <t>造价员：浙090030465风险评估证书</t>
  </si>
  <si>
    <t>hx046</t>
  </si>
  <si>
    <t>吴舜尧</t>
  </si>
  <si>
    <t>330725197309030819</t>
  </si>
  <si>
    <t>13588806275</t>
  </si>
  <si>
    <t>6230910199061085466</t>
  </si>
  <si>
    <t>项目经理特级</t>
  </si>
  <si>
    <t>杭州市</t>
  </si>
  <si>
    <t>上城区天福花园17幢3单元701室</t>
  </si>
  <si>
    <t>1973.09</t>
  </si>
  <si>
    <t>焊接工艺及设备</t>
  </si>
  <si>
    <t>长春水利电力高等专科学校</t>
  </si>
  <si>
    <t>1997.07</t>
  </si>
  <si>
    <t>2013.1.20</t>
  </si>
  <si>
    <t>2004.12.31</t>
  </si>
  <si>
    <t>老婆13588806261</t>
  </si>
  <si>
    <t>2021.4.30-2026.4.29</t>
  </si>
  <si>
    <t>HX-120</t>
  </si>
  <si>
    <t>2026.4.29</t>
  </si>
  <si>
    <t>一造：建[造]14133300009882（义乌)</t>
  </si>
  <si>
    <t>hx013</t>
  </si>
  <si>
    <t>楼洪进</t>
  </si>
  <si>
    <t>330725197408121919</t>
  </si>
  <si>
    <t>6230910799037659664</t>
  </si>
  <si>
    <t>七甲苑</t>
  </si>
  <si>
    <t>1974.08</t>
  </si>
  <si>
    <t>桥梁工程</t>
  </si>
  <si>
    <t>西安公路交通大学</t>
  </si>
  <si>
    <t>2007.6</t>
  </si>
  <si>
    <t>市政、公路、园林</t>
  </si>
  <si>
    <t>2008.12.31</t>
  </si>
  <si>
    <t>908872</t>
  </si>
  <si>
    <t>2021.5.1-2026.4.30；2016.5.1-2021.4.30；2011.5.1-2016.4.30；2009.11.1-2012.10.31；2005.11.1-2009.10.31</t>
  </si>
  <si>
    <t>HX-016</t>
  </si>
  <si>
    <t>2026.4.30</t>
  </si>
  <si>
    <t>华夏社保：2007.06；</t>
  </si>
  <si>
    <t>一造：建[造]18330014759；公路：甲31121；注咨12200900157</t>
  </si>
  <si>
    <t>造价员：浙070030178；招标采购证书：TPP2021I0006199</t>
  </si>
  <si>
    <t>hx240</t>
  </si>
  <si>
    <t>钱芝琴</t>
  </si>
  <si>
    <t>330824198804125923</t>
  </si>
  <si>
    <t>15068907136</t>
  </si>
  <si>
    <t>6230910199110236532</t>
  </si>
  <si>
    <t>轮值经理</t>
  </si>
  <si>
    <t>拱墅区芳满庭小区6幢203</t>
  </si>
  <si>
    <t>2020.7.29</t>
  </si>
  <si>
    <t>中级会计师</t>
  </si>
  <si>
    <t>13588874972</t>
  </si>
  <si>
    <t>2020.7.28-2023.7.27</t>
  </si>
  <si>
    <t>HX-114</t>
  </si>
  <si>
    <t>2023.7.27</t>
  </si>
  <si>
    <t>华夏社保：2020.8.18；</t>
  </si>
  <si>
    <t>公积金2020.11.17；补缴8、9、10月费用自理</t>
  </si>
  <si>
    <t>注册会计师考试通过</t>
  </si>
  <si>
    <t>hx031</t>
  </si>
  <si>
    <t>吴彩霞</t>
  </si>
  <si>
    <t>330725197201143926</t>
  </si>
  <si>
    <t>6230910199075615605</t>
  </si>
  <si>
    <t>竹杆巷社区</t>
  </si>
  <si>
    <t>1972.01</t>
  </si>
  <si>
    <t>2011.2</t>
  </si>
  <si>
    <t>900522</t>
  </si>
  <si>
    <t>2015.6.1-2020.5.30；2011.1.1-2014.12.31；2008.12.5-2010.12.4</t>
  </si>
  <si>
    <t>退休返聘合同</t>
  </si>
  <si>
    <t>社保、公积金：2011.02（已停）</t>
  </si>
  <si>
    <t>会计上岗证3312025774</t>
  </si>
  <si>
    <t>临海</t>
  </si>
  <si>
    <t>杭州市三墩镇紫西花语城</t>
  </si>
  <si>
    <t>2022.2.28</t>
  </si>
  <si>
    <t>初级会计师</t>
  </si>
  <si>
    <t>夏骆飞：15858270432</t>
  </si>
  <si>
    <t>2022.2.28-2025.2.27</t>
  </si>
  <si>
    <t>2025.2.27</t>
  </si>
  <si>
    <t>统计从业证书：33018514000962</t>
  </si>
  <si>
    <t>河南信阳</t>
  </si>
  <si>
    <t>西湖区乐手青年公寓</t>
  </si>
  <si>
    <t>共青团员</t>
  </si>
  <si>
    <t>母亲15188559021</t>
  </si>
  <si>
    <t>初级会计、证券从业资格证</t>
  </si>
  <si>
    <t>安徽阜阳</t>
  </si>
  <si>
    <t>杭州滨江区浦沿街道江畔云庐</t>
  </si>
  <si>
    <t>妻子徐星宇15381082415</t>
  </si>
  <si>
    <t>2022.12.12-2025.12.11</t>
  </si>
  <si>
    <t>2025.12.11</t>
  </si>
  <si>
    <t>hx057</t>
  </si>
  <si>
    <t>李青青</t>
  </si>
  <si>
    <t>332624198402074626</t>
  </si>
  <si>
    <t>6228580199009541441</t>
  </si>
  <si>
    <t>台州仙居县</t>
  </si>
  <si>
    <t>拱墅区田园公寓1幢4单元201</t>
  </si>
  <si>
    <t>1984.02</t>
  </si>
  <si>
    <t>历史学(师范)</t>
  </si>
  <si>
    <t>2008.06</t>
  </si>
  <si>
    <t>2014.4.1</t>
  </si>
  <si>
    <t>905371</t>
  </si>
  <si>
    <t>丈夫13388616710</t>
  </si>
  <si>
    <t>2017.4.1-2020.3.31；2014.4.1-2017.3.31</t>
  </si>
  <si>
    <t>HX-035</t>
  </si>
  <si>
    <t>华夏社保：2014.4
2022.1.4转到福多，2022.1.7转回华夏</t>
  </si>
  <si>
    <t>公积金：2014.4</t>
  </si>
  <si>
    <t>高级中学教师资格证、风险评估证书</t>
  </si>
  <si>
    <t>浙江财经大学西北组团</t>
  </si>
  <si>
    <t>母亲18657010388</t>
  </si>
  <si>
    <t>钱塘区桃李苑</t>
  </si>
  <si>
    <t>叔叔15867739922</t>
  </si>
  <si>
    <t>hx329</t>
  </si>
  <si>
    <t>余梦婕</t>
  </si>
  <si>
    <t>330182198402020040</t>
  </si>
  <si>
    <t>6230910199142107859</t>
  </si>
  <si>
    <t>轮值副主任</t>
  </si>
  <si>
    <t>建德</t>
  </si>
  <si>
    <t>杭州市西湖区金地自在城</t>
  </si>
  <si>
    <t>浙江万里学院</t>
  </si>
  <si>
    <t>2022.2.25</t>
  </si>
  <si>
    <t>张伟：13957130272</t>
  </si>
  <si>
    <t>2022.2.25-2025.2.24</t>
  </si>
  <si>
    <t>HX-170</t>
  </si>
  <si>
    <t>2025.2.24</t>
  </si>
  <si>
    <t>福多：社保：2022.3.17；</t>
  </si>
  <si>
    <t>公积金2022.6</t>
  </si>
  <si>
    <t>hx012</t>
  </si>
  <si>
    <t>陈建军</t>
  </si>
  <si>
    <t>330725197202251611</t>
  </si>
  <si>
    <t>6230910199094324072</t>
  </si>
  <si>
    <t>乔司</t>
  </si>
  <si>
    <t>1972.02</t>
  </si>
  <si>
    <t>1990</t>
  </si>
  <si>
    <t>2007.3</t>
  </si>
  <si>
    <t>900521</t>
  </si>
  <si>
    <t>2022.12.1-无固定期限；2017.12.1-2022.11.30；2014.12.1-2017.11.30；2011.12.1-2014.11.30；2008.2.19-2013.1.18</t>
  </si>
  <si>
    <t>HX-007</t>
  </si>
  <si>
    <t>华夏社保：2012.01；</t>
  </si>
  <si>
    <t>公积金：2012.02，公积金基数14167元</t>
  </si>
  <si>
    <t>hx021</t>
  </si>
  <si>
    <t>叶祖超</t>
  </si>
  <si>
    <t>413027197712124417</t>
  </si>
  <si>
    <t>6230910199010094759</t>
  </si>
  <si>
    <t xml:space="preserve">西湖区文一西路 </t>
  </si>
  <si>
    <t>1977.12</t>
  </si>
  <si>
    <t>1999</t>
  </si>
  <si>
    <t>2009.3</t>
  </si>
  <si>
    <t>900527</t>
  </si>
  <si>
    <t>2018.4.1-2023.3.31；2013.4.1-2018.3.31；2011.4.1-2013.3.31；2008.7.1-2010.6.31</t>
  </si>
  <si>
    <t>HX-009</t>
  </si>
  <si>
    <t>2023.3.31</t>
  </si>
  <si>
    <t>智元社保：2022.1.13；
社保：2011.11；</t>
  </si>
  <si>
    <t>智元公积金：2022.1.19；公积金：2011.02</t>
  </si>
  <si>
    <t>hx088</t>
  </si>
  <si>
    <t>杨毅</t>
  </si>
  <si>
    <t>330106198301022411</t>
  </si>
  <si>
    <t>18267137737</t>
  </si>
  <si>
    <t>6230910199064860444</t>
  </si>
  <si>
    <t>杭州市留下街道西木坞玉屏居6-2-902</t>
  </si>
  <si>
    <t>1983.01</t>
  </si>
  <si>
    <t>2017.11.1-2019.10.31</t>
  </si>
  <si>
    <t>HX-052</t>
  </si>
  <si>
    <t>2019.10.31</t>
  </si>
  <si>
    <t>福多社保：2022.1.7；
社保：2017.11.8
社保：2021.11.4</t>
  </si>
  <si>
    <t>hx138</t>
  </si>
  <si>
    <t>陈仙兰</t>
  </si>
  <si>
    <t>330725195607162124</t>
  </si>
  <si>
    <t>6215581208001518533</t>
  </si>
  <si>
    <t>保洁</t>
  </si>
  <si>
    <t>hx196</t>
  </si>
  <si>
    <t>叶慧卿</t>
  </si>
  <si>
    <t>330825198003051828</t>
  </si>
  <si>
    <t>6230910199018984001</t>
  </si>
  <si>
    <t>龙游</t>
  </si>
  <si>
    <t>杭州市西湖区金地自在城东苑</t>
  </si>
  <si>
    <t>2008.01</t>
  </si>
  <si>
    <t>2019.12.23</t>
  </si>
  <si>
    <t>2010.10.16</t>
  </si>
  <si>
    <t>老公13588013375</t>
  </si>
  <si>
    <t>2020.3.28-2026.3.27；2020.3.27-2021.3.26</t>
  </si>
  <si>
    <t>HX-102</t>
  </si>
  <si>
    <t>2026.3.27</t>
  </si>
  <si>
    <t>华夏社保：2020.4.17</t>
  </si>
  <si>
    <t>公积金：2020.5.6</t>
  </si>
  <si>
    <t>造价员：浙090A31170</t>
  </si>
  <si>
    <t>hx285</t>
  </si>
  <si>
    <t>周翔</t>
  </si>
  <si>
    <t>420303198702072528</t>
  </si>
  <si>
    <t>6230910199128444813</t>
  </si>
  <si>
    <t>湖北</t>
  </si>
  <si>
    <t>西湖区三墩镇五幸家园</t>
  </si>
  <si>
    <t>1987.02</t>
  </si>
  <si>
    <t>武汉大学计算机学院</t>
  </si>
  <si>
    <t>2021.5.6</t>
  </si>
  <si>
    <t>周腾：        13349940916</t>
  </si>
  <si>
    <t>2021.5.6-2024.5.5</t>
  </si>
  <si>
    <t>HX-132</t>
  </si>
  <si>
    <t>2024.5.5</t>
  </si>
  <si>
    <t>福多社保：2022.1.4；
社保2021.5.14；</t>
  </si>
  <si>
    <t>福多公积金：2022.1.19；公积金：2021.8.23.</t>
  </si>
  <si>
    <t>hx117</t>
  </si>
  <si>
    <t>董虹</t>
  </si>
  <si>
    <t>330821196310286040</t>
  </si>
  <si>
    <t>6230910199041020971</t>
  </si>
  <si>
    <t>杭州市滨江区湘云雅苑16-4-1002</t>
  </si>
  <si>
    <t>1963.10</t>
  </si>
  <si>
    <t>2018.07.10</t>
  </si>
  <si>
    <t>丈夫13905813886</t>
  </si>
  <si>
    <t>2019.7.9-2022.7.8；2018.7.10-2019.7.9</t>
  </si>
  <si>
    <t>hx356</t>
  </si>
  <si>
    <t>陈月灵</t>
  </si>
  <si>
    <t>33012419901002422X</t>
  </si>
  <si>
    <t>6230910199142176268</t>
  </si>
  <si>
    <t>临安</t>
  </si>
  <si>
    <t>杭州市西湖区三墩镇云谷公寓7-403</t>
  </si>
  <si>
    <t>1990.10</t>
  </si>
  <si>
    <t>日语</t>
  </si>
  <si>
    <t>2022.10.27</t>
  </si>
  <si>
    <t>丈夫余志刚18069783113</t>
  </si>
  <si>
    <t>2022.10.27-2025.10.26</t>
  </si>
  <si>
    <t>HX-216</t>
  </si>
  <si>
    <t>2025.10.26</t>
  </si>
  <si>
    <t>福多社保2022.11</t>
  </si>
  <si>
    <t>福多公积金2023.2</t>
  </si>
  <si>
    <t>2023.1.27转正，计划2月交公积金</t>
  </si>
  <si>
    <t>杭州联合银行</t>
  </si>
  <si>
    <t>江苏徐州</t>
  </si>
  <si>
    <t>杭州市西湖区转塘街道</t>
  </si>
  <si>
    <t>2023.1.9</t>
  </si>
  <si>
    <t>计算机信息处理</t>
  </si>
  <si>
    <t>技师</t>
  </si>
  <si>
    <t>老公：13813287296</t>
  </si>
  <si>
    <t>2023.1.9-2026.1.8</t>
  </si>
  <si>
    <t>HX-232</t>
  </si>
  <si>
    <t>2026.1.8</t>
  </si>
  <si>
    <t>2023.1.9入职行政部，年薪9万，试用期</t>
  </si>
  <si>
    <t>18969020511
18767171177</t>
  </si>
  <si>
    <t>良渚镇粮管所</t>
  </si>
  <si>
    <t>二级人力资源</t>
  </si>
  <si>
    <t>崔金海18969952358</t>
  </si>
  <si>
    <t>2020.5.6-2023.5.5；2015.5.6-2020.5.5；2014.5.6-2015.5.5</t>
  </si>
  <si>
    <t>HX-037</t>
  </si>
  <si>
    <t>2023.5.5</t>
  </si>
  <si>
    <t>华夏社保：2014.05（华夏2009.01、华才2010.09）；</t>
  </si>
  <si>
    <t>公积金：2014.06（华才2010.11）</t>
  </si>
  <si>
    <t>信用评级资格证；浙信从业（培）20120086，风险评估证书</t>
  </si>
  <si>
    <t>紫郡东苑16幢</t>
  </si>
  <si>
    <t>2021.4.19</t>
  </si>
  <si>
    <t>父亲139760067136</t>
  </si>
  <si>
    <t>2021.4.19-2023.4.18</t>
  </si>
  <si>
    <t>HX-127</t>
  </si>
  <si>
    <t>2023.4.18</t>
  </si>
  <si>
    <t>福多社保：2022.1.13；
社保：2021.5.11</t>
  </si>
  <si>
    <t>福多公积金：2022.1.19；公积金：2021.8.23</t>
  </si>
  <si>
    <t>2023.1月请事假3天</t>
  </si>
  <si>
    <t>湖北襄阳</t>
  </si>
  <si>
    <t>西湖区城北商贸园</t>
  </si>
  <si>
    <t>2022.1.12</t>
  </si>
  <si>
    <t>投标</t>
  </si>
  <si>
    <t>刘小磊：18658864401</t>
  </si>
  <si>
    <t>2022.1.12-2025.1.11</t>
  </si>
  <si>
    <t>HX-152</t>
  </si>
  <si>
    <t>2025.1.11</t>
  </si>
  <si>
    <t>福多社保：2022.1.17；</t>
  </si>
  <si>
    <t>福多公积金：2022.4.20</t>
  </si>
  <si>
    <t>hx353</t>
  </si>
  <si>
    <t>章怡</t>
  </si>
  <si>
    <t>330106199806240427</t>
  </si>
  <si>
    <t>6230910199153767377</t>
  </si>
  <si>
    <t>杭州市西湖区山水人家潇湘居1-1-502</t>
  </si>
  <si>
    <t>1998.6.24</t>
  </si>
  <si>
    <t>2022.9.19</t>
  </si>
  <si>
    <t>程炜娜13615787710</t>
  </si>
  <si>
    <t>2022.9.19-2025.9.30</t>
  </si>
  <si>
    <t>HX-208</t>
  </si>
  <si>
    <t>2025.9.30</t>
  </si>
  <si>
    <t>福多公积金2023.1</t>
  </si>
  <si>
    <t>2023.1开始交公积金</t>
  </si>
  <si>
    <t>1、缺照片；2、制度是否告知？</t>
  </si>
  <si>
    <t>浙江省杭州市西湖区</t>
  </si>
  <si>
    <t>杭州市萧山区瓜沥镇张神殿村4组17户</t>
  </si>
  <si>
    <t>2022.12.1</t>
  </si>
  <si>
    <t>母亲莊立萍13655715981</t>
  </si>
  <si>
    <t>安徽宣城</t>
  </si>
  <si>
    <t>安徽省宣城市宣州区鳌峰办事处宣泾路18-14号</t>
  </si>
  <si>
    <t>2001.6.20</t>
  </si>
  <si>
    <t>2023.2.1</t>
  </si>
  <si>
    <t>2023.2.1入职商务投标部，实习生补贴2500元/月</t>
  </si>
  <si>
    <t>hx027</t>
  </si>
  <si>
    <t>吴龙飞</t>
  </si>
  <si>
    <t>330821198812272318</t>
  </si>
  <si>
    <t>6230910199061036881</t>
  </si>
  <si>
    <t>杭州市上城区宣徐弄11号1单元202</t>
  </si>
  <si>
    <t>1988.12</t>
  </si>
  <si>
    <t>2010.06</t>
  </si>
  <si>
    <t>2009.12</t>
  </si>
  <si>
    <t>2019.10.20</t>
  </si>
  <si>
    <t>老家（爸妈）05703378650</t>
  </si>
  <si>
    <t>2018.4.1-2023.3.31；2013.4.1-2018.3.31；2011.4.1-2013.3.31；2010</t>
  </si>
  <si>
    <t>HX-023</t>
  </si>
  <si>
    <t>华夏社保：2011.03；</t>
  </si>
  <si>
    <t>公积金：2011.11（华才2010.11）</t>
  </si>
  <si>
    <t>招标采购证书：TPP2020I0002641</t>
  </si>
  <si>
    <t>hx219</t>
  </si>
  <si>
    <t>陈泽枫</t>
  </si>
  <si>
    <t>18757171899</t>
  </si>
  <si>
    <t>6230910199101542138</t>
  </si>
  <si>
    <t>萧山区高桥小区92-2-202</t>
  </si>
  <si>
    <t>1997.09</t>
  </si>
  <si>
    <t>专科(高职）</t>
  </si>
  <si>
    <t>2018.12</t>
  </si>
  <si>
    <t>13616555966</t>
  </si>
  <si>
    <t>2020.4.26-2023.4.25</t>
  </si>
  <si>
    <t>HX-095</t>
  </si>
  <si>
    <t>2023.4.25</t>
  </si>
  <si>
    <t>华夏社保：2020.5.6；</t>
  </si>
  <si>
    <t>公积金：2021.1</t>
  </si>
  <si>
    <t>2020年5月
东区3-3区13号
浙A8K2W8</t>
  </si>
  <si>
    <t>绍兴</t>
  </si>
  <si>
    <t>杭州市钱塘新区四季广场5幢2单元416</t>
  </si>
  <si>
    <t>2011.6.15</t>
  </si>
  <si>
    <t>2020.5.20</t>
  </si>
  <si>
    <t>2014.12.28</t>
  </si>
  <si>
    <t>13587365612</t>
  </si>
  <si>
    <t>2020.5.20-2023.5.19</t>
  </si>
  <si>
    <t>2023.5.19</t>
  </si>
  <si>
    <t>华夏社保：2020.6.2；</t>
  </si>
  <si>
    <t>2020年5月20日
八区机械位12
浙D83S62</t>
  </si>
  <si>
    <t>hx239</t>
  </si>
  <si>
    <t>赵烨淇</t>
  </si>
  <si>
    <t>330184199910304522</t>
  </si>
  <si>
    <t>13958078490</t>
  </si>
  <si>
    <t>6230910199105198713</t>
  </si>
  <si>
    <t>西湖区望月公寓</t>
  </si>
  <si>
    <t>1999.10.30</t>
  </si>
  <si>
    <t>2020.8</t>
  </si>
  <si>
    <t>13600517529</t>
  </si>
  <si>
    <t>2021.6.24-2026.6.23</t>
  </si>
  <si>
    <t>HX-133</t>
  </si>
  <si>
    <t>2026.6.23</t>
  </si>
  <si>
    <t>华夏社保：2021.7.2；</t>
  </si>
  <si>
    <t>公积金：2021.7.9</t>
  </si>
  <si>
    <t>2021年9月2日
东区8区机械车位17号
浙A332UY</t>
  </si>
  <si>
    <t>hx253</t>
  </si>
  <si>
    <t>卢瑶瑶</t>
  </si>
  <si>
    <t>15967780524</t>
  </si>
  <si>
    <t>6230910199110417314</t>
  </si>
  <si>
    <t>温州</t>
  </si>
  <si>
    <t>余杭区西溪水岸花苑</t>
  </si>
  <si>
    <t>1998.05</t>
  </si>
  <si>
    <t>2020.9.8</t>
  </si>
  <si>
    <t>母亲15868860620</t>
  </si>
  <si>
    <t>2020.9.8-2023.9.8</t>
  </si>
  <si>
    <t>HX-119</t>
  </si>
  <si>
    <t>2023.9.8</t>
  </si>
  <si>
    <t>华夏社保：2020.9.15；</t>
  </si>
  <si>
    <t>hx280</t>
  </si>
  <si>
    <t>邵璐</t>
  </si>
  <si>
    <t>330781199309092366</t>
  </si>
  <si>
    <t>6230910199104779067</t>
  </si>
  <si>
    <t>丰盛九玺10幢</t>
  </si>
  <si>
    <t>1993.09</t>
  </si>
  <si>
    <t>华北水利水电大学</t>
  </si>
  <si>
    <t>2021.3.22</t>
  </si>
  <si>
    <t>王月红18358586023</t>
  </si>
  <si>
    <t>2021.3.22-2024.3.21</t>
  </si>
  <si>
    <t>HX-124</t>
  </si>
  <si>
    <t>2024.3.21</t>
  </si>
  <si>
    <t xml:space="preserve">华夏社保2021.3 </t>
  </si>
  <si>
    <t xml:space="preserve">公积金：2021.9.8        </t>
  </si>
  <si>
    <t>6230910199156138980</t>
  </si>
  <si>
    <t>河北张家口</t>
  </si>
  <si>
    <t>杭州市萧山区宁围街道学知路151号</t>
  </si>
  <si>
    <t>母亲全情13623395886</t>
  </si>
  <si>
    <t>hx361</t>
  </si>
  <si>
    <t>陈瑶</t>
  </si>
  <si>
    <t>421121199607287325</t>
  </si>
  <si>
    <t>联合银行宝善支行</t>
  </si>
  <si>
    <t>6230910199154622324</t>
  </si>
  <si>
    <t>湖北黄冈</t>
  </si>
  <si>
    <t>浙江省杭州市拱墅区潮鸣街道锦园小区27幢94号603室</t>
  </si>
  <si>
    <t>1996.07</t>
  </si>
  <si>
    <t>商务英语</t>
  </si>
  <si>
    <t>母亲何梦华15377139682</t>
  </si>
  <si>
    <t>2022.12.1-2023.11.30</t>
  </si>
  <si>
    <t>HX-217</t>
  </si>
  <si>
    <t>华夏社保2022.12</t>
  </si>
  <si>
    <t>华夏公积金2022.12</t>
  </si>
  <si>
    <t>hx362</t>
  </si>
  <si>
    <t>郭红烨</t>
  </si>
  <si>
    <t>330521199904260523</t>
  </si>
  <si>
    <t>6230910199154622316</t>
  </si>
  <si>
    <t>湖州德清</t>
  </si>
  <si>
    <t>浙江省杭州市拱墅区建国北路锦园小区</t>
  </si>
  <si>
    <t>1999.04</t>
  </si>
  <si>
    <t>浙江广厦建设职业技术大学</t>
  </si>
  <si>
    <t>母亲郭利琴15372258706</t>
  </si>
  <si>
    <t>HX-218</t>
  </si>
  <si>
    <t>hx363</t>
  </si>
  <si>
    <t>林初蕾</t>
  </si>
  <si>
    <t>330521199811302341</t>
  </si>
  <si>
    <t>联合银行三里亭支行</t>
  </si>
  <si>
    <t>6230910199154760389</t>
  </si>
  <si>
    <t>浙江省杭州市上城区时光悦酩</t>
  </si>
  <si>
    <t>1998.11</t>
  </si>
  <si>
    <t>母亲冯于萍13567266131</t>
  </si>
  <si>
    <t>HX-219</t>
  </si>
  <si>
    <t>hx364</t>
  </si>
  <si>
    <t>金鹏</t>
  </si>
  <si>
    <t>33010519931231061X</t>
  </si>
  <si>
    <t xml:space="preserve">6230910199095828204 </t>
  </si>
  <si>
    <t>杭州市拱墅区哑巴弄6-3-501</t>
  </si>
  <si>
    <t>1993.12</t>
  </si>
  <si>
    <t>母亲王月美13867468926</t>
  </si>
  <si>
    <t>HX-220</t>
  </si>
  <si>
    <t>杭州市滨江区江尚景苑</t>
  </si>
  <si>
    <t>父亲汪乐平13588791579</t>
  </si>
  <si>
    <t>tn042</t>
  </si>
  <si>
    <t>李海悦</t>
  </si>
  <si>
    <t>230122199305313225</t>
  </si>
  <si>
    <t>6230910199034842167</t>
  </si>
  <si>
    <t>黑龙江哈尔滨市</t>
  </si>
  <si>
    <t>杭州市西湖区紫郡东苑</t>
  </si>
  <si>
    <t>1993.05</t>
  </si>
  <si>
    <t>东北石油大学</t>
  </si>
  <si>
    <t>2022.4.8</t>
  </si>
  <si>
    <t>2018.12.31</t>
  </si>
  <si>
    <t>徐业飞：18945950626</t>
  </si>
  <si>
    <t>2022.4.8-2025.4.7</t>
  </si>
  <si>
    <t>HX-172</t>
  </si>
  <si>
    <t>2025.4.7</t>
  </si>
  <si>
    <t>华夏社保：2023.1；泰宁社保2022.4.15</t>
  </si>
  <si>
    <t>华夏公积金2023.1</t>
  </si>
  <si>
    <t>2023.1医保社保从泰宁转到华夏且开始交公积金。</t>
  </si>
  <si>
    <t>浙江省专监</t>
  </si>
  <si>
    <t>南星桥小区1幢</t>
  </si>
  <si>
    <t>2018.02.06</t>
  </si>
  <si>
    <t>2021.4.18-2026.4.17；2016.4.18-2021.4.17；2011.4.18-2016.4.17；2010.4.5-2012.4.4；2006.5.22-2011.5.21</t>
  </si>
  <si>
    <t>2026.4.17</t>
  </si>
  <si>
    <t>华夏社保：2006.10；</t>
  </si>
  <si>
    <t>一造：建[造]11203300003208</t>
  </si>
  <si>
    <t>造价员：浙080030337</t>
  </si>
  <si>
    <t>hx032</t>
  </si>
  <si>
    <t>曹梦佳</t>
  </si>
  <si>
    <t>33028119901216224x</t>
  </si>
  <si>
    <t>18767133723
13306520086</t>
  </si>
  <si>
    <t>6230910199061081077</t>
  </si>
  <si>
    <t>余杭</t>
  </si>
  <si>
    <t>金地自在城东苑37幢2601</t>
  </si>
  <si>
    <t>2011.3</t>
  </si>
  <si>
    <t>2014.4.12</t>
  </si>
  <si>
    <t>900086</t>
  </si>
  <si>
    <t>熊利君（妈妈）13884478900</t>
  </si>
  <si>
    <t>2020.8.1-2023.7.31；2017.8.1-2020.7.31；2014.8.1-2015.7.31；2013.8.1-2014.7.31</t>
  </si>
  <si>
    <t>HX-032</t>
  </si>
  <si>
    <t>2023.7.31</t>
  </si>
  <si>
    <t>华夏社保：2013.08.16</t>
  </si>
  <si>
    <t>公积金：2013.08.16</t>
  </si>
  <si>
    <t>二造：建[造]21203300002235</t>
  </si>
  <si>
    <t>造价员：浙130030147</t>
  </si>
  <si>
    <t>hx059</t>
  </si>
  <si>
    <t>汪春勇</t>
  </si>
  <si>
    <t>330824199202165930</t>
  </si>
  <si>
    <t>18367128312</t>
  </si>
  <si>
    <t>6230910199061045858</t>
  </si>
  <si>
    <t>1992.02</t>
  </si>
  <si>
    <t>土木工程（工程管理）</t>
  </si>
  <si>
    <t>2013.10</t>
  </si>
  <si>
    <t xml:space="preserve">2017.07.31 </t>
  </si>
  <si>
    <t>906810</t>
  </si>
  <si>
    <t>哥哥汪发东13666620104</t>
  </si>
  <si>
    <t>2022.7.2-2025.7.1；2019.7.2-2022.7.2；2014.7.1-2019.7.1</t>
  </si>
  <si>
    <t>HX-054</t>
  </si>
  <si>
    <t>2025.7.1</t>
  </si>
  <si>
    <t>华夏社保:2014.07；
2022.1.17转回华夏；
2022.1.13交到福多。</t>
  </si>
  <si>
    <t>公积金:2014.07</t>
  </si>
  <si>
    <t>hx099</t>
  </si>
  <si>
    <t>朱月</t>
  </si>
  <si>
    <t>32102319950425601X</t>
  </si>
  <si>
    <t>15257243249</t>
  </si>
  <si>
    <t>6230910199061005936</t>
  </si>
  <si>
    <t>江苏扬州</t>
  </si>
  <si>
    <t>杭州市西湖区振华路乾成园</t>
  </si>
  <si>
    <t>南京应天职业技术学院</t>
  </si>
  <si>
    <t>2018.5.3</t>
  </si>
  <si>
    <t>父亲15158822946</t>
  </si>
  <si>
    <t>2021.5.3-2024.9.30；2018.5.3-2021.5.2</t>
  </si>
  <si>
    <t>HX-060</t>
  </si>
  <si>
    <t>2024.9.30</t>
  </si>
  <si>
    <t>智多社保：2022.1.14；
社保：2018.5，</t>
  </si>
  <si>
    <t>智多公积金：2022.1.19；华夏公积金：2018.8</t>
  </si>
  <si>
    <t>2023.1.31回公司上班，费用改为由咨询一部承担，餐费改为5元/天</t>
  </si>
  <si>
    <t>长兴</t>
  </si>
  <si>
    <t>湖州市吴兴区凤凰二村一单元203幢501室</t>
  </si>
  <si>
    <t>父亲13252201057</t>
  </si>
  <si>
    <t>2016.1.1-2020.12.31；2021.1.1-2025.12.31</t>
  </si>
  <si>
    <t>2025.12.31</t>
  </si>
  <si>
    <t>智多社保：2022.1.14；
社保：2016.01</t>
  </si>
  <si>
    <t>智多公积金：2022.1.19；华夏公积金：2016.01</t>
  </si>
  <si>
    <t>hx111</t>
  </si>
  <si>
    <t>杨泽聪</t>
  </si>
  <si>
    <t>15068584069</t>
  </si>
  <si>
    <t>6230910199061086449</t>
  </si>
  <si>
    <t>杭州市天虹公寓6-1-202</t>
  </si>
  <si>
    <t>父亲13858523891</t>
  </si>
  <si>
    <t>2018.6.25-2023.6.24</t>
  </si>
  <si>
    <t>HX-066</t>
  </si>
  <si>
    <t>2023.6.24</t>
  </si>
  <si>
    <t>华夏社保：2023.2；智多社保：2022.1.14；
社保：2018.7，</t>
  </si>
  <si>
    <t>华夏公积金：2023.2；智多公积金：2022.1.19；华夏公积金：2018.10</t>
  </si>
  <si>
    <t>2023.2开始社保由智多转为华夏注册二造证书</t>
  </si>
  <si>
    <t>hx131</t>
  </si>
  <si>
    <t>季节</t>
  </si>
  <si>
    <t>23010719971001062X</t>
  </si>
  <si>
    <t>6230910199075808762</t>
  </si>
  <si>
    <t>辽宁省法库县</t>
  </si>
  <si>
    <t>杭州市西湖区紫金西苑4幢1单元601</t>
  </si>
  <si>
    <t>绥化学院</t>
  </si>
  <si>
    <t>2019.03.11</t>
  </si>
  <si>
    <t>母亲1504589877</t>
  </si>
  <si>
    <t>2019.7.1-2024.6.30</t>
  </si>
  <si>
    <t>HX-078</t>
  </si>
  <si>
    <t>2024.6.30</t>
  </si>
  <si>
    <t>华夏社保：2019.7.24</t>
  </si>
  <si>
    <t>公积金：2019.10.30</t>
  </si>
  <si>
    <t>二造：建[造]21213300011955</t>
  </si>
  <si>
    <t>hx163</t>
  </si>
  <si>
    <t>王玉珏</t>
  </si>
  <si>
    <t>362401199912281523</t>
  </si>
  <si>
    <t>15355611275</t>
  </si>
  <si>
    <t>6230910199084290341</t>
  </si>
  <si>
    <t>江西吉安</t>
  </si>
  <si>
    <t>杭州市宝嘉誉府</t>
  </si>
  <si>
    <t>2022.8.16</t>
  </si>
  <si>
    <t>2019.06.17</t>
  </si>
  <si>
    <t>父亲13375760275</t>
  </si>
  <si>
    <t>2019.06.17-2024.06.16</t>
  </si>
  <si>
    <t>HX-075</t>
  </si>
  <si>
    <t>2024.6.16</t>
  </si>
  <si>
    <t>智多社保：2022.1.14；
社保：2019.7.17；</t>
  </si>
  <si>
    <t>智多公积金：2022.1.19；华夏公积金：2019.10.30</t>
  </si>
  <si>
    <t>hx175</t>
  </si>
  <si>
    <t>姚佳晨</t>
  </si>
  <si>
    <t>33018419960806381X</t>
  </si>
  <si>
    <t>13738003693</t>
  </si>
  <si>
    <t>6230910199086438781</t>
  </si>
  <si>
    <t>杭州市余杭区良渚镇西良里6组92号</t>
  </si>
  <si>
    <t>1996.08</t>
  </si>
  <si>
    <t>江南大学</t>
  </si>
  <si>
    <t>2019.08.26</t>
  </si>
  <si>
    <t>父亲13685788050</t>
  </si>
  <si>
    <t>2022.8.26-2025.9.30；2019.08.26-2022.08.25</t>
  </si>
  <si>
    <t>HX-081</t>
  </si>
  <si>
    <t>智多社保：2022.1.14；
社保：2019.9.11</t>
  </si>
  <si>
    <t>智多公积金：2022.1.19；公积金：2020.5.6</t>
  </si>
  <si>
    <t>hx181</t>
  </si>
  <si>
    <t>曹松佳</t>
  </si>
  <si>
    <t>330281199710242220</t>
  </si>
  <si>
    <t>15858208267</t>
  </si>
  <si>
    <t>6230910199085472054</t>
  </si>
  <si>
    <t>金地自在城鹭影轩14-503</t>
  </si>
  <si>
    <t>姐妹18767133723</t>
  </si>
  <si>
    <t>2019.09.17-2024.09.16</t>
  </si>
  <si>
    <t>HX-084</t>
  </si>
  <si>
    <t>2024.9.16</t>
  </si>
  <si>
    <t>智多社保：2022.1.14；
社保：2019.10.11；</t>
  </si>
  <si>
    <t>吉林</t>
  </si>
  <si>
    <t>浙江省杭州市西湖区转塘街道云栖小镇新辰云谷随寓公寓</t>
  </si>
  <si>
    <t>父亲13756293033</t>
  </si>
  <si>
    <t>2022.12.3-2025.9.30；2019.12.2-2022.12.1</t>
  </si>
  <si>
    <t>华夏社保：2019.12.4；</t>
  </si>
  <si>
    <t>二造：建[造]21213300011733</t>
  </si>
  <si>
    <t>hx198</t>
  </si>
  <si>
    <t>汤柳斌</t>
  </si>
  <si>
    <t>330104199008294110</t>
  </si>
  <si>
    <t>15088632787</t>
  </si>
  <si>
    <t>6230910199025316114</t>
  </si>
  <si>
    <t>杭州市江干区大堡镇格畈北苑6-21</t>
  </si>
  <si>
    <t>1990.08</t>
  </si>
  <si>
    <t>2019.2</t>
  </si>
  <si>
    <t>2020.2.17</t>
  </si>
  <si>
    <t>配偶15705850579</t>
  </si>
  <si>
    <t>2020.3.23-2023.3.22</t>
  </si>
  <si>
    <t>HX-101</t>
  </si>
  <si>
    <t>2023.3.23</t>
  </si>
  <si>
    <t>华夏社保：2020.3</t>
  </si>
  <si>
    <t>公积金：2020.7.21</t>
  </si>
  <si>
    <t>二造：建[造]24203300002258</t>
  </si>
  <si>
    <t>hx313</t>
  </si>
  <si>
    <t>朱滢艳</t>
  </si>
  <si>
    <t>330184199907060061</t>
  </si>
  <si>
    <t>6230910199139567842</t>
  </si>
  <si>
    <t>1999.07</t>
  </si>
  <si>
    <t>重庆大学网络教育学院</t>
  </si>
  <si>
    <t>2021.12.06</t>
  </si>
  <si>
    <t>朱海明 13115714688</t>
  </si>
  <si>
    <t>2022.3.21-2027.3.20</t>
  </si>
  <si>
    <t>HX-149</t>
  </si>
  <si>
    <t>2027.3.20</t>
  </si>
  <si>
    <t>智多社保：2022.4.15</t>
  </si>
  <si>
    <t>智多公积金2022.5.1</t>
  </si>
  <si>
    <t>hx006</t>
  </si>
  <si>
    <t>易志军</t>
  </si>
  <si>
    <t>653127197912172376</t>
  </si>
  <si>
    <t>6230910199061117319</t>
  </si>
  <si>
    <t>四川 内江</t>
  </si>
  <si>
    <t>朝晖路182号</t>
  </si>
  <si>
    <t>1979.12</t>
  </si>
  <si>
    <t>南方冶金学院</t>
  </si>
  <si>
    <t>2002.06</t>
  </si>
  <si>
    <t>2006.05</t>
  </si>
  <si>
    <t>市政、园林、水利</t>
  </si>
  <si>
    <t>2015.12.21</t>
  </si>
  <si>
    <t>900506</t>
  </si>
  <si>
    <t>2021.5.1-2026.4.30；2016.5.1-2021.4.30；2013.5.1-2016.4.30；2011.5.1-2013.4.30；2007.5.1-2012.4.30；2006.5.1-2007.4.30</t>
  </si>
  <si>
    <t>HX-024</t>
  </si>
  <si>
    <t>华夏社保：2006.05；基数4500元</t>
  </si>
  <si>
    <t>一造：建[造]18330014584；水利：建[造]13221151018244 ；公路：甲级1433011087</t>
  </si>
  <si>
    <t>造价员：浙070030170；专业监理工程师证书、风险评估证书</t>
  </si>
  <si>
    <t>hx105</t>
  </si>
  <si>
    <t>张琪</t>
  </si>
  <si>
    <t>18205859099</t>
  </si>
  <si>
    <t>6230910199061077406</t>
  </si>
  <si>
    <t>嵊州</t>
  </si>
  <si>
    <t>杭州市都市水乡水曲苑3幢1单元302室</t>
  </si>
  <si>
    <t>西安思源学院</t>
  </si>
  <si>
    <t>父亲13857577500</t>
  </si>
  <si>
    <t>2018.6.11-2023.6.10</t>
  </si>
  <si>
    <t>HX-062</t>
  </si>
  <si>
    <t>2023.6.10</t>
  </si>
  <si>
    <t>华夏社保：2018.7，</t>
  </si>
  <si>
    <t>公积金：2018.10</t>
  </si>
  <si>
    <t>二造：建[造]21213300011179</t>
  </si>
  <si>
    <t>hx022</t>
  </si>
  <si>
    <t>黄凤英</t>
  </si>
  <si>
    <t>422323197611260323</t>
  </si>
  <si>
    <t>6230910199061116287</t>
  </si>
  <si>
    <t>咨询部门3</t>
  </si>
  <si>
    <t>滨江区西兴街道省水电新村</t>
  </si>
  <si>
    <t>1976.11</t>
  </si>
  <si>
    <t>2009.5</t>
  </si>
  <si>
    <t>水利、交通</t>
  </si>
  <si>
    <t>901113</t>
  </si>
  <si>
    <t>2022.5.10-2027.5.9；2017.5.10-2022.5.9；2014.5.10-2017.5.9；2011.5.1-2014.5.9；2010.3.1-2012.2.28；2008.7.1-2010.6.30</t>
  </si>
  <si>
    <t>HX-008</t>
  </si>
  <si>
    <t>2027.5.9</t>
  </si>
  <si>
    <t>华夏社保：2010.09；</t>
  </si>
  <si>
    <t>2022.2.6收到高级工程师证书</t>
  </si>
  <si>
    <t>一造：建[造]04330002929；公路：甲级1033010231；水利：建[造]13221151017652</t>
  </si>
  <si>
    <t>造价员：浙060032448</t>
  </si>
  <si>
    <t>hx033</t>
  </si>
  <si>
    <t>黄德威</t>
  </si>
  <si>
    <t>330683199010185311</t>
  </si>
  <si>
    <t>18957110726</t>
  </si>
  <si>
    <t>6230910699023657302</t>
  </si>
  <si>
    <t>文一西路</t>
  </si>
  <si>
    <t>2011.03实习</t>
  </si>
  <si>
    <t>900726</t>
  </si>
  <si>
    <t>2019.7.1-2024.6.30；2016.7.1-2019.6.30；2013.7.1-2016.6.30；2012.9.1-2013.8.31</t>
  </si>
  <si>
    <t>HX-029</t>
  </si>
  <si>
    <t>华夏社保：2010.11</t>
  </si>
  <si>
    <t>造价员：浙130G31041（义乌）</t>
  </si>
  <si>
    <t>hx109</t>
  </si>
  <si>
    <t>刘建梅</t>
  </si>
  <si>
    <t>350781199503091627</t>
  </si>
  <si>
    <t>18757114946</t>
  </si>
  <si>
    <t>6230910199061045957</t>
  </si>
  <si>
    <t>福建</t>
  </si>
  <si>
    <t>杭州市拱墅区假山路假山新村</t>
  </si>
  <si>
    <t>1995.03</t>
  </si>
  <si>
    <t>2018.06.19</t>
  </si>
  <si>
    <t>父亲13616991845</t>
  </si>
  <si>
    <t>2021.6.19-2024.9.30；2018.6.19-2021.6.18</t>
  </si>
  <si>
    <t>HX-064</t>
  </si>
  <si>
    <t>二造：建[造]21213300010518</t>
  </si>
  <si>
    <t>建[造]21213300010518</t>
  </si>
  <si>
    <t>hx114</t>
  </si>
  <si>
    <t>沈敏达</t>
  </si>
  <si>
    <t>330105199510173417</t>
  </si>
  <si>
    <t>17826804706</t>
  </si>
  <si>
    <t>6230910199061045973</t>
  </si>
  <si>
    <t>杭州市亲亲家园二期乐天坊3-2-402</t>
  </si>
  <si>
    <t>1995.10</t>
  </si>
  <si>
    <t>父亲13735570665</t>
  </si>
  <si>
    <t>HX-065</t>
  </si>
  <si>
    <t>智多社保：2022.1.14；
社保：2018.7，</t>
  </si>
  <si>
    <t>智多公积金：2022.1.19；华夏公积金：2018.10</t>
  </si>
  <si>
    <t>hx142</t>
  </si>
  <si>
    <t>黄群英</t>
  </si>
  <si>
    <t>330721198203031505</t>
  </si>
  <si>
    <t>18857187425</t>
  </si>
  <si>
    <t>6228580199052037552</t>
  </si>
  <si>
    <t>杭州市滨江区中兴花园百合苑54-2-201</t>
  </si>
  <si>
    <t>1982.03</t>
  </si>
  <si>
    <t>2004.06</t>
  </si>
  <si>
    <t>2006.11</t>
  </si>
  <si>
    <t>2019.03.01</t>
  </si>
  <si>
    <t>黄凤英18969021113</t>
  </si>
  <si>
    <t>2022.3.21-2025.9.30；2019.03.21-2022.03.20</t>
  </si>
  <si>
    <t>HX-070</t>
  </si>
  <si>
    <t>智多社保：2022.1.14；
华夏社保：2019.04</t>
  </si>
  <si>
    <t>智多公积金：2022.1.19；华夏公积金：2019.04</t>
  </si>
  <si>
    <t>hx197</t>
  </si>
  <si>
    <t>袁炳超</t>
  </si>
  <si>
    <t>330621199808234232</t>
  </si>
  <si>
    <t>6230910199099526895</t>
  </si>
  <si>
    <t>浙江省绍兴市越城区斗门镇锦江半岛</t>
  </si>
  <si>
    <t>2020.01.07</t>
  </si>
  <si>
    <t>2020.7.1-2025.7.1</t>
  </si>
  <si>
    <t>HX-111</t>
  </si>
  <si>
    <t xml:space="preserve">智多社保：2022.1.14；
社保：2020.8.18   </t>
  </si>
  <si>
    <t>智多公积金：2022.1.19；华夏公积金2020.12.8</t>
  </si>
  <si>
    <t>hx034</t>
  </si>
  <si>
    <t>吴一钧</t>
  </si>
  <si>
    <t>339005198812154930</t>
  </si>
  <si>
    <t>13989876997</t>
  </si>
  <si>
    <t>6230910199064361385</t>
  </si>
  <si>
    <t>萧山</t>
  </si>
  <si>
    <t>萧山区坎山镇三岔路村7组</t>
  </si>
  <si>
    <t>2011.06.20</t>
  </si>
  <si>
    <t>建筑、市政</t>
  </si>
  <si>
    <t>姐姐吴一庆13516826251</t>
  </si>
  <si>
    <t>2018.10.2-2023.10.1；2016.10.2-2018.10.1；2014.10.2-2016.10.1；2011.10.1-2014.10.1</t>
  </si>
  <si>
    <t>HX-025</t>
  </si>
  <si>
    <t>2023.10.1</t>
  </si>
  <si>
    <t>华夏社保：2011.10</t>
  </si>
  <si>
    <t>公积金：2011.10</t>
  </si>
  <si>
    <t>一造：建[造]11173300007432</t>
  </si>
  <si>
    <t>造价员：浙120030040</t>
  </si>
  <si>
    <t>hx063</t>
  </si>
  <si>
    <t>龙至善</t>
  </si>
  <si>
    <t>340811199107104734</t>
  </si>
  <si>
    <t>18768105790
18905560155</t>
  </si>
  <si>
    <t>6230910199061045734</t>
  </si>
  <si>
    <t>安徽</t>
  </si>
  <si>
    <t>杭州市采荷路武警公寓</t>
  </si>
  <si>
    <t>1991.07</t>
  </si>
  <si>
    <t>2015.1.25</t>
  </si>
  <si>
    <t>父亲13733269667</t>
  </si>
  <si>
    <t>2020.6.1-2023.5.31；2015.6.1-2020.5.31</t>
  </si>
  <si>
    <t>HX-041</t>
  </si>
  <si>
    <t>2023.5.31</t>
  </si>
  <si>
    <t>智多社保：2022.1.14；
社保,2015.06；</t>
  </si>
  <si>
    <t>智多公积金：2022.1.19，基数：5000元；华夏公积金:2015.06</t>
  </si>
  <si>
    <t>hx295</t>
  </si>
  <si>
    <t>樊立鑫</t>
  </si>
  <si>
    <t>330782199612134916</t>
  </si>
  <si>
    <t>6230910199131559615</t>
  </si>
  <si>
    <t>浙江</t>
  </si>
  <si>
    <t>振华路西港白领公寓3幢910</t>
  </si>
  <si>
    <t>无锡南洋职业技术学院</t>
  </si>
  <si>
    <t>2019.6.30</t>
  </si>
  <si>
    <t>2021.6.15</t>
  </si>
  <si>
    <t>吴彩霞 18969020522</t>
  </si>
  <si>
    <t>2021.6.15-2026.6.14</t>
  </si>
  <si>
    <t>HX-135</t>
  </si>
  <si>
    <t>2026.6.14</t>
  </si>
  <si>
    <t>智多社保：2022.1.14；
社保：2021.7.7</t>
  </si>
  <si>
    <t>智多公积金：2022.1.19；华夏公积金：2021.11.18</t>
  </si>
  <si>
    <t>hx297</t>
  </si>
  <si>
    <t>谯单</t>
  </si>
  <si>
    <t>513701199802050025</t>
  </si>
  <si>
    <t>6230910199131546901</t>
  </si>
  <si>
    <t>经理助理
初级</t>
  </si>
  <si>
    <t>四川巴中</t>
  </si>
  <si>
    <t>杭州市上城区上陈佳园17号502</t>
  </si>
  <si>
    <t>1998.02</t>
  </si>
  <si>
    <t>2021.6.28</t>
  </si>
  <si>
    <t>冯晓兰 13550496091</t>
  </si>
  <si>
    <t>2021.6.28-2026.6.27</t>
  </si>
  <si>
    <t>HX-136</t>
  </si>
  <si>
    <t>2026.6.27</t>
  </si>
  <si>
    <t>华夏社保：2023.2；泰宁社保：2022.5；智多社保：2022.1.14；
社保：2021.7.14</t>
  </si>
  <si>
    <t>华夏公积金：2023.2；泰宁公积金2022.5；智多公积金：2022.1.19；</t>
  </si>
  <si>
    <t>2023.2开始社保由泰宁转为华夏注册二造证书</t>
  </si>
  <si>
    <t>hx051</t>
  </si>
  <si>
    <t>杨雪飞</t>
  </si>
  <si>
    <t>330721197609252004</t>
  </si>
  <si>
    <t>13858126925
18058786599</t>
  </si>
  <si>
    <t>6217730809116021</t>
  </si>
  <si>
    <t>下城区艮园15幢1单元503室</t>
  </si>
  <si>
    <t>1976.09</t>
  </si>
  <si>
    <t>机械制造工艺及设备</t>
  </si>
  <si>
    <t>长春水利电力高等专科学校专科学校</t>
  </si>
  <si>
    <t>2013.09.02（进总公司）</t>
  </si>
  <si>
    <t>2005.12.31</t>
  </si>
  <si>
    <t>906599</t>
  </si>
  <si>
    <t>2020.3.24-2026.3.23</t>
  </si>
  <si>
    <t>HX-087</t>
  </si>
  <si>
    <t>2026.3.23</t>
  </si>
  <si>
    <t xml:space="preserve"> ——</t>
  </si>
  <si>
    <t>一造：建[造]06330003821 (义乌）</t>
  </si>
  <si>
    <t>造价员：浙060G31575</t>
  </si>
  <si>
    <t>hx015</t>
  </si>
  <si>
    <t>麻明明</t>
  </si>
  <si>
    <t>370285198206196817</t>
  </si>
  <si>
    <t>6230910199061045502</t>
  </si>
  <si>
    <t>山东</t>
  </si>
  <si>
    <t>八封新村小区</t>
  </si>
  <si>
    <t>河北工程学院</t>
  </si>
  <si>
    <t>2007.8</t>
  </si>
  <si>
    <t>2022.2.26-2025.2.25；2019.3.1-2022.2.28；2014.3.1-2019.2.28；2011.8.1-2014.2.28；2008.7.1-2011.7.1</t>
  </si>
  <si>
    <t>HX-005</t>
  </si>
  <si>
    <t>2025.2.25</t>
  </si>
  <si>
    <t>一造：建[造]15330010286</t>
  </si>
  <si>
    <t>造价员：浙080030080</t>
  </si>
  <si>
    <t>hx096</t>
  </si>
  <si>
    <t>许丽萍</t>
  </si>
  <si>
    <t>330523199101150921</t>
  </si>
  <si>
    <t>18258476925</t>
  </si>
  <si>
    <t>6230910199025265360</t>
  </si>
  <si>
    <t>安吉</t>
  </si>
  <si>
    <t>杭州市西湖区三墩镇西湖科技园</t>
  </si>
  <si>
    <t>1991.01</t>
  </si>
  <si>
    <t>2018.03.28</t>
  </si>
  <si>
    <t>2017.07.21</t>
  </si>
  <si>
    <t>父亲13083922693</t>
  </si>
  <si>
    <t>2021.3.28-2024.3.27；2018.3.28-2021.3.27</t>
  </si>
  <si>
    <t>HX-059</t>
  </si>
  <si>
    <t>2024.3.27</t>
  </si>
  <si>
    <t>华夏社保：2018.4，</t>
  </si>
  <si>
    <t>公积金：2018.7</t>
  </si>
  <si>
    <t>二造：建[造]21213300011232</t>
  </si>
  <si>
    <t>hx083</t>
  </si>
  <si>
    <t>朱晓杰</t>
  </si>
  <si>
    <t>330501199410262419</t>
  </si>
  <si>
    <t>15268847544</t>
  </si>
  <si>
    <t>6230910599024607399</t>
  </si>
  <si>
    <t>湖州</t>
  </si>
  <si>
    <t>杭州市严官巷61号</t>
  </si>
  <si>
    <t>1994.10</t>
  </si>
  <si>
    <t>2017.06.23</t>
  </si>
  <si>
    <t>母亲13157227033</t>
  </si>
  <si>
    <t>2022.6.23-2027.9.30；2017.6.23-2022.6.22</t>
  </si>
  <si>
    <t>HX-051</t>
  </si>
  <si>
    <t>2027.9.30</t>
  </si>
  <si>
    <t>智多社保：2022.1.14；
社保：2017.6</t>
  </si>
  <si>
    <t>智多公积金：2022.1.19；华夏公积金：2017.6</t>
  </si>
  <si>
    <t>2021年3月
西区
浙E813H6</t>
  </si>
  <si>
    <t>hx095</t>
  </si>
  <si>
    <t>胡小波</t>
  </si>
  <si>
    <t>330822199512220314</t>
  </si>
  <si>
    <t>18268826390</t>
  </si>
  <si>
    <t>6230910199061045536</t>
  </si>
  <si>
    <t>杭州市拱墅区清乐园4幢714</t>
  </si>
  <si>
    <t>1995.12</t>
  </si>
  <si>
    <t>结构方向</t>
  </si>
  <si>
    <t>2018.03.27</t>
  </si>
  <si>
    <t>父亲13857021126</t>
  </si>
  <si>
    <t>2018.7.1-2023.6.30</t>
  </si>
  <si>
    <t>HX-063</t>
  </si>
  <si>
    <t>2023.6.12</t>
  </si>
  <si>
    <t>智多社保：2022.1.14；基数：1500元；
社保：2018.7，</t>
  </si>
  <si>
    <t>智多公积金：2022.1.19，华夏公积金：2018.10</t>
  </si>
  <si>
    <t>2023.1月请事假3天（钉钉以年假申请，但5天年假已统一休完）</t>
  </si>
  <si>
    <t>hx207</t>
  </si>
  <si>
    <t>杜成誉</t>
  </si>
  <si>
    <t>420822199608264348</t>
  </si>
  <si>
    <t>6230910199075808770</t>
  </si>
  <si>
    <t>湖北荆门</t>
  </si>
  <si>
    <t>杭州保利江语海</t>
  </si>
  <si>
    <t>武汉华夏理工学院</t>
  </si>
  <si>
    <t>2019.03.18</t>
  </si>
  <si>
    <t>父亲13972921709</t>
  </si>
  <si>
    <t>HX-077</t>
  </si>
  <si>
    <t>华夏社保：2019.7.24；</t>
  </si>
  <si>
    <t>公积金：2019.9.11</t>
  </si>
  <si>
    <t>二造：建[造]21213300011953</t>
  </si>
  <si>
    <t>hx139</t>
  </si>
  <si>
    <t>张建</t>
  </si>
  <si>
    <t>340827199407042716</t>
  </si>
  <si>
    <t>6230910199075809018</t>
  </si>
  <si>
    <t>安徽省庆安市</t>
  </si>
  <si>
    <t>杭州市西湖区蒋村街道融创河滨城</t>
  </si>
  <si>
    <t>父亲17755640600</t>
  </si>
  <si>
    <t>2022.3.20-2025.9.30；2019.03.20-2022.03.19</t>
  </si>
  <si>
    <t>HX-069</t>
  </si>
  <si>
    <t>智多社保：2022.1.14；
社保：2019.03；</t>
  </si>
  <si>
    <t>智多公积金：2022.1.19；华夏公积金：2019.8.6</t>
  </si>
  <si>
    <t>hx166</t>
  </si>
  <si>
    <t>陈璟祎</t>
  </si>
  <si>
    <t>362203199602011220</t>
  </si>
  <si>
    <t>18379059965</t>
  </si>
  <si>
    <t>6230910199084399811</t>
  </si>
  <si>
    <t>江西樟树</t>
  </si>
  <si>
    <t>杭州市江干区彭埠街道九和人家</t>
  </si>
  <si>
    <t>1996.02</t>
  </si>
  <si>
    <t>2019.07.08</t>
  </si>
  <si>
    <t>父亲1847057083</t>
  </si>
  <si>
    <t>2019.7.8-2024.7.7</t>
  </si>
  <si>
    <t>HX-076</t>
  </si>
  <si>
    <t>2024.7.7</t>
  </si>
  <si>
    <t>华夏社保：2019.8.14；</t>
  </si>
  <si>
    <t>公积金：2019.12.2</t>
  </si>
  <si>
    <t>二造：建[造]21213300011954</t>
  </si>
  <si>
    <t>hx178</t>
  </si>
  <si>
    <t>陈丹丹</t>
  </si>
  <si>
    <t>330724199210214549</t>
  </si>
  <si>
    <t>6230910199086662539</t>
  </si>
  <si>
    <t>杭州市下城区杭玻街元都新苑</t>
  </si>
  <si>
    <t>1992.10</t>
  </si>
  <si>
    <t>硅湖职业技术学院</t>
  </si>
  <si>
    <t>2013.03</t>
  </si>
  <si>
    <t>老公13989881587</t>
  </si>
  <si>
    <t>2022.9.2-2023.9.30；2019.09.02-2022.09.01；
落户需要，重新签：2021.8.6-2022.8.5</t>
  </si>
  <si>
    <t>HX-083</t>
  </si>
  <si>
    <t>2023.9.30</t>
  </si>
  <si>
    <t>华夏社保2023.2；智多社保：2022.1.14；
社保：2021.8.6；
社保：2019.9.17；</t>
  </si>
  <si>
    <t>华夏公积金2023.2；智多公积金：2022.1；华夏公积金：2021.8.23；公积金：2019.9.30  2020.8.12停社保，金积金继续交，费用自行承担；2020.11.25停公积金；
2021.8.6总公司开始缴纳；</t>
  </si>
  <si>
    <t>2023.1月请事假3天。2023.2开始社保由智多转为华夏注册二造证书</t>
  </si>
  <si>
    <t>hx184</t>
  </si>
  <si>
    <t>徐江华</t>
  </si>
  <si>
    <t>330681198909224430</t>
  </si>
  <si>
    <t>18505891732</t>
  </si>
  <si>
    <t>6230910199068971775</t>
  </si>
  <si>
    <t>浙江省诸暨市王家井镇千秋桥村关湖徐445号</t>
  </si>
  <si>
    <t>1989.09</t>
  </si>
  <si>
    <t>纺织工程</t>
  </si>
  <si>
    <t>武汉纺织工程大学外经贸学院</t>
  </si>
  <si>
    <t>2019.10.16</t>
  </si>
  <si>
    <t>夫妻18682282175</t>
  </si>
  <si>
    <t>2022.10.16-2023.10.15；2019.10.16-2022.10.15</t>
  </si>
  <si>
    <t>HX-086</t>
  </si>
  <si>
    <t>2023.10.15</t>
  </si>
  <si>
    <t>华夏社保2023.2；智多社保：2022.1.14；
社保：2019.10.30；</t>
  </si>
  <si>
    <t>华夏公积金2023.2；智多公积金：2022.1.19；华夏公积金：2020.3</t>
  </si>
  <si>
    <t>江苏</t>
  </si>
  <si>
    <t>杭州市马市街230-2-403是</t>
  </si>
  <si>
    <t>2007.10</t>
  </si>
  <si>
    <t>2020.3.4-2023.3.3</t>
  </si>
  <si>
    <t>HX-088</t>
  </si>
  <si>
    <t>2023.3.3</t>
  </si>
  <si>
    <t>不续签</t>
  </si>
  <si>
    <t>华夏社保：2020.3；</t>
  </si>
  <si>
    <t>一造：建[造]19330016755</t>
  </si>
  <si>
    <t>西湖区三墩镇都市阳光华苑6-2-2205</t>
  </si>
  <si>
    <t>妻子18605810127</t>
  </si>
  <si>
    <t>hx332</t>
  </si>
  <si>
    <t>黄登祥</t>
  </si>
  <si>
    <t>350424199306281911</t>
  </si>
  <si>
    <t>中国建设银行股份有限公司漳州分行</t>
  </si>
  <si>
    <t>6217001850002691740</t>
  </si>
  <si>
    <t>福建省三明市方化县安乐镇</t>
  </si>
  <si>
    <t>1993.06</t>
  </si>
  <si>
    <t>华侨大学</t>
  </si>
  <si>
    <t>2022.3.7</t>
  </si>
  <si>
    <t>黄晓芳
18806083375</t>
  </si>
  <si>
    <t>2022.3.7-2023.3.7</t>
  </si>
  <si>
    <t>HX-154</t>
  </si>
  <si>
    <t>2023.3.7</t>
  </si>
  <si>
    <t>无试用期、不交社保、公积金</t>
  </si>
  <si>
    <t>hx367</t>
  </si>
  <si>
    <t>裘可梁</t>
  </si>
  <si>
    <t>33102320010407031X</t>
  </si>
  <si>
    <t>6230910199156139731</t>
  </si>
  <si>
    <t>台州</t>
  </si>
  <si>
    <t>浙江省台州市天台县始丰街道玉湖村6组59号</t>
  </si>
  <si>
    <t>2001.04</t>
  </si>
  <si>
    <t>2022.11.28</t>
  </si>
  <si>
    <t>父亲裘忠业13586731134</t>
  </si>
  <si>
    <t>hx008</t>
  </si>
  <si>
    <t>张国锋</t>
  </si>
  <si>
    <t>330481198310143019</t>
  </si>
  <si>
    <t>6228580199031899106</t>
  </si>
  <si>
    <t>海宁</t>
  </si>
  <si>
    <t>拱墅区文一路91号</t>
  </si>
  <si>
    <t>1983.10</t>
  </si>
  <si>
    <t>2006</t>
  </si>
  <si>
    <t>2006.8</t>
  </si>
  <si>
    <t>900535</t>
  </si>
  <si>
    <t>老婆13858008786</t>
  </si>
  <si>
    <t>2021.5.1-2024.4.30；2016.5.1-2021.4.30；2013.5.1-2016.4.30；2011.5.1-2013.4.30；2009.6.15-2011.6.14；2006.8.1-2009.7.31；</t>
  </si>
  <si>
    <t>HX-013</t>
  </si>
  <si>
    <t>2024.4.30</t>
  </si>
  <si>
    <t>华夏社保：2006.08；</t>
  </si>
  <si>
    <t xml:space="preserve">一造：建[造]18330014586 </t>
  </si>
  <si>
    <t>造价员：浙070030141</t>
  </si>
  <si>
    <t>hx026</t>
  </si>
  <si>
    <t>张丹影</t>
  </si>
  <si>
    <t>410622197906264029</t>
  </si>
  <si>
    <t>6230910199061045791</t>
  </si>
  <si>
    <t xml:space="preserve">项目经理特级 </t>
  </si>
  <si>
    <t>萧山传化工业园内</t>
  </si>
  <si>
    <t>1979.06</t>
  </si>
  <si>
    <t>河北建筑科技学院</t>
  </si>
  <si>
    <t>2009.9</t>
  </si>
  <si>
    <t>建筑、水利</t>
  </si>
  <si>
    <t xml:space="preserve">2017.02.07 </t>
  </si>
  <si>
    <t>904506</t>
  </si>
  <si>
    <t xml:space="preserve">老公18758126996
</t>
  </si>
  <si>
    <t>2021.5.13-2026.5.12；2016.5.13-2021.5.12；2011.5.13-2016.5.12；2010.1.1-213.1.1；2008.11.1-2010.12.31</t>
  </si>
  <si>
    <t>HX-018</t>
  </si>
  <si>
    <t>2026.5.12</t>
  </si>
  <si>
    <t>华夏社保：2010.01；</t>
  </si>
  <si>
    <t>一造：建[造]11133300010665；水利：建[造]13221151016241</t>
  </si>
  <si>
    <t>造价员：浙090030012；招标采购证书：TPP2021I0006197</t>
  </si>
  <si>
    <t>18157169328
18768012544</t>
  </si>
  <si>
    <t>6228580199018915545</t>
  </si>
  <si>
    <t>富阳</t>
  </si>
  <si>
    <t>908328</t>
  </si>
  <si>
    <t>2019.12.29-2022.12.28；2014.12.29-2019.12.28</t>
  </si>
  <si>
    <t>2022.12.28</t>
  </si>
  <si>
    <t>华夏社保：2015.1</t>
  </si>
  <si>
    <t>公积金：2015.1</t>
  </si>
  <si>
    <t>hx161</t>
  </si>
  <si>
    <t>李佳烨</t>
  </si>
  <si>
    <t>330682199411195215</t>
  </si>
  <si>
    <t>15968123163</t>
  </si>
  <si>
    <t>6230910199085795439</t>
  </si>
  <si>
    <t>上虞</t>
  </si>
  <si>
    <t>杭州市仓前街道</t>
  </si>
  <si>
    <t>2019.06.10</t>
  </si>
  <si>
    <t>父亲13588528177</t>
  </si>
  <si>
    <t>2022.6.10-2025.9.30；2019.06.10-2022.06.09</t>
  </si>
  <si>
    <t>HX-074</t>
  </si>
  <si>
    <t>华夏社保：2019.6；</t>
  </si>
  <si>
    <t>公积金：2019.9.30</t>
  </si>
  <si>
    <t>二造：建[造]21203300005413</t>
  </si>
  <si>
    <t>6228581099011777968</t>
  </si>
  <si>
    <t>2022.8.12-2025.9.30；2019.8.12-2022.8.11</t>
  </si>
  <si>
    <t>华夏社保：2019.9.11；</t>
  </si>
  <si>
    <t>hx177</t>
  </si>
  <si>
    <t>孙振</t>
  </si>
  <si>
    <t>320826199501110439</t>
  </si>
  <si>
    <t>17696715422</t>
  </si>
  <si>
    <t>6230910199085500714</t>
  </si>
  <si>
    <t>1995.01</t>
  </si>
  <si>
    <t>宿迁学院</t>
  </si>
  <si>
    <t>2019.08.29</t>
  </si>
  <si>
    <t>堂哥18932346867</t>
  </si>
  <si>
    <t>2019.08.29-2022.08.28</t>
  </si>
  <si>
    <t>HX-082</t>
  </si>
  <si>
    <t>智多社保：2022.1.14；
社保：2019.9.11；</t>
  </si>
  <si>
    <t>智多公积金：2022.1.19；公积金：2020.1.7</t>
  </si>
  <si>
    <t>hx190</t>
  </si>
  <si>
    <t>330483199901254447</t>
  </si>
  <si>
    <t>桐乡</t>
  </si>
  <si>
    <t>杭州市江干区白杨街道学林街584号</t>
  </si>
  <si>
    <t>2019.11.18</t>
  </si>
  <si>
    <t>父亲15968397580</t>
  </si>
  <si>
    <t>2020.7.1-2025.6.30（华夏合同）</t>
  </si>
  <si>
    <t>HX-213</t>
  </si>
  <si>
    <t>2025.6.30</t>
  </si>
  <si>
    <t>智多公积金：2022.1.19；公积金2020.10.10</t>
  </si>
  <si>
    <t>杭州市萧山区义蓬街道宋都丽郡园4幢</t>
  </si>
  <si>
    <t>2019.7.1</t>
  </si>
  <si>
    <t>2016.08.18</t>
  </si>
  <si>
    <t>夫妻18961255777</t>
  </si>
  <si>
    <t>2020.3.9—2023.3.8</t>
  </si>
  <si>
    <t>2023.3.8</t>
  </si>
  <si>
    <t>华夏社保：2020.3.16</t>
  </si>
  <si>
    <t>6230910199099564128</t>
  </si>
  <si>
    <t>2022.8.6</t>
  </si>
  <si>
    <t>2020.4.9</t>
  </si>
  <si>
    <t>2020.4.9-2023.4.8</t>
  </si>
  <si>
    <t>2023.4.8</t>
  </si>
  <si>
    <t xml:space="preserve">华夏社保：2020.4.17  </t>
  </si>
  <si>
    <t>公积金：2020.7.13</t>
  </si>
  <si>
    <t>hx235</t>
  </si>
  <si>
    <t>何晓敏</t>
  </si>
  <si>
    <t>330381199501115319</t>
  </si>
  <si>
    <t>6230910199101562037</t>
  </si>
  <si>
    <t>杭州市余杭区星桥镇惠都家园</t>
  </si>
  <si>
    <t>2020.7.31</t>
  </si>
  <si>
    <t>18357106781</t>
  </si>
  <si>
    <t>2020.8.1-2023.7.31</t>
  </si>
  <si>
    <t>HX-113</t>
  </si>
  <si>
    <t>智多公积金：2022.1.19；华夏公积金：2021.1</t>
  </si>
  <si>
    <t>江干区下沙街道泰美国际</t>
  </si>
  <si>
    <t>13967977590</t>
  </si>
  <si>
    <t>2022.1.10-2025.1.9（智多）；2021.6.20-2026.6.20（华夏）</t>
  </si>
  <si>
    <t>2025.1.9</t>
  </si>
  <si>
    <t>智多社保：2022.1.14；
社保：2021.7.2；</t>
  </si>
  <si>
    <t>智多公积金：2022.1.19；华夏公积金：2021.7.9</t>
  </si>
  <si>
    <t>hx262</t>
  </si>
  <si>
    <t>史玉婷</t>
  </si>
  <si>
    <t>340111199504213020</t>
  </si>
  <si>
    <t>6230910199114783448</t>
  </si>
  <si>
    <t>杭州市余杭区仓溢东苑13#802</t>
  </si>
  <si>
    <t>2020.11.9</t>
  </si>
  <si>
    <t>父亲13856077759</t>
  </si>
  <si>
    <t>2020.11.09-2023.11.08</t>
  </si>
  <si>
    <t>HX-121</t>
  </si>
  <si>
    <t>2023.11.8</t>
  </si>
  <si>
    <t>华夏社保：2023.2；智多社保：2022.1.14；
社保：2020.11.13</t>
  </si>
  <si>
    <t>华夏公积金：2023.2；智多公积金：2022.1.19；华夏公积金：2021.3</t>
  </si>
  <si>
    <t>hx293</t>
  </si>
  <si>
    <t>杨志军</t>
  </si>
  <si>
    <t>620503199805045314</t>
  </si>
  <si>
    <t>6230910199128774581</t>
  </si>
  <si>
    <t>甘肃天水</t>
  </si>
  <si>
    <t>甘肃省天水市麦积区渭南镇汝季村</t>
  </si>
  <si>
    <t>2021.6.10</t>
  </si>
  <si>
    <t>父亲18393982073</t>
  </si>
  <si>
    <t>2021.7.10-2026.7.9</t>
  </si>
  <si>
    <t>HX-139</t>
  </si>
  <si>
    <t>2026.7.9</t>
  </si>
  <si>
    <t>智多社保：2022.1.14；
社保：2021.8.6</t>
  </si>
  <si>
    <t>HX-138</t>
  </si>
  <si>
    <t>hx307</t>
  </si>
  <si>
    <t>王丽君</t>
  </si>
  <si>
    <t>339005199702114860</t>
  </si>
  <si>
    <t>6230910199134600127</t>
  </si>
  <si>
    <t>杭州市萧山区瓜沥镇永联村19组15号</t>
  </si>
  <si>
    <t>浙江理工大学继续教育学院</t>
  </si>
  <si>
    <t>2021.9.2</t>
  </si>
  <si>
    <t>王卫良
13819119027</t>
  </si>
  <si>
    <t>兼职协议：2021.9.2-2024.9.1</t>
  </si>
  <si>
    <t>HX-147</t>
  </si>
  <si>
    <t>2024.9.1</t>
  </si>
  <si>
    <t>二建证书还在其他公司，社保交不了</t>
  </si>
  <si>
    <t>因社保问题，兼职合同尚未签订</t>
  </si>
  <si>
    <t>6230910199061116071</t>
  </si>
  <si>
    <t>合肥</t>
  </si>
  <si>
    <t>906571</t>
  </si>
  <si>
    <t xml:space="preserve">2020.10.1-2025.9.30；2015.10.1-2020.9.30   </t>
  </si>
  <si>
    <t>华夏社保:2015.10</t>
  </si>
  <si>
    <t>公积金:2015.10</t>
  </si>
  <si>
    <t>hx263</t>
  </si>
  <si>
    <t>刘洋</t>
  </si>
  <si>
    <t>34128219930915213X</t>
  </si>
  <si>
    <t>6230910199114783661</t>
  </si>
  <si>
    <t>杭州市余杭区仓前街道西溪丽晶居</t>
  </si>
  <si>
    <t>江西应用科技学院</t>
  </si>
  <si>
    <t>2020.11.11</t>
  </si>
  <si>
    <t>2021.11.30</t>
  </si>
  <si>
    <t>父亲15238633361</t>
  </si>
  <si>
    <t>2020.11.11-2026.11.10</t>
  </si>
  <si>
    <t>HX-126</t>
  </si>
  <si>
    <t>2026.11.10</t>
  </si>
  <si>
    <t>智多社保：2022.1.14；
社保2020.11.13</t>
  </si>
  <si>
    <t>19906636812
13567184535</t>
  </si>
  <si>
    <t>6230910199061116279</t>
  </si>
  <si>
    <t>2012.7</t>
  </si>
  <si>
    <t>906812</t>
  </si>
  <si>
    <t>2020.7.20-2023.7.20；2015.7.20-2020.7.19</t>
  </si>
  <si>
    <t>2023.7.20</t>
  </si>
  <si>
    <t>华夏社保:2015.7</t>
  </si>
  <si>
    <t>公积金:2015.7</t>
  </si>
  <si>
    <t>6230910199079450520</t>
  </si>
  <si>
    <t>宁波</t>
  </si>
  <si>
    <t>建筑、安装</t>
  </si>
  <si>
    <t>2022.4.15-2027.4.14；2019.04.15-2022.04.14</t>
  </si>
  <si>
    <t>2027.4.14</t>
  </si>
  <si>
    <t>华夏社保：2019.4；</t>
  </si>
  <si>
    <t>公积金：2019.8.9</t>
  </si>
  <si>
    <t>hx030</t>
  </si>
  <si>
    <t>楼海峰</t>
  </si>
  <si>
    <t>330782198602082935</t>
  </si>
  <si>
    <t>18969119279</t>
  </si>
  <si>
    <t>6230910199064376870</t>
  </si>
  <si>
    <t>太平门直街28-3号2幢</t>
  </si>
  <si>
    <t>1986.02</t>
  </si>
  <si>
    <t>给排水</t>
  </si>
  <si>
    <t>2010.5</t>
  </si>
  <si>
    <t>909279</t>
  </si>
  <si>
    <t>2021.8.31-2026.8.30，2016.9.1-2021.8.31；2013.9.1-2016.8.31；2013.5.1-2013.8.31；2010.9.1-2013.8.31</t>
  </si>
  <si>
    <t>HX-022</t>
  </si>
  <si>
    <t>2026.8.30</t>
  </si>
  <si>
    <t>华夏社保：2010.10；</t>
  </si>
  <si>
    <t>造价员：浙100030400</t>
  </si>
  <si>
    <t>hx189</t>
  </si>
  <si>
    <t>石飞燕</t>
  </si>
  <si>
    <t>330682199902082821</t>
  </si>
  <si>
    <t>6230910199087748683</t>
  </si>
  <si>
    <t>杭州市江干区白杨街道学林街583号</t>
  </si>
  <si>
    <t>1999.02</t>
  </si>
  <si>
    <t>父亲13656859712</t>
  </si>
  <si>
    <t>2020.7.1-2025.6.30</t>
  </si>
  <si>
    <t>HX-106</t>
  </si>
  <si>
    <t xml:space="preserve">智多社保：2022.1.14；
社保：2020.8.18， </t>
  </si>
  <si>
    <t>智多公积金：2022.1.19；华夏公积金2020.10.10</t>
  </si>
  <si>
    <t>hx287</t>
  </si>
  <si>
    <t>张云峰</t>
  </si>
  <si>
    <t>33082119960905191X</t>
  </si>
  <si>
    <t>6230910199128491723</t>
  </si>
  <si>
    <t>杭州市西湖区宝嘉</t>
  </si>
  <si>
    <t>1996.09</t>
  </si>
  <si>
    <t>浙江广厦职业技术大学</t>
  </si>
  <si>
    <t>2021.5.7</t>
  </si>
  <si>
    <t>父亲18857027256</t>
  </si>
  <si>
    <t>2021.5.8-2024.5.8</t>
  </si>
  <si>
    <t>HX-131</t>
  </si>
  <si>
    <t>2024.5.8</t>
  </si>
  <si>
    <t>智多社保：2022.1.14；
社保2021.5.11</t>
  </si>
  <si>
    <t>6230910199130433218</t>
  </si>
  <si>
    <t>2021.8.1-2026.7.31</t>
  </si>
  <si>
    <t>华夏社保：2021.8.12；</t>
  </si>
  <si>
    <t>公积金：2021.8.23（额度1500，超出部分由个人承担）</t>
  </si>
  <si>
    <t>2021.7.1
浙AX392R</t>
  </si>
  <si>
    <t>hx320</t>
  </si>
  <si>
    <t>徐华军</t>
  </si>
  <si>
    <t>330823198107061112</t>
  </si>
  <si>
    <t>6230910199097434209</t>
  </si>
  <si>
    <t>杭州市拱墅区大关南苑11幢4单元302</t>
  </si>
  <si>
    <t>1981.07</t>
  </si>
  <si>
    <t>建筑装饰设计/土木工程</t>
  </si>
  <si>
    <t>绍兴文理学院/中央广播电视大学</t>
  </si>
  <si>
    <t>2003.6/2012.1</t>
  </si>
  <si>
    <t>2022.2.14</t>
  </si>
  <si>
    <t>电力土建</t>
  </si>
  <si>
    <t>2018.12.28</t>
  </si>
  <si>
    <t>妻子：15372071137</t>
  </si>
  <si>
    <t>2022.8.16-2027.8.15</t>
  </si>
  <si>
    <t>HX-166</t>
  </si>
  <si>
    <t>2027.8.15</t>
  </si>
  <si>
    <t>证书未转入，社保不交。</t>
  </si>
  <si>
    <t>一造：建[造]11123300003377</t>
  </si>
  <si>
    <t>hx335</t>
  </si>
  <si>
    <t>汪雪彪</t>
  </si>
  <si>
    <t>340223199307114630</t>
  </si>
  <si>
    <t>6230910199142108527</t>
  </si>
  <si>
    <t>良渚九衡公寓</t>
  </si>
  <si>
    <t>1993.07</t>
  </si>
  <si>
    <t>土地资源管理</t>
  </si>
  <si>
    <t>安徽农业大学</t>
  </si>
  <si>
    <t>2022.3.1</t>
  </si>
  <si>
    <t>朱啸宇：15855538544</t>
  </si>
  <si>
    <t>2022.3.1-2027.2.28</t>
  </si>
  <si>
    <t>HX-158</t>
  </si>
  <si>
    <t>2027.2.28</t>
  </si>
  <si>
    <t>智多社保：2022.3.17；</t>
  </si>
  <si>
    <t>智多公积金：2022.8.18</t>
  </si>
  <si>
    <t>杭州市清宸公寓1-1-902</t>
  </si>
  <si>
    <t>2022.7.6</t>
  </si>
  <si>
    <t>徐建华：13805782672</t>
  </si>
  <si>
    <t>hx123</t>
  </si>
  <si>
    <t>吴蕴</t>
  </si>
  <si>
    <t>330782198802113927</t>
  </si>
  <si>
    <t>15967130540</t>
  </si>
  <si>
    <t>6230910199039453267</t>
  </si>
  <si>
    <t>杭州市西湖区留下杨家牌楼</t>
  </si>
  <si>
    <t>1988.02</t>
  </si>
  <si>
    <t>2018.8.20</t>
  </si>
  <si>
    <t>2016.11.07</t>
  </si>
  <si>
    <t>丈夫15306517121</t>
  </si>
  <si>
    <t>2021.8.19-2024.8.18；2018.8.20-2021.8.19</t>
  </si>
  <si>
    <t>HX-067</t>
  </si>
  <si>
    <t>2024.8.19</t>
  </si>
  <si>
    <t>华夏社保：2018.9；</t>
  </si>
  <si>
    <t>公积金2018.11.26</t>
  </si>
  <si>
    <t>2021年4月29日
浙A7W119</t>
  </si>
  <si>
    <t>二造：建[造]21203300005418</t>
  </si>
  <si>
    <t>造价员：浙100A30561</t>
  </si>
  <si>
    <t>hx056</t>
  </si>
  <si>
    <t>马益锋</t>
  </si>
  <si>
    <t>330683198511192857</t>
  </si>
  <si>
    <t>18768377585</t>
  </si>
  <si>
    <t>6228580599014722359</t>
  </si>
  <si>
    <t>湖州市长兴县水木花都丹桂园8幢3单元202</t>
  </si>
  <si>
    <t>1985.11</t>
  </si>
  <si>
    <t>建筑施工与管理</t>
  </si>
  <si>
    <t>2017.01</t>
  </si>
  <si>
    <t>2000</t>
  </si>
  <si>
    <t>2014.3.24</t>
  </si>
  <si>
    <t>2019.11.15</t>
  </si>
  <si>
    <t>2020.3.31-2023.3.30 2017.4.1-2020.3.31；2014.4.1-2017.3.31</t>
  </si>
  <si>
    <t>HX-036</t>
  </si>
  <si>
    <t>2023.3.30</t>
  </si>
  <si>
    <t>智多社保：2022.1.14；
社保：2014.4</t>
  </si>
  <si>
    <t>智多公积金：2022.1.19，基数980元；华夏公积金：2014.4</t>
  </si>
  <si>
    <t>hx182</t>
  </si>
  <si>
    <t>厉威强</t>
  </si>
  <si>
    <t>330727199311013219</t>
  </si>
  <si>
    <t>15958914869</t>
  </si>
  <si>
    <t>6230910199087389108</t>
  </si>
  <si>
    <t>杭州市西湖区紫郡西苑北区14栋1302</t>
  </si>
  <si>
    <t>1993.11</t>
  </si>
  <si>
    <t>长沙理工大学</t>
  </si>
  <si>
    <t>2019.10.08</t>
  </si>
  <si>
    <t>2022.10.8-2025.9.30；2019.10.08-2022.10.7</t>
  </si>
  <si>
    <t>HX-085</t>
  </si>
  <si>
    <t>智多社保：2022.1.14；
社保：2019.10.30；</t>
  </si>
  <si>
    <t>智多公积金：2022.1.19；公积金：2020.3</t>
  </si>
  <si>
    <t>hx252</t>
  </si>
  <si>
    <t>马秋</t>
  </si>
  <si>
    <t>142731198606251229</t>
  </si>
  <si>
    <t>18615234325</t>
  </si>
  <si>
    <t>6230910199096682469</t>
  </si>
  <si>
    <t>三墩镇兰韵天城</t>
  </si>
  <si>
    <t>1986.06</t>
  </si>
  <si>
    <t>石家庄铁道大学</t>
  </si>
  <si>
    <t>2010.6</t>
  </si>
  <si>
    <t>2020.9.7</t>
  </si>
  <si>
    <t>2015.10.23</t>
  </si>
  <si>
    <t>丈夫18259255938</t>
  </si>
  <si>
    <t>2020.9.7-2023.9.6</t>
  </si>
  <si>
    <t>HX-116</t>
  </si>
  <si>
    <t>2023.9.6</t>
  </si>
  <si>
    <t xml:space="preserve">华夏社保：2020.9.15   </t>
  </si>
  <si>
    <t>公积金2020.9（11.17补缴9、10月，前三个月费用自理）</t>
  </si>
  <si>
    <t>一造：建[造]19330016118；公路：甲级1837010216</t>
  </si>
  <si>
    <t>hx043</t>
  </si>
  <si>
    <t>丁元珍</t>
  </si>
  <si>
    <t>330522199111205328</t>
  </si>
  <si>
    <t>6230910599032210988</t>
  </si>
  <si>
    <t>湖州市长兴县画溪街道画溪花园16幢2单元302室</t>
  </si>
  <si>
    <t>1991.11</t>
  </si>
  <si>
    <t>2012.10.28</t>
  </si>
  <si>
    <t>父亲13250926325/母亲15356429612</t>
  </si>
  <si>
    <t>2021.7.1-2026.6.30；2018.7.1-2021.6.30；2015.7.1-2018.6.30；2014.7.1-2015.6.30；2013.7.3-2014.7.2</t>
  </si>
  <si>
    <t>HX-028</t>
  </si>
  <si>
    <t>2026.3.30</t>
  </si>
  <si>
    <t>华夏社保：2012.12；</t>
  </si>
  <si>
    <t>公积金：2013.01；公积金已转回长兴。</t>
  </si>
  <si>
    <t>二造：建[造]21203300005467</t>
  </si>
  <si>
    <t>造价员：浙140030201</t>
  </si>
  <si>
    <t>浙江省嵊州市剡湖街道城北里12幢2单元303</t>
  </si>
  <si>
    <t>母亲周敏13989539995</t>
  </si>
  <si>
    <t>hxyw007</t>
  </si>
  <si>
    <t>鲍庆奋</t>
  </si>
  <si>
    <t>330725197508160835</t>
  </si>
  <si>
    <t>13750968666</t>
  </si>
  <si>
    <t>6217730811110111</t>
  </si>
  <si>
    <t>义乌市西城路789号</t>
  </si>
  <si>
    <t>1975.08</t>
  </si>
  <si>
    <t>1994</t>
  </si>
  <si>
    <t>2019.01.18</t>
  </si>
  <si>
    <t>在义乌</t>
  </si>
  <si>
    <t xml:space="preserve">社保：2019.06 </t>
  </si>
  <si>
    <t xml:space="preserve">  公积金2020.01</t>
  </si>
  <si>
    <t>hxyw001</t>
  </si>
  <si>
    <t>郑妙清</t>
  </si>
  <si>
    <t>330723197605064826</t>
  </si>
  <si>
    <t>18069932556
18969385378
13777920179</t>
  </si>
  <si>
    <t>6217710805396694</t>
  </si>
  <si>
    <t>浙江省义乌市城西街道流村村2组</t>
  </si>
  <si>
    <t>1976.05</t>
  </si>
  <si>
    <t>13868965088</t>
  </si>
  <si>
    <t>2015.09.05--2020.09.04</t>
  </si>
  <si>
    <t xml:space="preserve">社保：2016.04        </t>
  </si>
  <si>
    <t>公积金2020.01</t>
  </si>
  <si>
    <t>hxyw006</t>
  </si>
  <si>
    <t>楼杰</t>
  </si>
  <si>
    <t>330782199702264319</t>
  </si>
  <si>
    <t>15267376383</t>
  </si>
  <si>
    <t>6217710810271270</t>
  </si>
  <si>
    <t>义乌市北苑街道宇宅口村下连树</t>
  </si>
  <si>
    <t>2021.7.15-2024.7.14；2018.07.16-2021.07.15</t>
  </si>
  <si>
    <t>HX-200</t>
  </si>
  <si>
    <t>2024.7.14</t>
  </si>
  <si>
    <t xml:space="preserve">社保：2018.07          </t>
  </si>
  <si>
    <t>陈江平</t>
  </si>
  <si>
    <t>330725198203214331</t>
  </si>
  <si>
    <t>6217710811727890</t>
  </si>
  <si>
    <t>浙江义乌</t>
  </si>
  <si>
    <t>计算机及应用</t>
  </si>
  <si>
    <t>杭州市工人业余大学</t>
  </si>
  <si>
    <t>2020.02.19</t>
  </si>
  <si>
    <t>HX-190</t>
  </si>
  <si>
    <t xml:space="preserve">社保：2021.01        </t>
  </si>
  <si>
    <t>公积金：2021.01</t>
  </si>
  <si>
    <t>樊村97栋</t>
  </si>
  <si>
    <t>母亲15057991725</t>
  </si>
  <si>
    <t>2020.12.15-2023.12.14</t>
  </si>
  <si>
    <t>HX-186</t>
  </si>
  <si>
    <t>2023.12.14</t>
  </si>
  <si>
    <t>公积金：2021.04</t>
  </si>
  <si>
    <t>hx029</t>
  </si>
  <si>
    <t>顾炯</t>
  </si>
  <si>
    <t>330681198901029016</t>
  </si>
  <si>
    <t>18057513587</t>
  </si>
  <si>
    <t>6230910699034841655</t>
  </si>
  <si>
    <t>湖州吴兴区八里店前村百合苑250-501</t>
  </si>
  <si>
    <t>1989.01</t>
  </si>
  <si>
    <t>建筑设计</t>
  </si>
  <si>
    <t>2022.4.1-无固定期限（合同原件在义乌）；2019.4.1-2022.3.31；2014.4.1-2019.3.31；2011.4.21-2014.3.31；2010.12.1-2013.11.30</t>
  </si>
  <si>
    <t>HX-021</t>
  </si>
  <si>
    <t>公积金：2011.06</t>
  </si>
  <si>
    <t>一造：建[造]11213300006442</t>
  </si>
  <si>
    <t>造价员：浙120030020</t>
  </si>
  <si>
    <t>吕柯</t>
  </si>
  <si>
    <t>330681199707109017</t>
  </si>
  <si>
    <t>6230910199136149370</t>
  </si>
  <si>
    <t>杭州市下城区长兴公寓504</t>
  </si>
  <si>
    <t>吕海江
13806754021</t>
  </si>
  <si>
    <t>2021.11.1-2024.10.31</t>
  </si>
  <si>
    <t>HX-148</t>
  </si>
  <si>
    <t>2024.10.31</t>
  </si>
  <si>
    <t>华夏社保：2021.11.11；</t>
  </si>
  <si>
    <t>公积金：2022.03.17</t>
  </si>
  <si>
    <t>hxyw017</t>
  </si>
  <si>
    <t>厉国平</t>
  </si>
  <si>
    <t>330724198105055617</t>
  </si>
  <si>
    <t>6217730814424170</t>
  </si>
  <si>
    <t>东阳</t>
  </si>
  <si>
    <t>东阳市横店镇官桥村</t>
  </si>
  <si>
    <t>1981.05</t>
  </si>
  <si>
    <t>HX-199</t>
  </si>
  <si>
    <t xml:space="preserve">社保：2020.10  </t>
  </si>
  <si>
    <t>水利工程专业二级造价证书：建[造]23223351000146</t>
  </si>
  <si>
    <t>专业监理工程师证书</t>
  </si>
  <si>
    <t>浙江省义乌市春盛小区</t>
  </si>
  <si>
    <t>1995.6</t>
  </si>
  <si>
    <t>2017.11.20</t>
  </si>
  <si>
    <t>缪永华：13957936035</t>
  </si>
  <si>
    <t>兼职协议2022.2.28-2025.2.27</t>
  </si>
  <si>
    <t>证书挂在其他公司，不交社保。</t>
  </si>
  <si>
    <t>二级建造师：</t>
  </si>
  <si>
    <t>hxyw021</t>
  </si>
  <si>
    <t>俞嘉伦</t>
  </si>
  <si>
    <t>330681199507010477</t>
  </si>
  <si>
    <t>6217680810939285</t>
  </si>
  <si>
    <t>浙江省诸暨市次乌镇大塘村412号</t>
  </si>
  <si>
    <t>1995.7.1</t>
  </si>
  <si>
    <t>济南大学</t>
  </si>
  <si>
    <t>2022.6.7</t>
  </si>
  <si>
    <t>父亲俞录明：15157523871</t>
  </si>
  <si>
    <t>2022.6.6--2025.6.5</t>
  </si>
  <si>
    <t>HX-181</t>
  </si>
  <si>
    <t>2025.6.5</t>
  </si>
  <si>
    <t>义乌华夏社保2022.6</t>
  </si>
  <si>
    <t>义乌公积金：2022.</t>
  </si>
  <si>
    <t>2022</t>
  </si>
  <si>
    <t>0.3</t>
  </si>
  <si>
    <t>hxyw022</t>
  </si>
  <si>
    <t>郭世雄</t>
  </si>
  <si>
    <t>532124200001221533</t>
  </si>
  <si>
    <t>6217680810933544</t>
  </si>
  <si>
    <t>云南</t>
  </si>
  <si>
    <t>云南省昭通市盐津县庙坝镇石笋村新层基社</t>
  </si>
  <si>
    <t>2022.7.25</t>
  </si>
  <si>
    <t>郭汝全
15012391422</t>
  </si>
  <si>
    <t>2022.07.25-2025.7.24</t>
  </si>
  <si>
    <t>HX-195</t>
  </si>
  <si>
    <t>2025.7.24</t>
  </si>
  <si>
    <t>义乌华夏社保2022.8</t>
  </si>
  <si>
    <t>义乌公积金：2022.12</t>
  </si>
  <si>
    <t>浙江省义乌市城西街道夏迹塘村9组</t>
  </si>
  <si>
    <t>楼江洪：15868956788</t>
  </si>
  <si>
    <t>2023.1月请事假1天</t>
  </si>
  <si>
    <t>浙江省浦江县黄宅镇刘铁村三区3号</t>
  </si>
  <si>
    <t>2022.9.13</t>
  </si>
  <si>
    <t>母亲徐灵仙15394354943</t>
  </si>
  <si>
    <t>2022.9.13-2025.9.12</t>
  </si>
  <si>
    <t>2025.9.12</t>
  </si>
  <si>
    <t>义乌华夏社保2022.10</t>
  </si>
  <si>
    <t>hxyw025</t>
  </si>
  <si>
    <t>马国均</t>
  </si>
  <si>
    <t>330681197910140336</t>
  </si>
  <si>
    <t>6217680812167299</t>
  </si>
  <si>
    <t>浙江省诸暨市应龙街</t>
  </si>
  <si>
    <t>电子</t>
  </si>
  <si>
    <t>2022.9.28</t>
  </si>
  <si>
    <t>妻子周月青18857581239</t>
  </si>
  <si>
    <t>2022.9.28-2025.9.27</t>
  </si>
  <si>
    <t>2025.9.27</t>
  </si>
  <si>
    <t>hx152</t>
  </si>
  <si>
    <t>佘峰高</t>
  </si>
  <si>
    <t>41152819900120223X</t>
  </si>
  <si>
    <t>15606810626</t>
  </si>
  <si>
    <t>6230910199083042776</t>
  </si>
  <si>
    <t>河南省信阳市</t>
  </si>
  <si>
    <t>杭州市老余杭月荷小区71幢2单元202室</t>
  </si>
  <si>
    <t>1990.01</t>
  </si>
  <si>
    <t>2019.04.30</t>
  </si>
  <si>
    <t>妻子13291863192</t>
  </si>
  <si>
    <t>2019.4.30-2022.4.29</t>
  </si>
  <si>
    <t>HX-073</t>
  </si>
  <si>
    <t>2022.4.29</t>
  </si>
  <si>
    <t>智多社保：2022.1.14；
社保：2019.5.8；</t>
  </si>
  <si>
    <t>智多公积金：2022.1.19；华夏公积金：2019.12..2</t>
  </si>
  <si>
    <t>15867135617
18969020515</t>
  </si>
  <si>
    <t>6230910199059818266</t>
  </si>
  <si>
    <t>900515</t>
  </si>
  <si>
    <t>2019.05.01-2022.5.1-无固定期限；2022.04.30；2014.5.1-2019.4.30；2011.5.1-2013.4.30；2008.7.1-2012.6.30</t>
  </si>
  <si>
    <r>
      <rPr>
        <sz val="11"/>
        <rFont val="微软雅黑"/>
        <charset val="134"/>
      </rPr>
      <t>2022.10义乌分公司调整为义乌造价部，成本计算计入在咨询一部；2022.12月之江城投跟踪项目年终考核不合格，本月工资暂不发，年终统一结算。</t>
    </r>
    <r>
      <rPr>
        <sz val="11"/>
        <color rgb="FFFF0000"/>
        <rFont val="微软雅黑"/>
        <charset val="134"/>
      </rPr>
      <t>2023.1开始咨询一部转为咨询六部成员</t>
    </r>
  </si>
  <si>
    <t>hx044</t>
  </si>
  <si>
    <t>王健淼</t>
  </si>
  <si>
    <t>330522199108045714</t>
  </si>
  <si>
    <t>13511245221</t>
  </si>
  <si>
    <t>6230910599024278589</t>
  </si>
  <si>
    <t>1991.08</t>
  </si>
  <si>
    <t>2012.11.26</t>
  </si>
  <si>
    <t>2020.7.1-2025.6.30；2017.7.3-2020.7.2；2014.7.3-2015.7.2；2013.7.1-2014.7.1</t>
  </si>
  <si>
    <t>HX-031</t>
  </si>
  <si>
    <t>华夏社保：2013.07</t>
  </si>
  <si>
    <t>公积金：2013.07</t>
  </si>
  <si>
    <t>二造：建[造]21213300011180</t>
  </si>
  <si>
    <t>造价员：浙130030062</t>
  </si>
  <si>
    <t>hx148</t>
  </si>
  <si>
    <t>6230910199027806575</t>
  </si>
  <si>
    <t>萧山区河庄街道建一村3组33户</t>
  </si>
  <si>
    <t>建筑、安装、市政、园林</t>
  </si>
  <si>
    <t>妻子13819458532</t>
  </si>
  <si>
    <t>2019.4.8-2022.4.7</t>
  </si>
  <si>
    <t>HX-071</t>
  </si>
  <si>
    <t>2022.4.7</t>
  </si>
  <si>
    <t>智多社保：2022.1.14；
社保：2019.4.25；</t>
  </si>
  <si>
    <t>智多公积金：2022.1.19；华夏公积金：2019.5.8</t>
  </si>
  <si>
    <t>hx214</t>
  </si>
  <si>
    <t>王逍逍</t>
  </si>
  <si>
    <t>330327199509232503</t>
  </si>
  <si>
    <t>18405815253</t>
  </si>
  <si>
    <t>6228580399035113476</t>
  </si>
  <si>
    <t>杭州市西湖区润达花园</t>
  </si>
  <si>
    <t>1995.09</t>
  </si>
  <si>
    <t>2019.7</t>
  </si>
  <si>
    <t>2016.8</t>
  </si>
  <si>
    <t>2019.9.25</t>
  </si>
  <si>
    <t>13248948819</t>
  </si>
  <si>
    <t>2020.4.13-2023.4.12</t>
  </si>
  <si>
    <t>HX-099</t>
  </si>
  <si>
    <t>2023.4.12</t>
  </si>
  <si>
    <t>公积金：2020.8.13</t>
  </si>
  <si>
    <t>2020年10月9日八区机械15A7E9Z6,2022年3月31日车位退出</t>
  </si>
  <si>
    <t>二造：建[造]24213300007641</t>
  </si>
  <si>
    <t>hx357</t>
  </si>
  <si>
    <t>靳琪冉</t>
  </si>
  <si>
    <t>640521200008021127</t>
  </si>
  <si>
    <t>义乌农商银行</t>
  </si>
  <si>
    <t>6230910799093071333</t>
  </si>
  <si>
    <t>金华市义乌市西城路789号</t>
  </si>
  <si>
    <t>2022.10.12</t>
  </si>
  <si>
    <t>父亲靳玉华13221498788</t>
  </si>
  <si>
    <t>hx358</t>
  </si>
  <si>
    <t>张晓峰</t>
  </si>
  <si>
    <t>330726198810252731</t>
  </si>
  <si>
    <t>农商银行浦江支行</t>
  </si>
  <si>
    <t>6230910799031804431</t>
  </si>
  <si>
    <t>浙江省浦江县郑宅镇孝门村五区54号</t>
  </si>
  <si>
    <t>1988.10</t>
  </si>
  <si>
    <t>2022.11.1</t>
  </si>
  <si>
    <t>2022.10.21-2025.10.20</t>
  </si>
  <si>
    <t>HX-223</t>
  </si>
  <si>
    <t>2025.10.20</t>
  </si>
  <si>
    <t>华夏社保2022.11</t>
  </si>
  <si>
    <t>2022.11.1入职义乌造价部，试用期年薪15万，转正年薪18万，定岗角色为驻点项目负责人，若不胜任则再重新定岗调薪，11月交社保医保。</t>
  </si>
  <si>
    <t>一造</t>
  </si>
  <si>
    <t>hx365</t>
  </si>
  <si>
    <t>骆杏妍</t>
  </si>
  <si>
    <t>330782200012054125</t>
  </si>
  <si>
    <t>6217680812486590</t>
  </si>
  <si>
    <t>浙江省义乌市福田街道东岗山村2组</t>
  </si>
  <si>
    <t>母亲叶娟13575953310</t>
  </si>
  <si>
    <t>2022.11.21-2025.11.20</t>
  </si>
  <si>
    <t>HX-228</t>
  </si>
  <si>
    <t>2025.11.20</t>
  </si>
  <si>
    <t>义乌华夏社保2022.11</t>
  </si>
  <si>
    <t>hx366</t>
  </si>
  <si>
    <t>蒋望苗</t>
  </si>
  <si>
    <t>330724199505101322</t>
  </si>
  <si>
    <t>6217710814471413</t>
  </si>
  <si>
    <t>浙江省东阳市歌山镇安溪村登干2-106号</t>
  </si>
  <si>
    <t>1995.05</t>
  </si>
  <si>
    <t>HX-224</t>
  </si>
  <si>
    <t>二造证书现挂证在外面，需23年8月才能转回来</t>
  </si>
  <si>
    <t>hx232</t>
  </si>
  <si>
    <t>6230910699001237754</t>
  </si>
  <si>
    <t>新昌分公司</t>
  </si>
  <si>
    <t>新昌分公司负责人</t>
  </si>
  <si>
    <t>新昌</t>
  </si>
  <si>
    <t>1972.11</t>
  </si>
  <si>
    <t>2013.12.31</t>
  </si>
  <si>
    <t>2020.6.1-2023.5.31</t>
  </si>
  <si>
    <t>HX-109</t>
  </si>
  <si>
    <t>华夏社保2020.6.2；
华夏：社保：2022.8.16，医保：2022.8.16；</t>
  </si>
  <si>
    <t>华夏（3月1日停）</t>
  </si>
  <si>
    <t>一造：建[造]B15330012890</t>
  </si>
  <si>
    <t>造价员：浙080D30078</t>
  </si>
  <si>
    <t>智多社保：2022.1.19；
智多社保：2022.8.12，医保：2022.8.16；</t>
  </si>
  <si>
    <t>浙江省建德市三都镇三都村外潘溪3号 （本地城镇）</t>
  </si>
  <si>
    <t>2022.8</t>
  </si>
  <si>
    <t>智多社保：2022.8.12，医保：2022.8.16；</t>
  </si>
  <si>
    <t xml:space="preserve"> 330182199901304018</t>
  </si>
  <si>
    <t xml:space="preserve"> 2018.10</t>
  </si>
  <si>
    <t>智多社保：2022.1.19；
智多社保：2022.8.11，医保：2022.8.16；</t>
  </si>
  <si>
    <t xml:space="preserve"> 1999.8.19</t>
  </si>
  <si>
    <t>2021.8</t>
  </si>
  <si>
    <t>郑馥</t>
  </si>
  <si>
    <t>33010219700331036x</t>
  </si>
  <si>
    <t>13185713907</t>
  </si>
  <si>
    <t>6222081202002984589</t>
  </si>
  <si>
    <t>郑馥部门</t>
  </si>
  <si>
    <t>杭州市西湖区求是新村73幢</t>
  </si>
  <si>
    <t>1970.03</t>
  </si>
  <si>
    <t>2007.1.15</t>
  </si>
  <si>
    <t>2006.9</t>
  </si>
  <si>
    <t>2009.12.17</t>
  </si>
  <si>
    <t>2023.1.17-2028.1.16；2016.4.18-2021.4.17；2011.4.18-2016.4.17；2009.8.15-2012.8.14；2006.8.15-2009.8.14</t>
  </si>
  <si>
    <t xml:space="preserve">HX-015
</t>
  </si>
  <si>
    <t>2028.1.16</t>
  </si>
  <si>
    <t>社保：华夏社保：2006.09；在华夏已办理退休</t>
  </si>
  <si>
    <t>华夏公积金：2014.05</t>
  </si>
  <si>
    <t>2023.1.17由泰宁转回华夏</t>
  </si>
  <si>
    <t>一造：建[造]02330001071</t>
  </si>
  <si>
    <t>造价员：浙060031293；招标采购证书：TPP2021I0006213</t>
  </si>
  <si>
    <t>hx080</t>
  </si>
  <si>
    <t>姚勇</t>
  </si>
  <si>
    <t>330106196901290437</t>
  </si>
  <si>
    <t>6230910199061160129</t>
  </si>
  <si>
    <t>杭州市西湖区香樟公寓62幢1单位301室</t>
  </si>
  <si>
    <t>1969.01</t>
  </si>
  <si>
    <t>浙江省广播电视大学</t>
  </si>
  <si>
    <t>1991.9</t>
  </si>
  <si>
    <t>2017.5.1-2020.4.30</t>
  </si>
  <si>
    <t>HX-049</t>
  </si>
  <si>
    <t>2020.4.30</t>
  </si>
  <si>
    <t>智元社保：2022.1.13；
社保：2017.03</t>
  </si>
  <si>
    <t>hx081</t>
  </si>
  <si>
    <t>邱昱佳</t>
  </si>
  <si>
    <t>330501199510038684</t>
  </si>
  <si>
    <t>15067218571</t>
  </si>
  <si>
    <t>6230910599005172462</t>
  </si>
  <si>
    <t>伊萨犬鹭江园3幢3单元1502室</t>
  </si>
  <si>
    <t>2016.06.20</t>
  </si>
  <si>
    <t>2017.06.05</t>
  </si>
  <si>
    <t>2017.6.5-2019.6.4</t>
  </si>
  <si>
    <t>HX-050</t>
  </si>
  <si>
    <t>2019.6.4</t>
  </si>
  <si>
    <t>智多社保：2022.1.14；
社保:2015.06.06</t>
  </si>
  <si>
    <t>智多公积金：2022.1.19；华夏公积金:2015.06.06</t>
  </si>
  <si>
    <t>hx055</t>
  </si>
  <si>
    <t>吴天明</t>
  </si>
  <si>
    <t>330102198101302712</t>
  </si>
  <si>
    <t>13605711805</t>
  </si>
  <si>
    <t>6230910199064350669</t>
  </si>
  <si>
    <t>杭州市上城区中山南路241号</t>
  </si>
  <si>
    <t>1981.01</t>
  </si>
  <si>
    <t>2014.03.01</t>
  </si>
  <si>
    <t>2014.3.1-2019.2.28</t>
  </si>
  <si>
    <t>2019.2.28</t>
  </si>
  <si>
    <t>华夏社保:2014.03.19；</t>
  </si>
  <si>
    <t>公积金：2014.05.09</t>
  </si>
  <si>
    <t>二造：建[造]21203300002255</t>
  </si>
  <si>
    <t>造价员：浙120030433</t>
  </si>
  <si>
    <t>hx090</t>
  </si>
  <si>
    <t>曾芳芳</t>
  </si>
  <si>
    <t>330402198610150629</t>
  </si>
  <si>
    <t>6230910199011044696</t>
  </si>
  <si>
    <t>嘉兴</t>
  </si>
  <si>
    <t>杭州市拱墅区东新街道六塘公寓11幢-4单元-402室</t>
  </si>
  <si>
    <t>1986.10</t>
  </si>
  <si>
    <t>城市建设工程管理</t>
  </si>
  <si>
    <t>2008.07</t>
  </si>
  <si>
    <t>市政、园林、建筑</t>
  </si>
  <si>
    <t>2021.2.28-2024.2.27；2018.3.1-2021.2.28</t>
  </si>
  <si>
    <t>HX-055</t>
  </si>
  <si>
    <t>2024.2.27</t>
  </si>
  <si>
    <t>华夏社保：2018.03</t>
  </si>
  <si>
    <t>公积金：2018.03</t>
  </si>
  <si>
    <t>二造：建[造]21203300001374</t>
  </si>
  <si>
    <t>造价员：浙090A30688</t>
  </si>
  <si>
    <t>hx094</t>
  </si>
  <si>
    <t>陈平</t>
  </si>
  <si>
    <t>330621198912023801</t>
  </si>
  <si>
    <t>6230910699002862667</t>
  </si>
  <si>
    <t>浙江省绍兴市马山镇东安村</t>
  </si>
  <si>
    <t>1989.12</t>
  </si>
  <si>
    <t>土木工程及国际贸易</t>
  </si>
  <si>
    <t>浙江理工大学/绍兴文理学院</t>
  </si>
  <si>
    <t>2018.03.21</t>
  </si>
  <si>
    <t>2021.3.21-2026.3.21；2018.3.21-2021.3.21</t>
  </si>
  <si>
    <t>HX-058</t>
  </si>
  <si>
    <t>2026.3.21</t>
  </si>
  <si>
    <t>二造：建[造]21203300001211</t>
  </si>
  <si>
    <t>造价员：浙150D30079</t>
  </si>
  <si>
    <t>hx085</t>
  </si>
  <si>
    <t>陈广毅</t>
  </si>
  <si>
    <t>330681199210300318</t>
  </si>
  <si>
    <t>15968189952</t>
  </si>
  <si>
    <t>6230910199061019176</t>
  </si>
  <si>
    <t>杭州市下沙永裕大厦1幢1625</t>
  </si>
  <si>
    <t>城镇规划</t>
  </si>
  <si>
    <t>浙江国际科技学院</t>
  </si>
  <si>
    <t>2028.9.1-2021.8.31；2017.9.1-2018.8.31</t>
  </si>
  <si>
    <t>HX-056</t>
  </si>
  <si>
    <t>2021.8.31</t>
  </si>
  <si>
    <t>智多社保：2022.1.14；
社保:2017.09</t>
  </si>
  <si>
    <t>智多公积金：2022.1.19；华夏公积金:2017.09</t>
  </si>
  <si>
    <t>hx211</t>
  </si>
  <si>
    <t>詹佳明</t>
  </si>
  <si>
    <t>330724199710292914</t>
  </si>
  <si>
    <t>15968198195</t>
  </si>
  <si>
    <t>6230910199099601714</t>
  </si>
  <si>
    <t>杭州市萧山区河庄街道帝景苑14幢1单元301</t>
  </si>
  <si>
    <t>2020.3.1</t>
  </si>
  <si>
    <t>父亲电话13757130198</t>
  </si>
  <si>
    <t>2020.1.1-2021.12.31</t>
  </si>
  <si>
    <t>HX-104</t>
  </si>
  <si>
    <t>华夏社保：2023.2；智多社保：2022.1.14；
社保:2020.03.23</t>
  </si>
  <si>
    <t>华夏公积金：2023.2；智多公积金：2022.1.19；公积金：2020.5.8</t>
  </si>
  <si>
    <t>hx002</t>
  </si>
  <si>
    <t>钱碧慧</t>
  </si>
  <si>
    <t>332521197306252622</t>
  </si>
  <si>
    <t>6230910199061006223</t>
  </si>
  <si>
    <t>下城区三塘南村</t>
  </si>
  <si>
    <t>1973.06</t>
  </si>
  <si>
    <t>建筑、园林</t>
  </si>
  <si>
    <t>900536</t>
  </si>
  <si>
    <t>赵焕良 13067729907</t>
  </si>
  <si>
    <t>2020.4.30-2025.4.29 2015.5.1-2020.4.30；2011.5.1-2015.4.30；2011.5.1-2014.4.30；2009.1.12-2012.11.11；2004.1.12-2009.11.11</t>
  </si>
  <si>
    <t>HX-001</t>
  </si>
  <si>
    <t xml:space="preserve">2025.4.29 </t>
  </si>
  <si>
    <t>华夏社保：2002.11；</t>
  </si>
  <si>
    <t>一造：建[造]02330001181</t>
  </si>
  <si>
    <t>造价员：浙060031195</t>
  </si>
  <si>
    <t>hx014</t>
  </si>
  <si>
    <t>陈康</t>
  </si>
  <si>
    <t>330183198508091716</t>
  </si>
  <si>
    <t>18969020501</t>
  </si>
  <si>
    <t>6230910199063116780</t>
  </si>
  <si>
    <t>余杭区南苑街道翁梅村</t>
  </si>
  <si>
    <t>1985.08</t>
  </si>
  <si>
    <t>2007.06</t>
  </si>
  <si>
    <t>2007.7</t>
  </si>
  <si>
    <t>2013.12.06</t>
  </si>
  <si>
    <t>900501</t>
  </si>
  <si>
    <t>2018.10.9-2023.10.8；2018.10.9-2021.10.8；2015.10.9-2018.10.8；2012.10.9-2015.10.8；2011.5.1-2012.10.8；2009.7.1-2011.6.30</t>
  </si>
  <si>
    <t>HX-003</t>
  </si>
  <si>
    <t>2023.10.8</t>
  </si>
  <si>
    <t>华夏社保：2007.10；</t>
  </si>
  <si>
    <t>造价员：浙090J30197</t>
  </si>
  <si>
    <t>hx078</t>
  </si>
  <si>
    <t>周润涛</t>
  </si>
  <si>
    <t>330183199404261711</t>
  </si>
  <si>
    <t>18857196886</t>
  </si>
  <si>
    <t>6228580199050484491</t>
  </si>
  <si>
    <t>杭州市富阳新登镇马工村</t>
  </si>
  <si>
    <t>1994.04</t>
  </si>
  <si>
    <t>2016.6.2</t>
  </si>
  <si>
    <t>父亲13735418701</t>
  </si>
  <si>
    <t>2016.11.1-2021.10.31</t>
  </si>
  <si>
    <t>HX-048</t>
  </si>
  <si>
    <t>2021.10.31</t>
  </si>
  <si>
    <t>华夏社保：2016.11</t>
  </si>
  <si>
    <t>公积金：2016.11</t>
  </si>
  <si>
    <t>二造：建[造]21213300011679</t>
  </si>
  <si>
    <t>杨佳铭</t>
  </si>
  <si>
    <t>339005200202260613</t>
  </si>
  <si>
    <t>萧山区义桥镇金域东方18幢1单元602</t>
  </si>
  <si>
    <t>实习</t>
  </si>
  <si>
    <t>2002.2.26</t>
  </si>
  <si>
    <t>浙江安防职业技术学院</t>
  </si>
  <si>
    <t>2022.9.10</t>
  </si>
  <si>
    <t>2023.2月补充：2022.9.10入职钱碧慧项目部实习，实习补贴现由陈康支付</t>
  </si>
  <si>
    <t>hx225</t>
  </si>
  <si>
    <t>孟建飞</t>
  </si>
  <si>
    <t>33901119780504033x</t>
  </si>
  <si>
    <t>13754361687</t>
  </si>
  <si>
    <t>6230910199108733862</t>
  </si>
  <si>
    <t>西湖区三墩镇信鸿花园</t>
  </si>
  <si>
    <t>1978.05</t>
  </si>
  <si>
    <t>诸暨应店街镇中学</t>
  </si>
  <si>
    <t>2020.4.22</t>
  </si>
  <si>
    <t>2020.4.22-2023.4.21</t>
  </si>
  <si>
    <t>HX-094</t>
  </si>
  <si>
    <t>2023.4.21</t>
  </si>
  <si>
    <t>智元社保：2022.1.13；
社保：2020.5.6</t>
  </si>
  <si>
    <t>hx007</t>
  </si>
  <si>
    <t>楼小君</t>
  </si>
  <si>
    <t>330725197407191122</t>
  </si>
  <si>
    <t>6230910199061085037</t>
  </si>
  <si>
    <t>拱墅区风景大院1幢</t>
  </si>
  <si>
    <t>1974.07</t>
  </si>
  <si>
    <t>2006.5</t>
  </si>
  <si>
    <t>907075</t>
  </si>
  <si>
    <t>2019.3.31-2024.4.1；2014.4.1-2019.3.31；2011.4.1-2014.3.31；2008.4.1-2012.3.31；2005.3.31-2008.3.30</t>
  </si>
  <si>
    <t>HX-006</t>
  </si>
  <si>
    <t>2024.4.1</t>
  </si>
  <si>
    <t>华夏社保：2006.05；</t>
  </si>
  <si>
    <t>公积金：2012.04</t>
  </si>
  <si>
    <t>一造：建[造]02330001761</t>
  </si>
  <si>
    <t>造价员：浙060031198</t>
  </si>
  <si>
    <t>hx003</t>
  </si>
  <si>
    <t>刘宜</t>
  </si>
  <si>
    <t>330702196911290059</t>
  </si>
  <si>
    <t>13505791945</t>
  </si>
  <si>
    <t>股东</t>
  </si>
  <si>
    <t>1969.11</t>
  </si>
  <si>
    <t>1994.7</t>
  </si>
  <si>
    <t>2001.3.1</t>
  </si>
  <si>
    <t>2002.12.30</t>
  </si>
  <si>
    <t>2019.3.1-2022.2.28；2014.3.1-2019.2.28；2011.3.1-2014.2.28；2008.3.1-2011.2.28</t>
  </si>
  <si>
    <t>HX-004</t>
  </si>
  <si>
    <t>华夏社保：2001.01</t>
  </si>
  <si>
    <t>造价员：浙060031200</t>
  </si>
  <si>
    <t>hx047</t>
  </si>
  <si>
    <t>陈豪潮</t>
  </si>
  <si>
    <t>330725196404141619</t>
  </si>
  <si>
    <t>13588680476</t>
  </si>
  <si>
    <t>6230910799044396581</t>
  </si>
  <si>
    <t>1964.04</t>
  </si>
  <si>
    <t>2013.01.04</t>
  </si>
  <si>
    <t>2019.1.4-2022.1.3；2016.1.4-2019.1.3；2013.1.4-2016.1.3</t>
  </si>
  <si>
    <t>HX-030</t>
  </si>
  <si>
    <t>2022.1.3</t>
  </si>
  <si>
    <t>华夏社保：2013.03</t>
  </si>
  <si>
    <t>hx054</t>
  </si>
  <si>
    <t>330108198911240240</t>
  </si>
  <si>
    <t>13738021270</t>
  </si>
  <si>
    <t>6230910199022209544</t>
  </si>
  <si>
    <t>杭州滨江</t>
  </si>
  <si>
    <t>杭州市江干区凯旋路258号浙江大学华家池校区63-1-1102</t>
  </si>
  <si>
    <t>1989.11</t>
  </si>
  <si>
    <t>2014.1.20</t>
  </si>
  <si>
    <t>2013.08.16</t>
  </si>
  <si>
    <t>季翔13958169341</t>
  </si>
  <si>
    <t>2019.2.1-2022.1.31；2014.2.1-2019.1.31</t>
  </si>
  <si>
    <t>福多社保：2022.1.13；
社保：2014.2.12</t>
  </si>
  <si>
    <t>福多公积金：2022.1.19；华夏公积金：2014.2.12</t>
  </si>
  <si>
    <t>会计上岗证3301328012</t>
  </si>
  <si>
    <t>hx284</t>
  </si>
  <si>
    <t>吴枫霖</t>
  </si>
  <si>
    <t>330522199206100035</t>
  </si>
  <si>
    <t>6228580599006279483</t>
  </si>
  <si>
    <t>代理人员</t>
  </si>
  <si>
    <t>长兴县</t>
  </si>
  <si>
    <t>浙江省长兴县</t>
  </si>
  <si>
    <t>1992.06</t>
  </si>
  <si>
    <t>英国赫特福德郡大学</t>
  </si>
  <si>
    <t>2021.4.20</t>
  </si>
  <si>
    <t>父亲吴永华13868263816</t>
  </si>
  <si>
    <t>2021.4.20-2023.4.19</t>
  </si>
  <si>
    <t>HX-129</t>
  </si>
  <si>
    <t>2023.4.19</t>
  </si>
  <si>
    <t>华夏社保2021.5</t>
  </si>
  <si>
    <t>hx053</t>
  </si>
  <si>
    <t>王君苏</t>
  </si>
  <si>
    <t>330623197511234649</t>
  </si>
  <si>
    <t>6230910199128917750</t>
  </si>
  <si>
    <t>杭州市下城区庆春路296号501室</t>
  </si>
  <si>
    <t>1975.11</t>
  </si>
  <si>
    <t>2014.01.01</t>
  </si>
  <si>
    <t>老公(何总)18072753638</t>
  </si>
  <si>
    <t>2014.1.1-2019.12.31</t>
  </si>
  <si>
    <t>HX-034</t>
  </si>
  <si>
    <t>智元社保：2022.1.13；
社保:2014.1.8；</t>
  </si>
  <si>
    <t>智元公积金：2022.1.19；华夏公积金:2014.1.14</t>
  </si>
  <si>
    <t>hx137</t>
  </si>
  <si>
    <t>冯晓磊</t>
  </si>
  <si>
    <t>330283199110130025</t>
  </si>
  <si>
    <t>6230910199067841664</t>
  </si>
  <si>
    <t>杭州市江干区丁兰社区冠宇隽园小区4-2-201</t>
  </si>
  <si>
    <t>2013.08</t>
  </si>
  <si>
    <t>2019.01.09</t>
  </si>
  <si>
    <t>2019.01.09-2024.01.08</t>
  </si>
  <si>
    <t>HX-068</t>
  </si>
  <si>
    <t>2024.01.08</t>
  </si>
  <si>
    <t>智元社保：2022.1.13；
华夏社保：2019.01</t>
  </si>
  <si>
    <t>hx153</t>
  </si>
  <si>
    <t>吴程鸿</t>
  </si>
  <si>
    <t>33072519690326391X</t>
  </si>
  <si>
    <t>13605829955</t>
  </si>
  <si>
    <t>6230910799035887911</t>
  </si>
  <si>
    <t>杭州市临安区江南佳苑1幢1601</t>
  </si>
  <si>
    <t>2019.04.28-2022.04.27</t>
  </si>
  <si>
    <t>福多社保：2022.1.7；
社保：2019.04</t>
  </si>
  <si>
    <t>福多公积金：2022.1.19；</t>
  </si>
  <si>
    <t>hx251</t>
  </si>
  <si>
    <t>葛银春</t>
  </si>
  <si>
    <t>330824199310265920</t>
  </si>
  <si>
    <t>6230910199110420623</t>
  </si>
  <si>
    <t>上城区美政花苑9幢5单元203</t>
  </si>
  <si>
    <t>1993.10</t>
  </si>
  <si>
    <t>2020.8.1</t>
  </si>
  <si>
    <t>老公汪春勇18367128312</t>
  </si>
  <si>
    <t xml:space="preserve">福多社保：2022.1.7；
社保：2020.8.19    </t>
  </si>
  <si>
    <t xml:space="preserve"> 福多公积金：2022.1.19，基数4000元；华夏公积金：2020.8.19</t>
  </si>
  <si>
    <t>hx268</t>
  </si>
  <si>
    <t>华玮玮</t>
  </si>
  <si>
    <t>330327198408276721</t>
  </si>
  <si>
    <t>6230910199118021324</t>
  </si>
  <si>
    <t>杭州市下沙经济技术开发区多蓝水岸小区10-2-502</t>
  </si>
  <si>
    <t>1984.08</t>
  </si>
  <si>
    <t>旅游管理</t>
  </si>
  <si>
    <t>张国锋
18969020535</t>
  </si>
  <si>
    <t>福多社保：2022.1.7；
社保：2020.12</t>
  </si>
  <si>
    <t>福多公积金：2022.1.19，基数2000元；华夏公积金：2020.12</t>
  </si>
  <si>
    <t>hx249</t>
  </si>
  <si>
    <t>15057098707</t>
  </si>
  <si>
    <t>6230910899018654484</t>
  </si>
  <si>
    <t>内蒙古</t>
  </si>
  <si>
    <t>1986.12</t>
  </si>
  <si>
    <t>2020.5.13</t>
  </si>
  <si>
    <t>妻子13732500720</t>
  </si>
  <si>
    <t>HX-110</t>
  </si>
  <si>
    <t>华夏社保：2020.7</t>
  </si>
  <si>
    <t>hx011</t>
  </si>
  <si>
    <t>6230911099071514043</t>
  </si>
  <si>
    <t>台州分公司负责人</t>
  </si>
  <si>
    <t>台州临海经济开发区</t>
  </si>
  <si>
    <t>1971.06</t>
  </si>
  <si>
    <t>土木工程（交通土建工程）</t>
  </si>
  <si>
    <t>2007.1</t>
  </si>
  <si>
    <t>2009.12.30</t>
  </si>
  <si>
    <t>2021.4.18-2026.4.17；2021.4.18-2021.4.17；2016.4.18-2021.4.17；2011.4.18-2016.4.17；2010.4.13-2013.4.12；2006.4.1-210.4.30</t>
  </si>
  <si>
    <t>HX-019</t>
  </si>
  <si>
    <t>一造：建[造]11053300009503；水利：建[造]13221151003862；公路：甲级1433011090</t>
  </si>
  <si>
    <t>浙并公路造价第26218号；招标师：00004982</t>
  </si>
  <si>
    <t>hx075</t>
  </si>
  <si>
    <t>13735527108</t>
  </si>
  <si>
    <t>6228580199021822514</t>
  </si>
  <si>
    <t>1976.02</t>
  </si>
  <si>
    <t>1996</t>
  </si>
  <si>
    <t>2015.10</t>
  </si>
  <si>
    <t>2009.04.08</t>
  </si>
  <si>
    <t>2022.7.1-2027.6.30；2019.7.1--2022.6.30；2016.10.1-2019.9.30；2015.10.1-2016.9.30</t>
  </si>
  <si>
    <t>HX-044</t>
  </si>
  <si>
    <t>2027.6.30</t>
  </si>
  <si>
    <t xml:space="preserve">华夏社保：2015.10  </t>
  </si>
  <si>
    <t>华夏公积金，时间没有记录</t>
  </si>
  <si>
    <t>一造：建[造]04440011265；水利：SL080210141；公路：甲级1033010170号</t>
  </si>
  <si>
    <t>hz298</t>
  </si>
  <si>
    <t>1983.06</t>
  </si>
  <si>
    <t>2021.6.1-2026.5.31</t>
  </si>
  <si>
    <t>HX-187</t>
  </si>
  <si>
    <t>2026.5.31</t>
  </si>
  <si>
    <t>华夏社保2021.6.10</t>
  </si>
  <si>
    <t>二级造价师注册中浙140J3010</t>
  </si>
  <si>
    <t>hx290</t>
  </si>
  <si>
    <t>朱国</t>
  </si>
  <si>
    <t>321483198105168219</t>
  </si>
  <si>
    <t>江苏苏州</t>
  </si>
  <si>
    <t>杭州市拱墅区锦绣文澜阁</t>
  </si>
  <si>
    <t>动物医学</t>
  </si>
  <si>
    <t>南京农业大学2004.06</t>
  </si>
  <si>
    <t>妻子18505819209</t>
  </si>
  <si>
    <t>2021.3.12-2024.3.11</t>
  </si>
  <si>
    <t>应佳乐</t>
  </si>
  <si>
    <t>挂党</t>
  </si>
  <si>
    <t>6230910199128446347</t>
  </si>
  <si>
    <t>中国</t>
  </si>
  <si>
    <t>浙江义乌欧景</t>
  </si>
  <si>
    <t>2021.5.12</t>
  </si>
  <si>
    <t>父亲13735637777</t>
  </si>
  <si>
    <t>2021.5.19-2024.5.18</t>
  </si>
  <si>
    <t>HX-188</t>
  </si>
  <si>
    <t>2024.5.18</t>
  </si>
  <si>
    <t>福多社保：2022.1.7；
社保2021.5.12</t>
  </si>
  <si>
    <t>6230910199107289486</t>
  </si>
  <si>
    <t>杭州滨江区钱塘春晓大厦1313</t>
  </si>
  <si>
    <t>智元社保：2022.1.13；
社保2021.5.18</t>
  </si>
  <si>
    <t>1975.6.21</t>
  </si>
  <si>
    <t>智多社保：2022.1.24；</t>
  </si>
  <si>
    <t>浙江省义乌市稠城街道荷园2幢1单元401室</t>
  </si>
  <si>
    <t>妻子周秀娟13605828818</t>
  </si>
  <si>
    <t>2022.8.13-2032.8.12</t>
  </si>
  <si>
    <t>2032.8.12</t>
  </si>
  <si>
    <t>福多社保：2022.9</t>
  </si>
  <si>
    <t>hx377</t>
  </si>
  <si>
    <t>罗水宏</t>
  </si>
  <si>
    <t>432524199204114431</t>
  </si>
  <si>
    <t xml:space="preserve">6230910199156230324 </t>
  </si>
  <si>
    <t>打印复印</t>
  </si>
  <si>
    <t>湖南</t>
  </si>
  <si>
    <t>湖南省新化县槎溪镇半山街村第十九村</t>
  </si>
  <si>
    <t>2022.11.4-无固定期限</t>
  </si>
  <si>
    <t>HX-229</t>
  </si>
  <si>
    <t>说明：关键词搜索有：入职、离职、试用期、转正、升岗、社保新增、社保停缴、公积金新增、公积金停缴、证书</t>
  </si>
  <si>
    <t>二</t>
  </si>
  <si>
    <t>离职人员：本年度离职人员从大名单中撤出</t>
  </si>
  <si>
    <t>丽水</t>
  </si>
  <si>
    <t>丽水象溪镇</t>
  </si>
  <si>
    <t>13757828248</t>
  </si>
  <si>
    <t>2020.8.1-2025.10.31</t>
  </si>
  <si>
    <t>HX-108</t>
  </si>
  <si>
    <t>2025.10.31</t>
  </si>
  <si>
    <t>智多社保：2022.1.14；
社保：2020.9.9</t>
  </si>
  <si>
    <t>2023.1开始工资停发，社保医保2月停缴不交</t>
  </si>
  <si>
    <t>杭州市西湖区留下镇西木坞村1组</t>
  </si>
  <si>
    <t>2022.2.10</t>
  </si>
  <si>
    <t>妻子：13675865861</t>
  </si>
  <si>
    <t>HX-167</t>
  </si>
  <si>
    <t>福多社保：2022.3.17；</t>
  </si>
  <si>
    <t>2023.1.31离职，医保社保2月停缴不交</t>
  </si>
  <si>
    <t>杭州余杭</t>
  </si>
  <si>
    <t>闲林街道里山桥源峰嘉苑小区</t>
  </si>
  <si>
    <t>2021.2.22</t>
  </si>
  <si>
    <t>父亲郑学春15924187712</t>
  </si>
  <si>
    <t>2021.6.30-2026.6.30</t>
  </si>
  <si>
    <t>HX-137</t>
  </si>
  <si>
    <t>2026.6.30</t>
  </si>
  <si>
    <t>智多社保：2022.1.14；
社保：2021.7.2</t>
  </si>
  <si>
    <t>智多公积金：2022.1.19；华夏公积金：2021.10.19</t>
  </si>
  <si>
    <t>2023.2.3离职，医保社保公积金2月停缴不交</t>
  </si>
  <si>
    <t>三墩镇宝嘉誉府4幢1单元1403</t>
  </si>
  <si>
    <t>2020.4.20</t>
  </si>
  <si>
    <t>2019.8.6</t>
  </si>
  <si>
    <t>13967530102</t>
  </si>
  <si>
    <t>2020.4.20-2023.4.19</t>
  </si>
  <si>
    <t>HX-093</t>
  </si>
  <si>
    <t xml:space="preserve">华夏社保：2020.5.6   </t>
  </si>
  <si>
    <t>2023.2.7离职，医保社保公积金2月停缴不交</t>
  </si>
  <si>
    <t>二造：建[造]24203300002264</t>
  </si>
  <si>
    <t>施工员：33181030001452</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</si>
</sst>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quot;年&quot;m&quot;月&quot;;@"/>
  </numFmts>
  <fonts count="51">
    <font>
      <sz val="11"/>
      <color theme="1"/>
      <name val="宋体"/>
      <charset val="134"/>
      <scheme val="minor"/>
    </font>
    <font>
      <sz val="11"/>
      <name val="宋体"/>
      <charset val="134"/>
      <scheme val="minor"/>
    </font>
    <font>
      <sz val="11"/>
      <name val="Tahoma"/>
      <charset val="134"/>
    </font>
    <font>
      <sz val="11"/>
      <name val="宋体"/>
      <charset val="134"/>
    </font>
    <font>
      <sz val="11"/>
      <color rgb="FFFF0000"/>
      <name val="宋体"/>
      <charset val="134"/>
      <scheme val="minor"/>
    </font>
    <font>
      <sz val="11"/>
      <color rgb="FFFF0000"/>
      <name val="微软雅黑"/>
      <charset val="134"/>
    </font>
    <font>
      <sz val="11"/>
      <name val="微软雅黑"/>
      <charset val="134"/>
    </font>
    <font>
      <sz val="11"/>
      <color theme="1"/>
      <name val="微软雅黑"/>
      <charset val="134"/>
    </font>
    <font>
      <b/>
      <sz val="11"/>
      <name val="微软雅黑"/>
      <charset val="134"/>
    </font>
    <font>
      <sz val="11"/>
      <color rgb="FFFF0000"/>
      <name val="宋体"/>
      <charset val="134"/>
    </font>
    <font>
      <b/>
      <sz val="11"/>
      <color theme="1"/>
      <name val="宋体"/>
      <charset val="134"/>
    </font>
    <font>
      <sz val="11"/>
      <color theme="1"/>
      <name val="宋体"/>
      <charset val="134"/>
    </font>
    <font>
      <b/>
      <sz val="11"/>
      <color indexed="8"/>
      <name val="微软雅黑"/>
      <charset val="134"/>
    </font>
    <font>
      <b/>
      <sz val="20"/>
      <color theme="1"/>
      <name val="微软雅黑"/>
      <charset val="134"/>
    </font>
    <font>
      <b/>
      <sz val="11"/>
      <color rgb="FFFF0000"/>
      <name val="微软雅黑"/>
      <charset val="134"/>
    </font>
    <font>
      <b/>
      <sz val="16"/>
      <name val="微软雅黑"/>
      <charset val="134"/>
    </font>
    <font>
      <sz val="16"/>
      <name val="微软雅黑"/>
      <charset val="134"/>
    </font>
    <font>
      <sz val="11"/>
      <color indexed="10"/>
      <name val="宋体"/>
      <charset val="134"/>
    </font>
    <font>
      <b/>
      <sz val="11"/>
      <color indexed="10"/>
      <name val="宋体"/>
      <charset val="134"/>
    </font>
    <font>
      <sz val="11"/>
      <color indexed="8"/>
      <name val="宋体"/>
      <charset val="134"/>
    </font>
    <font>
      <b/>
      <sz val="20"/>
      <color indexed="8"/>
      <name val="微软雅黑"/>
      <charset val="134"/>
    </font>
    <font>
      <sz val="11"/>
      <color indexed="8"/>
      <name val="微软雅黑"/>
      <charset val="134"/>
    </font>
    <font>
      <b/>
      <sz val="11"/>
      <color indexed="10"/>
      <name val="微软雅黑"/>
      <charset val="134"/>
    </font>
    <font>
      <sz val="11"/>
      <color indexed="10"/>
      <name val="微软雅黑"/>
      <charset val="134"/>
    </font>
    <font>
      <sz val="10"/>
      <name val="微软雅黑"/>
      <charset val="134"/>
    </font>
    <font>
      <b/>
      <sz val="11"/>
      <name val="宋体"/>
      <charset val="134"/>
      <scheme val="minor"/>
    </font>
    <font>
      <b/>
      <sz val="2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sz val="11"/>
      <color indexed="8"/>
      <name val="Tahoma"/>
      <charset val="134"/>
    </font>
    <font>
      <u/>
      <sz val="11"/>
      <color indexed="12"/>
      <name val="宋体"/>
      <charset val="134"/>
    </font>
    <font>
      <sz val="9"/>
      <name val="宋体"/>
      <charset val="134"/>
    </font>
    <font>
      <b/>
      <sz val="9"/>
      <name val="宋体"/>
      <charset val="134"/>
    </font>
  </fonts>
  <fills count="41">
    <fill>
      <patternFill patternType="none"/>
    </fill>
    <fill>
      <patternFill patternType="gray125"/>
    </fill>
    <fill>
      <patternFill patternType="solid">
        <fgColor indexed="51"/>
        <bgColor indexed="64"/>
      </patternFill>
    </fill>
    <fill>
      <patternFill patternType="solid">
        <fgColor theme="8" tint="0.399822992645039"/>
        <bgColor indexed="64"/>
      </patternFill>
    </fill>
    <fill>
      <patternFill patternType="solid">
        <fgColor theme="6"/>
        <bgColor indexed="64"/>
      </patternFill>
    </fill>
    <fill>
      <patternFill patternType="solid">
        <fgColor rgb="FFFFFF00"/>
        <bgColor indexed="64"/>
      </patternFill>
    </fill>
    <fill>
      <patternFill patternType="solid">
        <fgColor theme="9" tint="0.399914548173467"/>
        <bgColor indexed="64"/>
      </patternFill>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theme="9" tint="0.799981688894314"/>
        <bgColor indexed="64"/>
      </patternFill>
    </fill>
    <fill>
      <patternFill patternType="solid">
        <fgColor indexed="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12" borderId="10"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1" applyNumberFormat="0" applyFill="0" applyAlignment="0" applyProtection="0">
      <alignment vertical="center"/>
    </xf>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4" fillId="0" borderId="0" applyNumberFormat="0" applyFill="0" applyBorder="0" applyAlignment="0" applyProtection="0">
      <alignment vertical="center"/>
    </xf>
    <xf numFmtId="0" fontId="35" fillId="13" borderId="13" applyNumberFormat="0" applyAlignment="0" applyProtection="0">
      <alignment vertical="center"/>
    </xf>
    <xf numFmtId="0" fontId="36" fillId="14" borderId="14" applyNumberFormat="0" applyAlignment="0" applyProtection="0">
      <alignment vertical="center"/>
    </xf>
    <xf numFmtId="0" fontId="37" fillId="14" borderId="13" applyNumberFormat="0" applyAlignment="0" applyProtection="0">
      <alignment vertical="center"/>
    </xf>
    <xf numFmtId="0" fontId="38" fillId="15" borderId="15" applyNumberFormat="0" applyAlignment="0" applyProtection="0">
      <alignment vertical="center"/>
    </xf>
    <xf numFmtId="0" fontId="39" fillId="0" borderId="16" applyNumberFormat="0" applyFill="0" applyAlignment="0" applyProtection="0">
      <alignment vertical="center"/>
    </xf>
    <xf numFmtId="0" fontId="40" fillId="0" borderId="17" applyNumberFormat="0" applyFill="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4" fillId="26" borderId="0" applyNumberFormat="0" applyBorder="0" applyAlignment="0" applyProtection="0">
      <alignment vertical="center"/>
    </xf>
    <xf numFmtId="0" fontId="44" fillId="4"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5" fillId="36" borderId="0" applyNumberFormat="0" applyBorder="0" applyAlignment="0" applyProtection="0">
      <alignment vertical="center"/>
    </xf>
    <xf numFmtId="0" fontId="44" fillId="37" borderId="0" applyNumberFormat="0" applyBorder="0" applyAlignment="0" applyProtection="0">
      <alignment vertical="center"/>
    </xf>
    <xf numFmtId="0" fontId="44" fillId="38" borderId="0" applyNumberFormat="0" applyBorder="0" applyAlignment="0" applyProtection="0">
      <alignment vertical="center"/>
    </xf>
    <xf numFmtId="0" fontId="45" fillId="10" borderId="0" applyNumberFormat="0" applyBorder="0" applyAlignment="0" applyProtection="0">
      <alignment vertical="center"/>
    </xf>
    <xf numFmtId="0" fontId="45" fillId="39" borderId="0" applyNumberFormat="0" applyBorder="0" applyAlignment="0" applyProtection="0">
      <alignment vertical="center"/>
    </xf>
    <xf numFmtId="0" fontId="44" fillId="40" borderId="0" applyNumberFormat="0" applyBorder="0" applyAlignment="0" applyProtection="0">
      <alignment vertical="center"/>
    </xf>
    <xf numFmtId="0" fontId="19" fillId="0" borderId="0">
      <alignment vertical="center"/>
    </xf>
    <xf numFmtId="0" fontId="46" fillId="0" borderId="0">
      <alignment vertical="center"/>
    </xf>
    <xf numFmtId="0" fontId="19" fillId="0" borderId="0">
      <alignment vertical="center"/>
    </xf>
    <xf numFmtId="0" fontId="46" fillId="0" borderId="0">
      <alignment vertical="center"/>
    </xf>
    <xf numFmtId="0" fontId="46" fillId="0" borderId="0">
      <alignment vertical="center"/>
    </xf>
    <xf numFmtId="0" fontId="19" fillId="0" borderId="0">
      <alignment vertical="center"/>
    </xf>
    <xf numFmtId="0" fontId="19" fillId="0" borderId="0">
      <alignment vertical="center"/>
    </xf>
    <xf numFmtId="0" fontId="46" fillId="0" borderId="0">
      <alignment vertical="center"/>
    </xf>
    <xf numFmtId="0" fontId="46" fillId="0" borderId="0">
      <alignment vertical="center"/>
    </xf>
    <xf numFmtId="0" fontId="47" fillId="0" borderId="0">
      <alignment vertical="center"/>
    </xf>
    <xf numFmtId="0" fontId="47" fillId="0" borderId="0">
      <alignment vertical="center"/>
    </xf>
    <xf numFmtId="0" fontId="0" fillId="0" borderId="0">
      <alignment vertical="center"/>
    </xf>
    <xf numFmtId="0" fontId="0" fillId="0" borderId="0">
      <alignment vertical="center"/>
    </xf>
    <xf numFmtId="0" fontId="0"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47" fillId="0" borderId="0">
      <alignment vertical="center"/>
    </xf>
    <xf numFmtId="0" fontId="19" fillId="0" borderId="0">
      <alignment vertical="center"/>
    </xf>
    <xf numFmtId="0" fontId="48" fillId="0" borderId="0" applyNumberFormat="0" applyFill="0" applyBorder="0" applyAlignment="0" applyProtection="0">
      <alignment vertical="top"/>
      <protection locked="0"/>
    </xf>
  </cellStyleXfs>
  <cellXfs count="313">
    <xf numFmtId="0" fontId="0" fillId="0" borderId="0" xfId="0">
      <alignment vertical="center"/>
    </xf>
    <xf numFmtId="0" fontId="1" fillId="0" borderId="0" xfId="0" applyFont="1" applyFill="1">
      <alignment vertical="center"/>
    </xf>
    <xf numFmtId="0" fontId="2" fillId="0" borderId="0" xfId="0" applyFont="1" applyFill="1">
      <alignment vertical="center"/>
    </xf>
    <xf numFmtId="0" fontId="3" fillId="0" borderId="1" xfId="0" applyFont="1" applyFill="1" applyBorder="1" applyAlignment="1">
      <alignment horizontal="center" vertical="center" wrapText="1"/>
    </xf>
    <xf numFmtId="0" fontId="1" fillId="0" borderId="0" xfId="0" applyFont="1" applyFill="1" applyBorder="1">
      <alignment vertical="center"/>
    </xf>
    <xf numFmtId="0" fontId="3" fillId="0" borderId="0" xfId="0" applyFont="1" applyFill="1" applyAlignment="1">
      <alignment horizontal="center" vertical="center" wrapText="1"/>
    </xf>
    <xf numFmtId="0" fontId="0" fillId="0" borderId="0" xfId="0" applyFill="1">
      <alignment vertical="center"/>
    </xf>
    <xf numFmtId="0" fontId="3" fillId="0" borderId="0" xfId="0" applyFont="1" applyAlignment="1">
      <alignment horizontal="center" vertical="center" wrapText="1"/>
    </xf>
    <xf numFmtId="0" fontId="4" fillId="0" borderId="0" xfId="0" applyFont="1">
      <alignment vertical="center"/>
    </xf>
    <xf numFmtId="0" fontId="1" fillId="0" borderId="0" xfId="0" applyFo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Border="1">
      <alignment vertical="center"/>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6" fillId="2" borderId="1" xfId="63" applyFont="1" applyFill="1" applyBorder="1" applyAlignment="1" applyProtection="1">
      <alignment horizontal="center" vertical="center" wrapText="1"/>
    </xf>
    <xf numFmtId="49" fontId="6" fillId="2" borderId="1" xfId="63" applyNumberFormat="1" applyFont="1" applyFill="1" applyBorder="1" applyAlignment="1" applyProtection="1">
      <alignment horizontal="center" vertical="center" wrapText="1"/>
    </xf>
    <xf numFmtId="0" fontId="6" fillId="2" borderId="3" xfId="0" applyFont="1" applyFill="1" applyBorder="1" applyAlignment="1">
      <alignment horizontal="center" vertical="center" wrapText="1"/>
    </xf>
    <xf numFmtId="0" fontId="5" fillId="2" borderId="1" xfId="63" applyFont="1" applyFill="1" applyBorder="1" applyAlignment="1" applyProtection="1">
      <alignment horizontal="center" vertical="center" wrapText="1"/>
    </xf>
    <xf numFmtId="0" fontId="5" fillId="3" borderId="1" xfId="63" applyFont="1" applyFill="1" applyBorder="1" applyAlignment="1" applyProtection="1">
      <alignment horizontal="center" vertical="center" wrapText="1"/>
    </xf>
    <xf numFmtId="0" fontId="7" fillId="0" borderId="1"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 fillId="0" borderId="0" xfId="0" applyFont="1" applyFill="1" applyBorder="1">
      <alignment vertical="center"/>
    </xf>
    <xf numFmtId="0" fontId="3" fillId="0" borderId="0" xfId="0" applyFont="1" applyFill="1" applyBorder="1" applyAlignment="1">
      <alignment horizontal="center" vertical="center" wrapText="1"/>
    </xf>
    <xf numFmtId="0" fontId="3" fillId="0" borderId="8" xfId="0" applyFont="1" applyFill="1" applyBorder="1" applyAlignment="1">
      <alignment horizontal="center" vertical="center" wrapText="1"/>
    </xf>
    <xf numFmtId="49" fontId="6" fillId="0" borderId="1" xfId="63" applyNumberFormat="1" applyFont="1" applyFill="1" applyBorder="1" applyAlignment="1">
      <alignment horizontal="center" vertical="center" wrapText="1"/>
    </xf>
    <xf numFmtId="49" fontId="6" fillId="0" borderId="1" xfId="65" applyNumberFormat="1" applyFont="1" applyFill="1" applyBorder="1" applyAlignment="1">
      <alignment horizontal="center" vertical="center" wrapText="1"/>
    </xf>
    <xf numFmtId="0" fontId="5" fillId="0" borderId="0" xfId="0" applyFont="1" applyFill="1" applyAlignment="1">
      <alignment horizontal="center" vertical="center"/>
    </xf>
    <xf numFmtId="0" fontId="6" fillId="0" borderId="0" xfId="0" applyFont="1" applyFill="1" applyAlignment="1">
      <alignment horizontal="center" vertical="center"/>
    </xf>
    <xf numFmtId="0" fontId="6" fillId="0" borderId="9"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0" fontId="4"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9" fillId="0" borderId="0" xfId="0" applyFont="1" applyFill="1">
      <alignment vertical="center"/>
    </xf>
    <xf numFmtId="0" fontId="3" fillId="0" borderId="0" xfId="0" applyFont="1" applyFill="1">
      <alignment vertical="center"/>
    </xf>
    <xf numFmtId="0" fontId="1" fillId="0" borderId="1" xfId="0" applyFont="1" applyFill="1" applyBorder="1">
      <alignmen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 xfId="0"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4" fillId="0" borderId="1" xfId="0" applyFont="1" applyFill="1" applyBorder="1">
      <alignment vertical="center"/>
    </xf>
    <xf numFmtId="0" fontId="0" fillId="0" borderId="1" xfId="0" applyFill="1" applyBorder="1" applyAlignment="1">
      <alignment horizontal="center" vertical="center"/>
    </xf>
    <xf numFmtId="0" fontId="7" fillId="0" borderId="0" xfId="0" applyFont="1" applyFill="1" applyAlignment="1">
      <alignment horizontal="center" vertical="center"/>
    </xf>
    <xf numFmtId="0" fontId="2" fillId="0" borderId="1" xfId="0" applyFont="1" applyFill="1" applyBorder="1">
      <alignment vertical="center"/>
    </xf>
    <xf numFmtId="0" fontId="9" fillId="0" borderId="0" xfId="0" applyFont="1" applyFill="1" applyBorder="1" applyAlignment="1">
      <alignment horizontal="center" vertical="center" wrapText="1"/>
    </xf>
    <xf numFmtId="49" fontId="3" fillId="0" borderId="0" xfId="63" applyNumberFormat="1" applyFont="1" applyFill="1" applyBorder="1" applyAlignment="1">
      <alignment horizontal="center" vertical="center" wrapText="1"/>
    </xf>
    <xf numFmtId="49" fontId="3" fillId="0" borderId="0" xfId="65" applyNumberFormat="1" applyFont="1" applyFill="1" applyBorder="1" applyAlignment="1">
      <alignment horizontal="center" vertical="center" wrapText="1"/>
    </xf>
    <xf numFmtId="49" fontId="3" fillId="0" borderId="0" xfId="63" applyNumberFormat="1" applyFont="1" applyFill="1" applyBorder="1" applyAlignment="1">
      <alignment horizontal="left" vertical="center" wrapText="1"/>
    </xf>
    <xf numFmtId="49" fontId="3" fillId="0" borderId="0" xfId="0" applyNumberFormat="1" applyFont="1" applyFill="1" applyBorder="1" applyAlignment="1">
      <alignment horizontal="center" vertical="center" wrapText="1"/>
    </xf>
    <xf numFmtId="0" fontId="10" fillId="0" borderId="0" xfId="0" applyFont="1" applyFill="1" applyAlignment="1">
      <alignment horizontal="left" vertical="center" indent="2"/>
    </xf>
    <xf numFmtId="0" fontId="11" fillId="0" borderId="0" xfId="0" applyFont="1" applyFill="1" applyAlignment="1">
      <alignment horizontal="left" vertical="center" indent="2"/>
    </xf>
    <xf numFmtId="0" fontId="6" fillId="0" borderId="0" xfId="0" applyFo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lignment vertical="center"/>
    </xf>
    <xf numFmtId="0" fontId="7" fillId="0" borderId="0" xfId="0" applyFont="1" applyFill="1">
      <alignment vertical="center"/>
    </xf>
    <xf numFmtId="49" fontId="7" fillId="0" borderId="0" xfId="0" applyNumberFormat="1" applyFont="1" applyFill="1">
      <alignment vertical="center"/>
    </xf>
    <xf numFmtId="0" fontId="7" fillId="0" borderId="0" xfId="0" applyFont="1" applyFill="1" applyAlignment="1">
      <alignment vertical="center" wrapText="1"/>
    </xf>
    <xf numFmtId="0" fontId="7" fillId="0" borderId="0" xfId="0" applyFont="1" applyFill="1" applyAlignment="1">
      <alignment horizontal="left" vertical="center"/>
    </xf>
    <xf numFmtId="0" fontId="12" fillId="0" borderId="0" xfId="0" applyFont="1" applyFill="1">
      <alignment vertical="center"/>
    </xf>
    <xf numFmtId="0" fontId="13"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49" fontId="8" fillId="6" borderId="1" xfId="0" applyNumberFormat="1" applyFont="1" applyFill="1" applyBorder="1" applyAlignment="1">
      <alignment horizontal="center" vertical="center" wrapText="1"/>
    </xf>
    <xf numFmtId="49" fontId="8" fillId="6" borderId="1" xfId="63" applyNumberFormat="1" applyFont="1" applyFill="1" applyBorder="1" applyAlignment="1" applyProtection="1">
      <alignment horizontal="center" vertical="center" wrapText="1"/>
    </xf>
    <xf numFmtId="0" fontId="6" fillId="0" borderId="1" xfId="0" applyNumberFormat="1" applyFont="1" applyFill="1" applyBorder="1" applyAlignment="1">
      <alignment horizontal="center" vertical="center" wrapText="1"/>
    </xf>
    <xf numFmtId="0" fontId="14" fillId="6" borderId="1" xfId="63" applyFont="1" applyFill="1" applyBorder="1" applyAlignment="1" applyProtection="1">
      <alignment horizontal="center" vertical="center" wrapText="1"/>
    </xf>
    <xf numFmtId="0" fontId="8" fillId="6" borderId="1" xfId="63" applyFont="1" applyFill="1" applyBorder="1" applyAlignment="1" applyProtection="1">
      <alignment horizontal="center" vertical="center" wrapText="1"/>
    </xf>
    <xf numFmtId="0" fontId="6" fillId="0" borderId="0" xfId="0" applyFont="1" applyFill="1">
      <alignment vertical="center"/>
    </xf>
    <xf numFmtId="0" fontId="8" fillId="5" borderId="7" xfId="0" applyFont="1" applyFill="1" applyBorder="1" applyAlignment="1">
      <alignment horizontal="left" vertical="center" wrapText="1"/>
    </xf>
    <xf numFmtId="0" fontId="8" fillId="5" borderId="8" xfId="0" applyFont="1" applyFill="1" applyBorder="1" applyAlignment="1">
      <alignment horizontal="center" vertical="center" wrapText="1"/>
    </xf>
    <xf numFmtId="0" fontId="15" fillId="0" borderId="0" xfId="0" applyFont="1" applyFill="1" applyAlignment="1">
      <alignment vertical="center" wrapText="1"/>
    </xf>
    <xf numFmtId="0" fontId="6" fillId="0" borderId="1" xfId="0" applyFont="1" applyFill="1" applyBorder="1" applyAlignment="1">
      <alignment horizontal="left" vertical="center" wrapText="1"/>
    </xf>
    <xf numFmtId="0" fontId="16" fillId="0" borderId="0" xfId="0" applyFont="1" applyFill="1" applyAlignment="1">
      <alignment vertical="center" wrapText="1"/>
    </xf>
    <xf numFmtId="0" fontId="6" fillId="0" borderId="0" xfId="0" applyFont="1" applyFill="1" applyBorder="1">
      <alignment vertical="center"/>
    </xf>
    <xf numFmtId="0" fontId="6" fillId="0" borderId="0" xfId="0" applyFont="1" applyFill="1" applyAlignment="1">
      <alignment horizontal="center" vertical="center" wrapText="1"/>
    </xf>
    <xf numFmtId="49" fontId="6" fillId="0" borderId="1" xfId="0" applyNumberFormat="1" applyFont="1" applyBorder="1" applyAlignment="1">
      <alignment horizontal="center" vertical="center" wrapText="1"/>
    </xf>
    <xf numFmtId="0" fontId="7" fillId="0" borderId="0" xfId="0" applyFont="1" applyFill="1" applyBorder="1" applyAlignment="1">
      <alignment horizontal="center" vertical="center"/>
    </xf>
    <xf numFmtId="0" fontId="8" fillId="0" borderId="1" xfId="63" applyFont="1" applyFill="1" applyBorder="1" applyAlignment="1" applyProtection="1">
      <alignment horizontal="center" vertical="center" wrapText="1"/>
    </xf>
    <xf numFmtId="0" fontId="6" fillId="0" borderId="0" xfId="0" applyFont="1" applyFill="1" applyBorder="1" applyAlignment="1">
      <alignment horizontal="center" vertical="center"/>
    </xf>
    <xf numFmtId="0" fontId="8" fillId="5" borderId="1" xfId="0" applyFont="1" applyFill="1" applyBorder="1" applyAlignment="1">
      <alignment horizontal="center" vertical="center" wrapText="1"/>
    </xf>
    <xf numFmtId="49" fontId="6" fillId="0" borderId="1" xfId="64" applyNumberFormat="1" applyFont="1" applyFill="1" applyBorder="1" applyAlignment="1">
      <alignment horizontal="center" vertical="center" wrapText="1"/>
    </xf>
    <xf numFmtId="49" fontId="6" fillId="0" borderId="1" xfId="67" applyNumberFormat="1" applyFont="1" applyFill="1" applyBorder="1" applyAlignment="1">
      <alignment horizontal="center" vertical="center" wrapText="1"/>
    </xf>
    <xf numFmtId="0" fontId="8" fillId="0" borderId="1" xfId="0" applyFont="1" applyFill="1" applyBorder="1" applyAlignment="1" applyProtection="1">
      <alignment horizontal="center" vertical="center" wrapText="1"/>
    </xf>
    <xf numFmtId="0" fontId="6" fillId="0" borderId="1" xfId="54" applyFont="1" applyFill="1" applyBorder="1" applyAlignment="1">
      <alignment horizontal="center" vertical="center" wrapText="1"/>
    </xf>
    <xf numFmtId="0" fontId="6" fillId="0" borderId="1" xfId="54" applyFont="1" applyFill="1" applyBorder="1" applyAlignment="1">
      <alignment horizontal="center" vertical="center"/>
    </xf>
    <xf numFmtId="0" fontId="6" fillId="0" borderId="1" xfId="66" applyFont="1" applyFill="1" applyBorder="1" applyAlignment="1">
      <alignment horizontal="center" vertical="center" wrapText="1"/>
    </xf>
    <xf numFmtId="0" fontId="6" fillId="0" borderId="1" xfId="64"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8" fillId="5" borderId="1" xfId="0" applyFont="1" applyFill="1" applyBorder="1" applyAlignment="1">
      <alignment horizontal="left" vertical="center" wrapText="1"/>
    </xf>
    <xf numFmtId="49" fontId="6" fillId="0" borderId="1" xfId="64" applyNumberFormat="1" applyFont="1" applyFill="1" applyBorder="1" applyAlignment="1">
      <alignment horizontal="left" vertical="center" wrapText="1"/>
    </xf>
    <xf numFmtId="0" fontId="6" fillId="0" borderId="1" xfId="0" applyFont="1" applyFill="1" applyBorder="1" applyAlignment="1">
      <alignment horizontal="left" vertical="center"/>
    </xf>
    <xf numFmtId="0" fontId="6" fillId="0" borderId="1" xfId="51" applyFont="1" applyFill="1" applyBorder="1" applyAlignment="1">
      <alignment horizontal="center" vertical="center" wrapText="1"/>
    </xf>
    <xf numFmtId="0" fontId="12" fillId="0" borderId="0" xfId="0" applyFont="1" applyFill="1" applyAlignment="1">
      <alignment horizontal="center" vertical="center"/>
    </xf>
    <xf numFmtId="49" fontId="6" fillId="0" borderId="1" xfId="54" applyNumberFormat="1" applyFont="1" applyFill="1" applyBorder="1" applyAlignment="1">
      <alignment horizontal="center" vertical="center" wrapText="1"/>
    </xf>
    <xf numFmtId="58" fontId="6" fillId="0" borderId="1" xfId="51"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6" fillId="0" borderId="1" xfId="67" applyFont="1" applyFill="1" applyBorder="1" applyAlignment="1">
      <alignment horizontal="center" vertical="center" wrapText="1"/>
    </xf>
    <xf numFmtId="0" fontId="6" fillId="0" borderId="1" xfId="58" applyFont="1" applyFill="1" applyBorder="1" applyAlignment="1">
      <alignment horizontal="center" vertical="center" wrapText="1"/>
    </xf>
    <xf numFmtId="49" fontId="6" fillId="0" borderId="1" xfId="58" applyNumberFormat="1" applyFont="1" applyFill="1" applyBorder="1" applyAlignment="1">
      <alignment horizontal="center" vertical="center" wrapText="1"/>
    </xf>
    <xf numFmtId="49" fontId="6" fillId="0" borderId="1" xfId="67" applyNumberFormat="1" applyFont="1" applyFill="1" applyBorder="1" applyAlignment="1">
      <alignment horizontal="left" vertical="center" wrapText="1"/>
    </xf>
    <xf numFmtId="0" fontId="6" fillId="0" borderId="1" xfId="67" applyFont="1" applyFill="1" applyBorder="1" applyAlignment="1">
      <alignment horizontal="left" vertical="center" wrapText="1"/>
    </xf>
    <xf numFmtId="49" fontId="6" fillId="0" borderId="1" xfId="68" applyNumberFormat="1" applyFont="1" applyFill="1" applyBorder="1" applyAlignment="1">
      <alignment horizontal="center" vertical="center"/>
    </xf>
    <xf numFmtId="49" fontId="6" fillId="0" borderId="1" xfId="68" applyNumberFormat="1" applyFont="1" applyFill="1" applyBorder="1" applyAlignment="1">
      <alignment horizontal="center" vertical="center" wrapText="1"/>
    </xf>
    <xf numFmtId="0" fontId="6" fillId="0" borderId="1" xfId="68" applyFont="1" applyFill="1" applyBorder="1" applyAlignment="1">
      <alignment horizontal="center" vertical="center"/>
    </xf>
    <xf numFmtId="0" fontId="6" fillId="0" borderId="1" xfId="68" applyFont="1" applyFill="1" applyBorder="1" applyAlignment="1">
      <alignment horizontal="center" vertical="center" wrapText="1"/>
    </xf>
    <xf numFmtId="0" fontId="8" fillId="0" borderId="1" xfId="68" applyFont="1" applyFill="1" applyBorder="1" applyAlignment="1">
      <alignment horizontal="left" vertical="center" wrapText="1"/>
    </xf>
    <xf numFmtId="0" fontId="6" fillId="0" borderId="1" xfId="68" applyFont="1" applyFill="1" applyBorder="1" applyAlignment="1">
      <alignment horizontal="left" vertical="center" wrapText="1"/>
    </xf>
    <xf numFmtId="0" fontId="17" fillId="0" borderId="0" xfId="0" applyFont="1" applyFill="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Fill="1" applyAlignment="1">
      <alignment horizontal="center" vertical="center" wrapText="1"/>
    </xf>
    <xf numFmtId="0" fontId="19" fillId="0" borderId="0" xfId="0" applyFont="1" applyFill="1" applyAlignment="1">
      <alignment horizontal="center" vertical="center" wrapText="1"/>
    </xf>
    <xf numFmtId="0" fontId="19" fillId="0" borderId="0" xfId="0" applyFont="1" applyFill="1" applyBorder="1" applyAlignment="1">
      <alignment horizontal="center" vertical="center"/>
    </xf>
    <xf numFmtId="0" fontId="17" fillId="0" borderId="0" xfId="0" applyFont="1" applyFill="1" applyAlignment="1">
      <alignment horizontal="center" vertical="center"/>
    </xf>
    <xf numFmtId="0" fontId="3" fillId="0" borderId="0" xfId="0" applyFont="1" applyFill="1" applyBorder="1" applyAlignment="1">
      <alignment horizontal="center" vertical="center"/>
    </xf>
    <xf numFmtId="0" fontId="0" fillId="0" borderId="0" xfId="0" applyBorder="1">
      <alignment vertical="center"/>
    </xf>
    <xf numFmtId="0" fontId="19" fillId="0" borderId="1" xfId="0" applyFont="1" applyFill="1" applyBorder="1" applyAlignment="1">
      <alignment horizontal="center" vertical="center" wrapText="1"/>
    </xf>
    <xf numFmtId="0" fontId="19" fillId="0" borderId="0" xfId="0" applyNumberFormat="1" applyFont="1" applyFill="1" applyAlignment="1">
      <alignment horizontal="center" vertical="center"/>
    </xf>
    <xf numFmtId="0" fontId="19" fillId="0" borderId="0" xfId="0" applyFont="1" applyFill="1" applyAlignment="1">
      <alignment horizontal="center" wrapText="1"/>
    </xf>
    <xf numFmtId="0" fontId="19" fillId="0" borderId="0" xfId="0" applyNumberFormat="1" applyFont="1" applyFill="1" applyAlignment="1">
      <alignment horizontal="center" vertical="center" wrapText="1"/>
    </xf>
    <xf numFmtId="0" fontId="19" fillId="0" borderId="0" xfId="0" applyNumberFormat="1" applyFont="1" applyFill="1" applyBorder="1" applyAlignment="1">
      <alignment horizontal="center" vertical="center" wrapText="1"/>
    </xf>
    <xf numFmtId="0" fontId="17" fillId="0" borderId="0" xfId="0"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3" fillId="0" borderId="0" xfId="0" applyFont="1" applyFill="1" applyAlignment="1">
      <alignment horizontal="center" vertical="center"/>
    </xf>
    <xf numFmtId="0" fontId="3" fillId="0" borderId="0" xfId="0" applyFont="1" applyFill="1" applyAlignment="1">
      <alignment horizontal="left" vertical="center"/>
    </xf>
    <xf numFmtId="0" fontId="3" fillId="0" borderId="0" xfId="0" applyNumberFormat="1" applyFont="1" applyFill="1" applyAlignment="1">
      <alignment horizontal="center" vertical="center"/>
    </xf>
    <xf numFmtId="0" fontId="0" fillId="0" borderId="0" xfId="0" applyAlignment="1">
      <alignment horizontal="center" vertical="center"/>
    </xf>
    <xf numFmtId="0" fontId="20" fillId="6" borderId="2" xfId="63" applyFont="1" applyFill="1" applyBorder="1" applyAlignment="1">
      <alignment horizontal="left" vertical="center" wrapText="1"/>
    </xf>
    <xf numFmtId="0" fontId="20" fillId="6" borderId="7" xfId="63" applyFont="1" applyFill="1" applyBorder="1" applyAlignment="1">
      <alignment horizontal="left" vertical="center" wrapText="1"/>
    </xf>
    <xf numFmtId="0" fontId="12" fillId="6" borderId="1" xfId="63" applyFont="1" applyFill="1" applyBorder="1" applyAlignment="1">
      <alignment horizontal="center" vertical="center" wrapText="1"/>
    </xf>
    <xf numFmtId="49" fontId="12" fillId="6" borderId="1" xfId="63" applyNumberFormat="1" applyFont="1" applyFill="1" applyBorder="1" applyAlignment="1">
      <alignment horizontal="center" vertical="center" wrapText="1"/>
    </xf>
    <xf numFmtId="0" fontId="21" fillId="0" borderId="1" xfId="63" applyNumberFormat="1" applyFont="1" applyFill="1" applyBorder="1" applyAlignment="1">
      <alignment horizontal="center" vertical="center" wrapText="1"/>
    </xf>
    <xf numFmtId="49" fontId="21" fillId="0" borderId="1" xfId="63" applyNumberFormat="1" applyFont="1" applyFill="1" applyBorder="1" applyAlignment="1">
      <alignment horizontal="center" vertical="center" wrapText="1"/>
    </xf>
    <xf numFmtId="49" fontId="21"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49" fontId="21" fillId="0" borderId="1" xfId="65" applyNumberFormat="1" applyFont="1" applyFill="1" applyBorder="1" applyAlignment="1">
      <alignment horizontal="center" vertical="center" wrapText="1"/>
    </xf>
    <xf numFmtId="0" fontId="21" fillId="0" borderId="1" xfId="63" applyFont="1" applyFill="1" applyBorder="1" applyAlignment="1">
      <alignment horizontal="center" vertical="center" wrapText="1"/>
    </xf>
    <xf numFmtId="0" fontId="21" fillId="0" borderId="1" xfId="0" applyFont="1" applyFill="1" applyBorder="1" applyAlignment="1">
      <alignment horizontal="center" vertical="center"/>
    </xf>
    <xf numFmtId="0" fontId="6" fillId="7" borderId="1" xfId="63" applyFont="1" applyFill="1" applyBorder="1" applyAlignment="1">
      <alignment horizontal="center" vertical="center" wrapText="1"/>
    </xf>
    <xf numFmtId="49" fontId="6" fillId="7" borderId="1" xfId="63"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0" fontId="21" fillId="7" borderId="1" xfId="0" applyFont="1" applyFill="1" applyBorder="1" applyAlignment="1">
      <alignment horizontal="center" vertical="center"/>
    </xf>
    <xf numFmtId="0" fontId="6" fillId="7" borderId="1" xfId="0" applyFont="1" applyFill="1" applyBorder="1" applyAlignment="1">
      <alignment horizontal="center" vertical="center"/>
    </xf>
    <xf numFmtId="49" fontId="12" fillId="6" borderId="3" xfId="63" applyNumberFormat="1" applyFont="1" applyFill="1" applyBorder="1" applyAlignment="1">
      <alignment horizontal="center" vertical="center" wrapText="1"/>
    </xf>
    <xf numFmtId="49" fontId="12" fillId="6" borderId="9" xfId="63" applyNumberFormat="1" applyFont="1" applyFill="1" applyBorder="1" applyAlignment="1">
      <alignment horizontal="center" vertical="center" wrapText="1"/>
    </xf>
    <xf numFmtId="49" fontId="21" fillId="0" borderId="1" xfId="63" applyNumberFormat="1" applyFont="1" applyFill="1" applyBorder="1" applyAlignment="1">
      <alignment horizontal="left" vertical="center" wrapText="1"/>
    </xf>
    <xf numFmtId="0" fontId="21" fillId="0" borderId="1" xfId="0" applyNumberFormat="1" applyFont="1" applyFill="1" applyBorder="1" applyAlignment="1">
      <alignment horizontal="center" vertical="center" wrapText="1"/>
    </xf>
    <xf numFmtId="0" fontId="6" fillId="7" borderId="1" xfId="63" applyFont="1" applyFill="1" applyBorder="1" applyAlignment="1">
      <alignment horizontal="left" vertical="center" wrapText="1"/>
    </xf>
    <xf numFmtId="0" fontId="6" fillId="7" borderId="1" xfId="63" applyNumberFormat="1" applyFont="1" applyFill="1" applyBorder="1" applyAlignment="1">
      <alignment horizontal="center" vertical="center" wrapText="1"/>
    </xf>
    <xf numFmtId="49" fontId="6" fillId="7" borderId="1" xfId="63" applyNumberFormat="1" applyFont="1" applyFill="1" applyBorder="1" applyAlignment="1">
      <alignment horizontal="left" vertical="center" wrapText="1"/>
    </xf>
    <xf numFmtId="0" fontId="21" fillId="7" borderId="1" xfId="0" applyFont="1" applyFill="1" applyBorder="1" applyAlignment="1">
      <alignment horizontal="left" vertical="center"/>
    </xf>
    <xf numFmtId="0" fontId="20" fillId="6" borderId="7" xfId="63" applyNumberFormat="1" applyFont="1" applyFill="1" applyBorder="1" applyAlignment="1">
      <alignment horizontal="left" vertical="center" wrapText="1"/>
    </xf>
    <xf numFmtId="0" fontId="12" fillId="6" borderId="1" xfId="63" applyNumberFormat="1" applyFont="1" applyFill="1" applyBorder="1" applyAlignment="1">
      <alignment horizontal="center" vertical="center" wrapText="1"/>
    </xf>
    <xf numFmtId="0" fontId="12" fillId="6" borderId="1" xfId="0" applyNumberFormat="1" applyFont="1" applyFill="1" applyBorder="1" applyAlignment="1">
      <alignment horizontal="center" vertical="center" wrapText="1"/>
    </xf>
    <xf numFmtId="0" fontId="6" fillId="0" borderId="1" xfId="63" applyNumberFormat="1" applyFont="1" applyFill="1" applyBorder="1" applyAlignment="1">
      <alignment horizontal="center" vertical="center" wrapText="1"/>
    </xf>
    <xf numFmtId="0" fontId="21" fillId="0" borderId="1" xfId="0" applyFont="1" applyFill="1" applyBorder="1" applyAlignment="1" applyProtection="1">
      <alignment horizontal="center" vertical="center" wrapText="1"/>
    </xf>
    <xf numFmtId="0" fontId="6" fillId="0" borderId="1" xfId="63" applyFont="1" applyFill="1" applyBorder="1" applyAlignment="1">
      <alignment horizontal="center" vertical="center" wrapText="1"/>
    </xf>
    <xf numFmtId="0" fontId="21" fillId="0" borderId="1" xfId="0" applyNumberFormat="1" applyFont="1" applyFill="1" applyBorder="1" applyAlignment="1">
      <alignment horizontal="center" vertical="center"/>
    </xf>
    <xf numFmtId="0" fontId="6" fillId="7" borderId="1" xfId="0" applyNumberFormat="1" applyFont="1" applyFill="1" applyBorder="1" applyAlignment="1">
      <alignment horizontal="center" vertical="center"/>
    </xf>
    <xf numFmtId="0" fontId="6" fillId="7" borderId="1" xfId="0" applyNumberFormat="1" applyFont="1" applyFill="1" applyBorder="1" applyAlignment="1">
      <alignment horizontal="center" vertical="center" wrapText="1"/>
    </xf>
    <xf numFmtId="0" fontId="20" fillId="6" borderId="8" xfId="63" applyFont="1" applyFill="1" applyBorder="1" applyAlignment="1">
      <alignment horizontal="left" vertical="center" wrapText="1"/>
    </xf>
    <xf numFmtId="0" fontId="22" fillId="6" borderId="1" xfId="63" applyFont="1" applyFill="1" applyBorder="1" applyAlignment="1">
      <alignment horizontal="center" vertical="center" wrapText="1"/>
    </xf>
    <xf numFmtId="0" fontId="22" fillId="6" borderId="3" xfId="63" applyFont="1" applyFill="1" applyBorder="1" applyAlignment="1">
      <alignment horizontal="center" vertical="center" wrapText="1"/>
    </xf>
    <xf numFmtId="0" fontId="22" fillId="6" borderId="3" xfId="0" applyFont="1" applyFill="1" applyBorder="1" applyAlignment="1">
      <alignment horizontal="center" vertical="center"/>
    </xf>
    <xf numFmtId="0" fontId="18" fillId="0" borderId="0" xfId="0" applyFont="1" applyFill="1" applyBorder="1" applyAlignment="1">
      <alignment horizontal="center" vertical="center"/>
    </xf>
    <xf numFmtId="0" fontId="12" fillId="6" borderId="1" xfId="0" applyFont="1" applyFill="1" applyBorder="1" applyAlignment="1">
      <alignment horizontal="center" vertical="center" wrapText="1"/>
    </xf>
    <xf numFmtId="0" fontId="22" fillId="6" borderId="9" xfId="63"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9" xfId="0" applyFont="1" applyFill="1" applyBorder="1" applyAlignment="1">
      <alignment horizontal="center" vertical="center"/>
    </xf>
    <xf numFmtId="0" fontId="18" fillId="0" borderId="0" xfId="0" applyFont="1" applyFill="1" applyAlignment="1">
      <alignment horizontal="center" vertical="center"/>
    </xf>
    <xf numFmtId="0" fontId="23" fillId="8" borderId="1" xfId="0" applyFont="1" applyFill="1" applyBorder="1" applyAlignment="1">
      <alignment horizontal="center" vertical="center"/>
    </xf>
    <xf numFmtId="0" fontId="23" fillId="0" borderId="1" xfId="0" applyFont="1" applyFill="1" applyBorder="1" applyAlignment="1">
      <alignment horizontal="center" vertical="center"/>
    </xf>
    <xf numFmtId="0" fontId="21" fillId="8" borderId="1" xfId="0" applyFont="1" applyFill="1" applyBorder="1" applyAlignment="1">
      <alignment horizontal="center" vertical="center"/>
    </xf>
    <xf numFmtId="0" fontId="19" fillId="0" borderId="0" xfId="0" applyFont="1" applyFill="1" applyAlignment="1">
      <alignment horizontal="center" vertical="center"/>
    </xf>
    <xf numFmtId="0" fontId="21" fillId="8" borderId="1" xfId="63" applyNumberFormat="1" applyFont="1" applyFill="1" applyBorder="1" applyAlignment="1">
      <alignment horizontal="center" vertical="center" wrapText="1"/>
    </xf>
    <xf numFmtId="49" fontId="19" fillId="0" borderId="0" xfId="63" applyNumberFormat="1" applyFont="1" applyFill="1" applyBorder="1" applyAlignment="1">
      <alignment horizontal="center" vertical="center" wrapText="1"/>
    </xf>
    <xf numFmtId="49" fontId="21" fillId="0" borderId="3" xfId="63" applyNumberFormat="1" applyFont="1" applyFill="1" applyBorder="1" applyAlignment="1">
      <alignment horizontal="center" vertical="center" wrapText="1"/>
    </xf>
    <xf numFmtId="49" fontId="6" fillId="0" borderId="3" xfId="65" applyNumberFormat="1" applyFont="1" applyFill="1" applyBorder="1" applyAlignment="1">
      <alignment horizontal="center" vertical="center" wrapText="1"/>
    </xf>
    <xf numFmtId="49" fontId="6" fillId="0" borderId="1" xfId="63" applyNumberFormat="1" applyFont="1" applyFill="1" applyBorder="1" applyAlignment="1">
      <alignment horizontal="left" vertical="center"/>
    </xf>
    <xf numFmtId="49" fontId="24" fillId="0" borderId="1" xfId="63" applyNumberFormat="1" applyFont="1" applyFill="1" applyBorder="1" applyAlignment="1">
      <alignment horizontal="center" vertical="center" wrapText="1"/>
    </xf>
    <xf numFmtId="0" fontId="6" fillId="7" borderId="1" xfId="69" applyFont="1" applyFill="1" applyBorder="1" applyAlignment="1">
      <alignment horizontal="center" vertical="center"/>
    </xf>
    <xf numFmtId="49" fontId="6" fillId="7" borderId="1" xfId="50" applyNumberFormat="1" applyFont="1" applyFill="1" applyBorder="1" applyAlignment="1">
      <alignment horizontal="center" vertical="center"/>
    </xf>
    <xf numFmtId="0" fontId="6" fillId="7" borderId="1" xfId="56" applyFont="1" applyFill="1" applyBorder="1" applyAlignment="1">
      <alignment horizontal="center" vertical="center" wrapText="1"/>
    </xf>
    <xf numFmtId="0" fontId="21" fillId="0" borderId="1" xfId="69" applyFont="1" applyFill="1" applyBorder="1" applyAlignment="1">
      <alignment horizontal="center" vertical="center"/>
    </xf>
    <xf numFmtId="49" fontId="21" fillId="0" borderId="1" xfId="69" applyNumberFormat="1" applyFont="1" applyFill="1" applyBorder="1" applyAlignment="1">
      <alignment horizontal="center" vertical="center"/>
    </xf>
    <xf numFmtId="0" fontId="6" fillId="0" borderId="1" xfId="69" applyFont="1" applyFill="1" applyBorder="1" applyAlignment="1">
      <alignment horizontal="center" vertical="center"/>
    </xf>
    <xf numFmtId="49" fontId="6" fillId="7" borderId="1" xfId="69" applyNumberFormat="1" applyFont="1" applyFill="1" applyBorder="1" applyAlignment="1">
      <alignment horizontal="center" vertical="center"/>
    </xf>
    <xf numFmtId="0" fontId="6" fillId="7" borderId="1" xfId="0" applyFont="1" applyFill="1" applyBorder="1" applyAlignment="1">
      <alignment horizontal="left" vertical="center"/>
    </xf>
    <xf numFmtId="0" fontId="21" fillId="7" borderId="1" xfId="0" applyNumberFormat="1" applyFont="1" applyFill="1" applyBorder="1" applyAlignment="1">
      <alignment horizontal="center" vertical="center"/>
    </xf>
    <xf numFmtId="0" fontId="6" fillId="7" borderId="1" xfId="0" applyFont="1" applyFill="1" applyBorder="1" applyAlignment="1">
      <alignment horizontal="left" vertical="center" wrapText="1"/>
    </xf>
    <xf numFmtId="0" fontId="6" fillId="0" borderId="1" xfId="0" applyNumberFormat="1" applyFont="1" applyFill="1" applyBorder="1" applyAlignment="1">
      <alignment horizontal="center" vertical="center"/>
    </xf>
    <xf numFmtId="49" fontId="21" fillId="0" borderId="3" xfId="63" applyNumberFormat="1" applyFont="1" applyFill="1" applyBorder="1" applyAlignment="1">
      <alignment horizontal="left" vertical="center" wrapText="1"/>
    </xf>
    <xf numFmtId="0" fontId="21" fillId="0" borderId="3" xfId="63" applyNumberFormat="1" applyFont="1" applyFill="1" applyBorder="1" applyAlignment="1">
      <alignment horizontal="center" vertical="center" wrapText="1"/>
    </xf>
    <xf numFmtId="49" fontId="6" fillId="0" borderId="1" xfId="63" applyNumberFormat="1" applyFont="1" applyFill="1" applyBorder="1" applyAlignment="1">
      <alignment horizontal="left" vertical="center" wrapText="1"/>
    </xf>
    <xf numFmtId="0" fontId="6" fillId="7" borderId="1" xfId="69" applyFont="1" applyFill="1" applyBorder="1" applyAlignment="1">
      <alignment horizontal="left" vertical="center" wrapText="1"/>
    </xf>
    <xf numFmtId="0" fontId="6" fillId="7" borderId="1" xfId="56" applyFont="1" applyFill="1" applyBorder="1" applyAlignment="1">
      <alignment horizontal="left" vertical="center" wrapText="1"/>
    </xf>
    <xf numFmtId="0" fontId="6" fillId="7" borderId="1" xfId="56" applyNumberFormat="1" applyFont="1" applyFill="1" applyBorder="1" applyAlignment="1">
      <alignment horizontal="center" vertical="center" wrapText="1"/>
    </xf>
    <xf numFmtId="0" fontId="21" fillId="0" borderId="1" xfId="69" applyFont="1" applyFill="1" applyBorder="1" applyAlignment="1">
      <alignment horizontal="left" vertical="center" wrapText="1"/>
    </xf>
    <xf numFmtId="0" fontId="6" fillId="0" borderId="1" xfId="63" applyFont="1" applyFill="1" applyBorder="1" applyAlignment="1">
      <alignment horizontal="left" vertical="center" wrapText="1"/>
    </xf>
    <xf numFmtId="0" fontId="6" fillId="0" borderId="1" xfId="0" applyNumberFormat="1" applyFont="1" applyBorder="1" applyAlignment="1">
      <alignment horizontal="center" vertical="center"/>
    </xf>
    <xf numFmtId="0" fontId="6" fillId="0" borderId="3" xfId="63" applyNumberFormat="1" applyFont="1" applyFill="1" applyBorder="1" applyAlignment="1">
      <alignment horizontal="center" vertical="center" wrapText="1"/>
    </xf>
    <xf numFmtId="49" fontId="6" fillId="0" borderId="3" xfId="63" applyNumberFormat="1" applyFont="1" applyFill="1" applyBorder="1" applyAlignment="1">
      <alignment horizontal="center" vertical="center" wrapText="1"/>
    </xf>
    <xf numFmtId="0" fontId="6" fillId="0" borderId="3" xfId="0" applyFont="1" applyFill="1" applyBorder="1" applyAlignment="1">
      <alignment horizontal="center" vertical="center"/>
    </xf>
    <xf numFmtId="0" fontId="21" fillId="8" borderId="3" xfId="0" applyFont="1" applyFill="1" applyBorder="1" applyAlignment="1">
      <alignment horizontal="center" vertical="center"/>
    </xf>
    <xf numFmtId="0" fontId="21" fillId="0" borderId="3" xfId="0" applyFont="1" applyFill="1" applyBorder="1" applyAlignment="1">
      <alignment horizontal="center" vertical="center"/>
    </xf>
    <xf numFmtId="0" fontId="6" fillId="8" borderId="1"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23" fillId="8" borderId="1" xfId="63" applyNumberFormat="1" applyFont="1" applyFill="1" applyBorder="1" applyAlignment="1">
      <alignment horizontal="center" vertical="center" wrapText="1"/>
    </xf>
    <xf numFmtId="49" fontId="19" fillId="0" borderId="0" xfId="63" applyNumberFormat="1" applyFont="1" applyFill="1" applyAlignment="1">
      <alignment horizontal="center" vertical="center" wrapText="1"/>
    </xf>
    <xf numFmtId="0" fontId="23" fillId="8" borderId="1" xfId="0" applyFont="1" applyFill="1" applyBorder="1" applyAlignment="1">
      <alignment horizontal="center" vertical="center" wrapText="1"/>
    </xf>
    <xf numFmtId="49" fontId="6" fillId="0" borderId="1" xfId="69" applyNumberFormat="1" applyFont="1" applyFill="1" applyBorder="1" applyAlignment="1">
      <alignment horizontal="center" vertical="center"/>
    </xf>
    <xf numFmtId="0" fontId="6" fillId="0" borderId="1" xfId="50" applyFont="1" applyFill="1" applyBorder="1" applyAlignment="1">
      <alignment horizontal="center" vertical="center"/>
    </xf>
    <xf numFmtId="0" fontId="7" fillId="0" borderId="1" xfId="0" applyFont="1" applyBorder="1">
      <alignment vertical="center"/>
    </xf>
    <xf numFmtId="0" fontId="6" fillId="0" borderId="1" xfId="69" applyFont="1" applyFill="1" applyBorder="1" applyAlignment="1">
      <alignment horizontal="left" vertical="center" wrapText="1"/>
    </xf>
    <xf numFmtId="0" fontId="6" fillId="0" borderId="1" xfId="56" applyFont="1" applyFill="1" applyBorder="1" applyAlignment="1">
      <alignment horizontal="center" vertical="center" wrapText="1"/>
    </xf>
    <xf numFmtId="0" fontId="6" fillId="7" borderId="1"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0" borderId="1" xfId="0" applyFont="1" applyFill="1" applyBorder="1" applyAlignment="1">
      <alignment horizontal="left" vertical="center" wrapText="1"/>
    </xf>
    <xf numFmtId="176" fontId="6" fillId="0" borderId="1" xfId="63" applyNumberFormat="1" applyFont="1" applyFill="1" applyBorder="1" applyAlignment="1">
      <alignment horizontal="center" vertical="center" wrapText="1"/>
    </xf>
    <xf numFmtId="177" fontId="6" fillId="7" borderId="1" xfId="0" applyNumberFormat="1"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8"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6" fillId="8" borderId="1" xfId="0" applyFont="1" applyFill="1" applyBorder="1" applyAlignment="1">
      <alignment horizontal="center" vertical="center"/>
    </xf>
    <xf numFmtId="0" fontId="19" fillId="0" borderId="0"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7" xfId="0" applyFont="1" applyFill="1" applyBorder="1" applyAlignment="1">
      <alignment horizontal="center" vertical="center"/>
    </xf>
    <xf numFmtId="49" fontId="21" fillId="0" borderId="1" xfId="52" applyNumberFormat="1" applyFont="1" applyFill="1" applyBorder="1" applyAlignment="1">
      <alignment horizontal="center" vertical="center" wrapText="1"/>
    </xf>
    <xf numFmtId="49" fontId="6" fillId="0" borderId="1" xfId="70" applyNumberFormat="1" applyFont="1" applyFill="1" applyBorder="1" applyAlignment="1">
      <alignment horizontal="center" vertical="center" wrapText="1"/>
    </xf>
    <xf numFmtId="49" fontId="21" fillId="7" borderId="1" xfId="65"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49" fontId="21" fillId="0" borderId="1" xfId="52" applyNumberFormat="1" applyFont="1" applyFill="1" applyBorder="1" applyAlignment="1">
      <alignment horizontal="left" vertical="center" wrapText="1"/>
    </xf>
    <xf numFmtId="0" fontId="21" fillId="0" borderId="1" xfId="52" applyFont="1" applyFill="1" applyBorder="1" applyAlignment="1">
      <alignment horizontal="center" vertical="center" wrapText="1"/>
    </xf>
    <xf numFmtId="0" fontId="21" fillId="0" borderId="1" xfId="52" applyNumberFormat="1" applyFont="1" applyFill="1" applyBorder="1" applyAlignment="1">
      <alignment horizontal="center" vertical="center" wrapText="1"/>
    </xf>
    <xf numFmtId="49" fontId="6" fillId="0" borderId="1" xfId="52" applyNumberFormat="1" applyFont="1" applyFill="1" applyBorder="1" applyAlignment="1">
      <alignment horizontal="center" vertical="center" wrapText="1"/>
    </xf>
    <xf numFmtId="49" fontId="21" fillId="0" borderId="1" xfId="65" applyNumberFormat="1" applyFont="1" applyFill="1" applyBorder="1" applyAlignment="1">
      <alignment horizontal="left" vertical="center" wrapText="1"/>
    </xf>
    <xf numFmtId="0" fontId="21" fillId="0" borderId="1" xfId="65" applyNumberFormat="1" applyFont="1" applyFill="1" applyBorder="1" applyAlignment="1">
      <alignment horizontal="center" vertical="center" wrapText="1"/>
    </xf>
    <xf numFmtId="49" fontId="21" fillId="7" borderId="1" xfId="65" applyNumberFormat="1" applyFont="1" applyFill="1" applyBorder="1" applyAlignment="1">
      <alignment horizontal="left" vertical="center" wrapText="1"/>
    </xf>
    <xf numFmtId="0" fontId="21" fillId="7" borderId="1" xfId="65" applyNumberFormat="1" applyFont="1" applyFill="1" applyBorder="1" applyAlignment="1">
      <alignment horizontal="center" vertical="center" wrapText="1"/>
    </xf>
    <xf numFmtId="0" fontId="6" fillId="0" borderId="1" xfId="65"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xf>
    <xf numFmtId="0" fontId="23" fillId="0" borderId="1" xfId="0" applyNumberFormat="1" applyFont="1" applyFill="1" applyBorder="1" applyAlignment="1">
      <alignment horizontal="center" vertical="center"/>
    </xf>
    <xf numFmtId="0" fontId="17"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49" fontId="6" fillId="7" borderId="1" xfId="65" applyNumberFormat="1" applyFont="1" applyFill="1" applyBorder="1" applyAlignment="1">
      <alignment horizontal="center" vertical="center" wrapText="1"/>
    </xf>
    <xf numFmtId="0" fontId="19" fillId="7" borderId="0" xfId="0" applyFont="1" applyFill="1" applyBorder="1" applyAlignment="1">
      <alignment horizontal="center" vertical="center"/>
    </xf>
    <xf numFmtId="0" fontId="7" fillId="0" borderId="1" xfId="0" applyFont="1" applyBorder="1" applyAlignment="1">
      <alignment horizontal="center" vertical="center"/>
    </xf>
    <xf numFmtId="57" fontId="19" fillId="0" borderId="0" xfId="0" applyNumberFormat="1" applyFont="1" applyFill="1" applyBorder="1" applyAlignment="1">
      <alignment horizontal="center" vertical="center" wrapText="1"/>
    </xf>
    <xf numFmtId="0" fontId="19" fillId="0" borderId="0" xfId="0" applyFont="1" applyFill="1" applyBorder="1" applyAlignment="1">
      <alignment horizontal="center" wrapText="1"/>
    </xf>
    <xf numFmtId="0" fontId="25" fillId="0" borderId="0" xfId="0" applyFont="1" applyFill="1">
      <alignment vertical="center"/>
    </xf>
    <xf numFmtId="0" fontId="2" fillId="0" borderId="0" xfId="0" applyFont="1">
      <alignment vertical="center"/>
    </xf>
    <xf numFmtId="0" fontId="1" fillId="0" borderId="0" xfId="0" applyNumberFormat="1" applyFont="1" applyAlignment="1">
      <alignment horizontal="center" vertical="center"/>
    </xf>
    <xf numFmtId="0" fontId="4" fillId="0" borderId="0" xfId="0" applyFont="1" applyAlignment="1">
      <alignment vertical="center"/>
    </xf>
    <xf numFmtId="0" fontId="1" fillId="0" borderId="0" xfId="0" applyFont="1" applyAlignment="1">
      <alignment vertical="center"/>
    </xf>
    <xf numFmtId="0" fontId="4" fillId="0" borderId="0" xfId="0" applyFont="1" applyFill="1" applyAlignment="1">
      <alignment horizontal="center" vertical="center"/>
    </xf>
    <xf numFmtId="0" fontId="6" fillId="0" borderId="0" xfId="0" applyFont="1" applyAlignment="1">
      <alignment vertical="center" wrapText="1"/>
    </xf>
    <xf numFmtId="0" fontId="26" fillId="6" borderId="0" xfId="0" applyFont="1" applyFill="1" applyAlignment="1">
      <alignment vertical="center"/>
    </xf>
    <xf numFmtId="0" fontId="8" fillId="6" borderId="3" xfId="0" applyFont="1" applyFill="1" applyBorder="1" applyAlignment="1">
      <alignment horizontal="center" vertical="center" wrapText="1"/>
    </xf>
    <xf numFmtId="49" fontId="8" fillId="6" borderId="3"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9" borderId="1" xfId="0"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0" fontId="26" fillId="6" borderId="0" xfId="0" applyNumberFormat="1" applyFont="1" applyFill="1" applyAlignment="1">
      <alignment vertical="center"/>
    </xf>
    <xf numFmtId="0" fontId="8" fillId="6" borderId="3" xfId="0" applyNumberFormat="1" applyFont="1" applyFill="1" applyBorder="1" applyAlignment="1">
      <alignment horizontal="center" vertical="center" wrapText="1"/>
    </xf>
    <xf numFmtId="0" fontId="8" fillId="6" borderId="3" xfId="63" applyFont="1" applyFill="1" applyBorder="1" applyAlignment="1" applyProtection="1">
      <alignment horizontal="center" vertical="center" wrapText="1"/>
    </xf>
    <xf numFmtId="49" fontId="8" fillId="6" borderId="3" xfId="63" applyNumberFormat="1" applyFont="1" applyFill="1" applyBorder="1" applyAlignment="1" applyProtection="1">
      <alignment horizontal="center" vertical="center" wrapText="1"/>
    </xf>
    <xf numFmtId="0" fontId="6" fillId="9" borderId="1" xfId="0" applyNumberFormat="1" applyFont="1" applyFill="1" applyBorder="1" applyAlignment="1">
      <alignment horizontal="center" vertical="center" wrapText="1"/>
    </xf>
    <xf numFmtId="0" fontId="6" fillId="9" borderId="3"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14" fillId="6" borderId="3" xfId="0" applyFont="1" applyFill="1" applyBorder="1" applyAlignment="1">
      <alignment horizontal="center" vertical="center" wrapText="1"/>
    </xf>
    <xf numFmtId="0" fontId="14" fillId="10" borderId="3" xfId="63" applyFont="1" applyFill="1" applyBorder="1" applyAlignment="1" applyProtection="1">
      <alignment horizontal="center" vertical="center" wrapText="1"/>
    </xf>
    <xf numFmtId="0" fontId="5" fillId="10"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26" fillId="6" borderId="0" xfId="0" applyFont="1" applyFill="1" applyAlignment="1">
      <alignment horizontal="center" vertical="center"/>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10" borderId="3" xfId="63" applyFont="1" applyFill="1" applyBorder="1" applyAlignment="1" applyProtection="1">
      <alignment horizontal="center" vertical="center" wrapText="1"/>
    </xf>
    <xf numFmtId="0" fontId="8" fillId="2"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0" borderId="1" xfId="0" applyNumberFormat="1" applyFont="1" applyFill="1" applyBorder="1" applyAlignment="1">
      <alignment horizontal="center" vertical="center" wrapText="1"/>
    </xf>
    <xf numFmtId="0" fontId="6" fillId="11" borderId="1" xfId="60" applyFont="1" applyFill="1" applyBorder="1" applyAlignment="1">
      <alignment horizontal="center" vertical="center" wrapText="1"/>
    </xf>
    <xf numFmtId="0" fontId="0" fillId="0" borderId="0" xfId="0" applyAlignment="1">
      <alignment vertical="center" wrapText="1"/>
    </xf>
    <xf numFmtId="0" fontId="10" fillId="0" borderId="0" xfId="0" applyFont="1" applyAlignment="1">
      <alignment horizontal="left" vertical="center" indent="2"/>
    </xf>
    <xf numFmtId="0" fontId="11" fillId="0" borderId="0" xfId="0" applyFont="1" applyAlignment="1">
      <alignment horizontal="left" vertical="center" indent="2"/>
    </xf>
    <xf numFmtId="0" fontId="0" fillId="0" borderId="0" xfId="0" applyAlignment="1">
      <alignment horizontal="left" vertical="center" wrapText="1"/>
    </xf>
    <xf numFmtId="0" fontId="6" fillId="0" borderId="1" xfId="0" applyFont="1" applyBorder="1" applyAlignment="1" quotePrefix="1">
      <alignment horizontal="center" vertical="center" wrapText="1"/>
    </xf>
    <xf numFmtId="49" fontId="6" fillId="0" borderId="1" xfId="65" applyNumberFormat="1" applyFont="1" applyFill="1" applyBorder="1" applyAlignment="1" quotePrefix="1">
      <alignment horizontal="center" vertical="center" wrapText="1"/>
    </xf>
    <xf numFmtId="0" fontId="6" fillId="7" borderId="1" xfId="63" applyFont="1" applyFill="1" applyBorder="1" applyAlignment="1" quotePrefix="1">
      <alignment horizontal="center" vertical="center" wrapText="1"/>
    </xf>
    <xf numFmtId="0" fontId="6" fillId="7" borderId="1" xfId="0" applyFont="1" applyFill="1" applyBorder="1" applyAlignment="1" quotePrefix="1">
      <alignment horizontal="center" vertical="center" wrapText="1"/>
    </xf>
    <xf numFmtId="0" fontId="21" fillId="7" borderId="1" xfId="0" applyFont="1" applyFill="1" applyBorder="1" applyAlignment="1" quotePrefix="1">
      <alignment horizontal="center" vertical="center"/>
    </xf>
    <xf numFmtId="0" fontId="6" fillId="7" borderId="1" xfId="0" applyFont="1" applyFill="1" applyBorder="1" applyAlignment="1" quotePrefix="1">
      <alignment horizontal="center" vertical="center"/>
    </xf>
    <xf numFmtId="49" fontId="6" fillId="7" borderId="1" xfId="63" applyNumberFormat="1" applyFont="1" applyFill="1" applyBorder="1" applyAlignment="1" quotePrefix="1">
      <alignment horizontal="center" vertical="center" wrapText="1"/>
    </xf>
    <xf numFmtId="0" fontId="6" fillId="0" borderId="1" xfId="0" applyFont="1" applyFill="1" applyBorder="1" applyAlignment="1" quotePrefix="1">
      <alignment horizontal="center" vertical="center" wrapText="1"/>
    </xf>
    <xf numFmtId="0" fontId="6" fillId="0" borderId="1" xfId="69" applyFont="1" applyFill="1" applyBorder="1" applyAlignment="1" quotePrefix="1">
      <alignment horizontal="center" vertical="center"/>
    </xf>
    <xf numFmtId="0" fontId="6" fillId="7" borderId="1" xfId="69" applyFont="1" applyFill="1" applyBorder="1" applyAlignment="1" quotePrefix="1">
      <alignment horizontal="center" vertical="center"/>
    </xf>
    <xf numFmtId="49" fontId="6" fillId="0" borderId="1" xfId="63" applyNumberFormat="1" applyFont="1" applyFill="1" applyBorder="1" applyAlignment="1" quotePrefix="1">
      <alignment horizontal="center" vertical="center" wrapText="1"/>
    </xf>
    <xf numFmtId="0" fontId="21" fillId="0" borderId="1" xfId="0" applyFont="1" applyFill="1" applyBorder="1" applyAlignment="1" quotePrefix="1">
      <alignment horizontal="center" vertical="center"/>
    </xf>
    <xf numFmtId="0" fontId="21" fillId="0" borderId="1" xfId="0" applyFont="1" applyFill="1" applyBorder="1" applyAlignment="1" quotePrefix="1">
      <alignment horizontal="center" vertical="center" wrapText="1"/>
    </xf>
    <xf numFmtId="49" fontId="6" fillId="0" borderId="1" xfId="0" applyNumberFormat="1" applyFont="1" applyFill="1" applyBorder="1" applyAlignment="1" quotePrefix="1">
      <alignment horizontal="center" vertical="center" wrapText="1"/>
    </xf>
    <xf numFmtId="49" fontId="6" fillId="0" borderId="1" xfId="0" applyNumberFormat="1" applyFont="1" applyBorder="1" applyAlignment="1" quotePrefix="1">
      <alignment horizontal="center" vertical="center" wrapText="1"/>
    </xf>
    <xf numFmtId="49" fontId="6" fillId="0" borderId="1" xfId="64" applyNumberFormat="1" applyFont="1" applyFill="1" applyBorder="1" applyAlignment="1" quotePrefix="1">
      <alignment horizontal="center" vertical="center" wrapText="1"/>
    </xf>
    <xf numFmtId="0" fontId="6" fillId="0" borderId="1" xfId="0" applyFont="1" applyFill="1" applyBorder="1" applyAlignment="1" quotePrefix="1">
      <alignment horizontal="center" vertical="center"/>
    </xf>
    <xf numFmtId="49" fontId="6" fillId="0" borderId="1" xfId="67" applyNumberFormat="1" applyFont="1" applyFill="1" applyBorder="1" applyAlignment="1" quotePrefix="1">
      <alignment horizontal="center" vertical="center" wrapText="1"/>
    </xf>
    <xf numFmtId="0" fontId="3" fillId="0" borderId="1" xfId="0" applyFont="1" applyFill="1" applyBorder="1" applyAlignment="1" quotePrefix="1">
      <alignment horizontal="center" vertical="center" wrapText="1"/>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9 3" xfId="49"/>
    <cellStyle name="常规 2" xfId="50"/>
    <cellStyle name="常规 2 11 4" xfId="51"/>
    <cellStyle name="常规 2 12 2" xfId="52"/>
    <cellStyle name="常规 2 2 9" xfId="53"/>
    <cellStyle name="常规 20 2" xfId="54"/>
    <cellStyle name="常规 22" xfId="55"/>
    <cellStyle name="常规 3" xfId="56"/>
    <cellStyle name="常规 3 14" xfId="57"/>
    <cellStyle name="常规 4" xfId="58"/>
    <cellStyle name="常规 4 2" xfId="59"/>
    <cellStyle name="常规 5" xfId="60"/>
    <cellStyle name="常规 5 2" xfId="61"/>
    <cellStyle name="常规 6" xfId="62"/>
    <cellStyle name="常规_Sheet1 2" xfId="63"/>
    <cellStyle name="常规_Sheet1 2 2" xfId="64"/>
    <cellStyle name="常规_Sheet1 2 3" xfId="65"/>
    <cellStyle name="常规_Sheet1 2 3 2" xfId="66"/>
    <cellStyle name="常规_Sheet1 4" xfId="67"/>
    <cellStyle name="常规_Sheet3 2" xfId="68"/>
    <cellStyle name="常规_在职人员" xfId="69"/>
    <cellStyle name="常规Sheet1 4" xfId="70"/>
    <cellStyle name="超链接 4" xfId="71"/>
  </cellStyles>
  <dxfs count="2">
    <dxf>
      <font>
        <b val="0"/>
        <i val="0"/>
        <strike val="0"/>
        <u val="none"/>
        <sz val="11"/>
        <color rgb="FF9C0006"/>
      </font>
      <fill>
        <patternFill patternType="solid">
          <bgColor rgb="FFFFC7CE"/>
        </patternFill>
      </fill>
    </dxf>
    <dxf>
      <fill>
        <patternFill patternType="solid">
          <bgColor rgb="FFFF9900"/>
        </patternFill>
      </fill>
    </dxf>
  </dxfs>
  <tableStyles count="0" defaultTableStyle="TableStyleMedium9" defaultPivotStyle="PivotStyleLight16"/>
  <colors>
    <mruColors>
      <color rgb="00FFFF00"/>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5"/>
  <sheetViews>
    <sheetView workbookViewId="0">
      <selection activeCell="I4" sqref="I4:O19"/>
    </sheetView>
  </sheetViews>
  <sheetFormatPr defaultColWidth="9" defaultRowHeight="13.5"/>
  <cols>
    <col min="2" max="2" width="57.125" customWidth="1"/>
    <col min="3" max="3" width="14" customWidth="1"/>
  </cols>
  <sheetData>
    <row r="1" spans="1:1">
      <c r="A1" t="s">
        <v>0</v>
      </c>
    </row>
    <row r="2" spans="1:2">
      <c r="A2">
        <v>1</v>
      </c>
      <c r="B2" t="s">
        <v>1</v>
      </c>
    </row>
    <row r="3" ht="27" spans="1:2">
      <c r="A3">
        <v>2</v>
      </c>
      <c r="B3" s="309" t="s">
        <v>2</v>
      </c>
    </row>
    <row r="4" spans="2:15">
      <c r="B4" s="309"/>
      <c r="I4" s="312" t="s">
        <v>3</v>
      </c>
      <c r="J4" s="312"/>
      <c r="K4" s="312"/>
      <c r="L4" s="312"/>
      <c r="M4" s="312"/>
      <c r="N4" s="312"/>
      <c r="O4" s="312"/>
    </row>
    <row r="5" spans="2:15">
      <c r="B5" t="s">
        <v>4</v>
      </c>
      <c r="I5" s="312"/>
      <c r="J5" s="312"/>
      <c r="K5" s="312"/>
      <c r="L5" s="312"/>
      <c r="M5" s="312"/>
      <c r="N5" s="312"/>
      <c r="O5" s="312"/>
    </row>
    <row r="6" ht="42.95" customHeight="1" spans="1:15">
      <c r="A6">
        <v>1</v>
      </c>
      <c r="B6" s="309" t="s">
        <v>5</v>
      </c>
      <c r="C6" t="s">
        <v>6</v>
      </c>
      <c r="I6" s="312"/>
      <c r="J6" s="312"/>
      <c r="K6" s="312"/>
      <c r="L6" s="312"/>
      <c r="M6" s="312"/>
      <c r="N6" s="312"/>
      <c r="O6" s="312"/>
    </row>
    <row r="7" ht="24" customHeight="1" spans="1:15">
      <c r="A7">
        <v>2</v>
      </c>
      <c r="B7" s="309" t="s">
        <v>7</v>
      </c>
      <c r="C7" t="s">
        <v>6</v>
      </c>
      <c r="I7" s="312"/>
      <c r="J7" s="312"/>
      <c r="K7" s="312"/>
      <c r="L7" s="312"/>
      <c r="M7" s="312"/>
      <c r="N7" s="312"/>
      <c r="O7" s="312"/>
    </row>
    <row r="8" spans="9:15">
      <c r="I8" s="312"/>
      <c r="J8" s="312"/>
      <c r="K8" s="312"/>
      <c r="L8" s="312"/>
      <c r="M8" s="312"/>
      <c r="N8" s="312"/>
      <c r="O8" s="312"/>
    </row>
    <row r="9" spans="9:15">
      <c r="I9" s="312"/>
      <c r="J9" s="312"/>
      <c r="K9" s="312"/>
      <c r="L9" s="312"/>
      <c r="M9" s="312"/>
      <c r="N9" s="312"/>
      <c r="O9" s="312"/>
    </row>
    <row r="10" spans="9:15">
      <c r="I10" s="312"/>
      <c r="J10" s="312"/>
      <c r="K10" s="312"/>
      <c r="L10" s="312"/>
      <c r="M10" s="312"/>
      <c r="N10" s="312"/>
      <c r="O10" s="312"/>
    </row>
    <row r="11" spans="2:15">
      <c r="B11" t="s">
        <v>8</v>
      </c>
      <c r="C11" t="s">
        <v>6</v>
      </c>
      <c r="I11" s="312"/>
      <c r="J11" s="312"/>
      <c r="K11" s="312"/>
      <c r="L11" s="312"/>
      <c r="M11" s="312"/>
      <c r="N11" s="312"/>
      <c r="O11" s="312"/>
    </row>
    <row r="12" spans="2:15">
      <c r="B12" t="s">
        <v>9</v>
      </c>
      <c r="C12" t="s">
        <v>10</v>
      </c>
      <c r="I12" s="312"/>
      <c r="J12" s="312"/>
      <c r="K12" s="312"/>
      <c r="L12" s="312"/>
      <c r="M12" s="312"/>
      <c r="N12" s="312"/>
      <c r="O12" s="312"/>
    </row>
    <row r="13" spans="9:15">
      <c r="I13" s="312"/>
      <c r="J13" s="312"/>
      <c r="K13" s="312"/>
      <c r="L13" s="312"/>
      <c r="M13" s="312"/>
      <c r="N13" s="312"/>
      <c r="O13" s="312"/>
    </row>
    <row r="14" spans="9:15">
      <c r="I14" s="312"/>
      <c r="J14" s="312"/>
      <c r="K14" s="312"/>
      <c r="L14" s="312"/>
      <c r="M14" s="312"/>
      <c r="N14" s="312"/>
      <c r="O14" s="312"/>
    </row>
    <row r="15" spans="2:15">
      <c r="B15" t="s">
        <v>11</v>
      </c>
      <c r="C15" t="s">
        <v>12</v>
      </c>
      <c r="I15" s="312"/>
      <c r="J15" s="312"/>
      <c r="K15" s="312"/>
      <c r="L15" s="312"/>
      <c r="M15" s="312"/>
      <c r="N15" s="312"/>
      <c r="O15" s="312"/>
    </row>
    <row r="16" spans="2:15">
      <c r="B16" t="s">
        <v>13</v>
      </c>
      <c r="C16" t="s">
        <v>12</v>
      </c>
      <c r="D16" t="s">
        <v>14</v>
      </c>
      <c r="I16" s="312"/>
      <c r="J16" s="312"/>
      <c r="K16" s="312"/>
      <c r="L16" s="312"/>
      <c r="M16" s="312"/>
      <c r="N16" s="312"/>
      <c r="O16" s="312"/>
    </row>
    <row r="17" spans="2:15">
      <c r="B17" t="s">
        <v>15</v>
      </c>
      <c r="C17" t="s">
        <v>16</v>
      </c>
      <c r="I17" s="312"/>
      <c r="J17" s="312"/>
      <c r="K17" s="312"/>
      <c r="L17" s="312"/>
      <c r="M17" s="312"/>
      <c r="N17" s="312"/>
      <c r="O17" s="312"/>
    </row>
    <row r="18" spans="9:15">
      <c r="I18" s="312"/>
      <c r="J18" s="312"/>
      <c r="K18" s="312"/>
      <c r="L18" s="312"/>
      <c r="M18" s="312"/>
      <c r="N18" s="312"/>
      <c r="O18" s="312"/>
    </row>
    <row r="19" spans="2:15">
      <c r="B19" t="s">
        <v>17</v>
      </c>
      <c r="I19" s="312"/>
      <c r="J19" s="312"/>
      <c r="K19" s="312"/>
      <c r="L19" s="312"/>
      <c r="M19" s="312"/>
      <c r="N19" s="312"/>
      <c r="O19" s="312"/>
    </row>
    <row r="25" spans="2:2">
      <c r="B25" t="s">
        <v>18</v>
      </c>
    </row>
    <row r="26" spans="1:2">
      <c r="A26" t="s">
        <v>19</v>
      </c>
      <c r="B26" t="s">
        <v>20</v>
      </c>
    </row>
    <row r="27" spans="2:2">
      <c r="B27" t="s">
        <v>21</v>
      </c>
    </row>
    <row r="28" spans="2:2">
      <c r="B28" t="s">
        <v>22</v>
      </c>
    </row>
    <row r="29" spans="2:2">
      <c r="B29" t="s">
        <v>23</v>
      </c>
    </row>
    <row r="30" spans="2:2">
      <c r="B30" t="s">
        <v>24</v>
      </c>
    </row>
    <row r="31" spans="2:2">
      <c r="B31" s="310" t="s">
        <v>25</v>
      </c>
    </row>
    <row r="32" spans="2:2">
      <c r="B32" s="311" t="s">
        <v>26</v>
      </c>
    </row>
    <row r="33" spans="2:2">
      <c r="B33" s="311" t="s">
        <v>27</v>
      </c>
    </row>
    <row r="34" spans="2:2">
      <c r="B34" s="311" t="s">
        <v>28</v>
      </c>
    </row>
    <row r="35" spans="2:2">
      <c r="B35" s="311" t="s">
        <v>29</v>
      </c>
    </row>
  </sheetData>
  <mergeCells count="1">
    <mergeCell ref="I4:O19"/>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R25"/>
  <sheetViews>
    <sheetView showGridLines="0" tabSelected="1" zoomScale="90" zoomScaleNormal="90" workbookViewId="0">
      <pane xSplit="11" ySplit="2" topLeftCell="AL3" activePane="bottomRight" state="frozen"/>
      <selection/>
      <selection pane="topRight"/>
      <selection pane="bottomLeft"/>
      <selection pane="bottomRight" activeCell="F8" sqref="F8"/>
    </sheetView>
  </sheetViews>
  <sheetFormatPr defaultColWidth="8.75" defaultRowHeight="16.5"/>
  <cols>
    <col min="1" max="1" width="6.125" style="8" customWidth="1"/>
    <col min="2" max="2" width="8.75" style="9" customWidth="1"/>
    <col min="3" max="3" width="10.875" style="9" customWidth="1"/>
    <col min="4" max="4" width="22.125" style="9" customWidth="1"/>
    <col min="5" max="5" width="5.75" style="9" customWidth="1"/>
    <col min="6" max="6" width="14.125" style="10" customWidth="1"/>
    <col min="7" max="7" width="15.25" style="11" customWidth="1"/>
    <col min="8" max="8" width="24" style="11" customWidth="1"/>
    <col min="9" max="9" width="13.75" style="277" customWidth="1"/>
    <col min="10" max="10" width="22.75" style="277" customWidth="1"/>
    <col min="11" max="11" width="11.1916666666667" style="277" customWidth="1"/>
    <col min="12" max="12" width="13.75" style="1" customWidth="1"/>
    <col min="13" max="13" width="12.625" style="9" customWidth="1"/>
    <col min="14" max="14" width="14.625" style="10" customWidth="1"/>
    <col min="15" max="17" width="8.75" style="9" customWidth="1"/>
    <col min="18" max="18" width="14.375" style="9" customWidth="1"/>
    <col min="19" max="19" width="11.125" style="9" customWidth="1"/>
    <col min="20" max="20" width="8.75" style="9" customWidth="1"/>
    <col min="21" max="21" width="12" style="9" customWidth="1"/>
    <col min="22" max="22" width="8.75" style="9" customWidth="1"/>
    <col min="23" max="23" width="11" style="9" customWidth="1"/>
    <col min="24" max="24" width="10.75" style="9" customWidth="1"/>
    <col min="25" max="25" width="13" style="9" customWidth="1"/>
    <col min="26" max="26" width="13.25" style="9" customWidth="1"/>
    <col min="27" max="27" width="12" style="9" customWidth="1"/>
    <col min="28" max="28" width="13.75" style="278" customWidth="1"/>
    <col min="29" max="29" width="24.25" style="279" customWidth="1"/>
    <col min="30" max="30" width="17.875" style="278" customWidth="1"/>
    <col min="31" max="31" width="21.875" style="10" customWidth="1"/>
    <col min="32" max="32" width="9.25" style="280" customWidth="1"/>
    <col min="33" max="33" width="23.625" style="10" customWidth="1"/>
    <col min="34" max="34" width="10.375" style="47" customWidth="1"/>
    <col min="35" max="35" width="9" style="9" customWidth="1"/>
    <col min="36" max="36" width="9.5" style="9" customWidth="1"/>
    <col min="37" max="37" width="42.625" style="9" customWidth="1"/>
    <col min="38" max="39" width="30" style="281" customWidth="1"/>
    <col min="40" max="16384" width="8.75" style="9"/>
  </cols>
  <sheetData>
    <row r="1" s="275" customFormat="1" ht="29.25" spans="1:39">
      <c r="A1" s="282" t="s">
        <v>30</v>
      </c>
      <c r="B1" s="282"/>
      <c r="C1" s="282"/>
      <c r="D1" s="282"/>
      <c r="E1" s="282"/>
      <c r="F1" s="282"/>
      <c r="G1" s="282"/>
      <c r="H1" s="282"/>
      <c r="I1" s="289"/>
      <c r="J1" s="289"/>
      <c r="K1" s="289"/>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c r="AK1" s="300"/>
      <c r="AL1" s="301" t="s">
        <v>31</v>
      </c>
      <c r="AM1" s="302"/>
    </row>
    <row r="2" s="275" customFormat="1" ht="30" spans="1:39">
      <c r="A2" s="283" t="s">
        <v>32</v>
      </c>
      <c r="B2" s="283" t="s">
        <v>33</v>
      </c>
      <c r="C2" s="283" t="s">
        <v>34</v>
      </c>
      <c r="D2" s="283" t="s">
        <v>35</v>
      </c>
      <c r="E2" s="283" t="s">
        <v>36</v>
      </c>
      <c r="F2" s="283" t="s">
        <v>37</v>
      </c>
      <c r="G2" s="284" t="s">
        <v>38</v>
      </c>
      <c r="H2" s="284" t="s">
        <v>39</v>
      </c>
      <c r="I2" s="290" t="s">
        <v>40</v>
      </c>
      <c r="J2" s="290" t="s">
        <v>41</v>
      </c>
      <c r="K2" s="290" t="s">
        <v>42</v>
      </c>
      <c r="L2" s="284" t="s">
        <v>43</v>
      </c>
      <c r="M2" s="291" t="s">
        <v>44</v>
      </c>
      <c r="N2" s="291" t="s">
        <v>45</v>
      </c>
      <c r="O2" s="292" t="s">
        <v>46</v>
      </c>
      <c r="P2" s="283" t="s">
        <v>47</v>
      </c>
      <c r="Q2" s="284" t="s">
        <v>48</v>
      </c>
      <c r="R2" s="283" t="s">
        <v>49</v>
      </c>
      <c r="S2" s="283" t="s">
        <v>50</v>
      </c>
      <c r="T2" s="283" t="s">
        <v>51</v>
      </c>
      <c r="U2" s="283" t="s">
        <v>52</v>
      </c>
      <c r="V2" s="291" t="s">
        <v>53</v>
      </c>
      <c r="W2" s="283" t="s">
        <v>54</v>
      </c>
      <c r="X2" s="283" t="s">
        <v>55</v>
      </c>
      <c r="Y2" s="291" t="s">
        <v>56</v>
      </c>
      <c r="Z2" s="296" t="s">
        <v>57</v>
      </c>
      <c r="AA2" s="296" t="s">
        <v>58</v>
      </c>
      <c r="AB2" s="291" t="s">
        <v>59</v>
      </c>
      <c r="AC2" s="291" t="s">
        <v>60</v>
      </c>
      <c r="AD2" s="291" t="s">
        <v>61</v>
      </c>
      <c r="AE2" s="291" t="s">
        <v>62</v>
      </c>
      <c r="AF2" s="297" t="s">
        <v>63</v>
      </c>
      <c r="AG2" s="291" t="s">
        <v>64</v>
      </c>
      <c r="AH2" s="303" t="s">
        <v>65</v>
      </c>
      <c r="AI2" s="291" t="s">
        <v>66</v>
      </c>
      <c r="AJ2" s="283" t="s">
        <v>67</v>
      </c>
      <c r="AK2" s="283" t="s">
        <v>68</v>
      </c>
      <c r="AL2" s="304" t="s">
        <v>69</v>
      </c>
      <c r="AM2" s="304" t="s">
        <v>70</v>
      </c>
    </row>
    <row r="3" s="5" customFormat="1" ht="49.5" spans="1:171">
      <c r="A3" s="285">
        <v>91</v>
      </c>
      <c r="B3" s="286" t="s">
        <v>71</v>
      </c>
      <c r="C3" s="86" t="s">
        <v>72</v>
      </c>
      <c r="D3" s="313" t="s">
        <v>73</v>
      </c>
      <c r="E3" s="86" t="s">
        <v>74</v>
      </c>
      <c r="F3" s="86">
        <v>15858120785</v>
      </c>
      <c r="G3" s="287" t="s">
        <v>75</v>
      </c>
      <c r="H3" s="287" t="s">
        <v>76</v>
      </c>
      <c r="I3" s="293" t="s">
        <v>77</v>
      </c>
      <c r="J3" s="293" t="s">
        <v>78</v>
      </c>
      <c r="K3" s="293" t="s">
        <v>79</v>
      </c>
      <c r="L3" s="19" t="s">
        <v>80</v>
      </c>
      <c r="M3" s="19" t="s">
        <v>81</v>
      </c>
      <c r="N3" s="97" t="s">
        <v>82</v>
      </c>
      <c r="O3" s="19" t="s">
        <v>83</v>
      </c>
      <c r="P3" s="19" t="s">
        <v>84</v>
      </c>
      <c r="Q3" s="20" t="s">
        <v>85</v>
      </c>
      <c r="R3" s="19" t="s">
        <v>86</v>
      </c>
      <c r="S3" s="19" t="s">
        <v>87</v>
      </c>
      <c r="T3" s="86" t="s">
        <v>88</v>
      </c>
      <c r="U3" s="19">
        <v>2023.07</v>
      </c>
      <c r="V3" s="287" t="s">
        <v>89</v>
      </c>
      <c r="W3" s="287" t="s">
        <v>89</v>
      </c>
      <c r="X3" s="287" t="s">
        <v>89</v>
      </c>
      <c r="Y3" s="19" t="s">
        <v>90</v>
      </c>
      <c r="Z3" s="86" t="s">
        <v>91</v>
      </c>
      <c r="AA3" s="287" t="s">
        <v>89</v>
      </c>
      <c r="AB3" s="19" t="s">
        <v>92</v>
      </c>
      <c r="AC3" s="19" t="s">
        <v>93</v>
      </c>
      <c r="AD3" s="19" t="s">
        <v>94</v>
      </c>
      <c r="AE3" s="97" t="s">
        <v>95</v>
      </c>
      <c r="AF3" s="298">
        <v>4462</v>
      </c>
      <c r="AG3" s="97" t="s">
        <v>96</v>
      </c>
      <c r="AH3" s="305">
        <v>2280</v>
      </c>
      <c r="AI3" s="19" t="s">
        <v>97</v>
      </c>
      <c r="AJ3" s="306"/>
      <c r="AK3" s="306"/>
      <c r="AL3" s="86"/>
      <c r="AM3" s="86"/>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row>
    <row r="4" ht="33" spans="1:39">
      <c r="A4" s="285">
        <v>92</v>
      </c>
      <c r="B4" s="286" t="s">
        <v>98</v>
      </c>
      <c r="C4" s="19" t="s">
        <v>99</v>
      </c>
      <c r="D4" s="313" t="s">
        <v>100</v>
      </c>
      <c r="E4" s="86" t="s">
        <v>101</v>
      </c>
      <c r="F4" s="86">
        <v>15068177024</v>
      </c>
      <c r="G4" s="288" t="s">
        <v>75</v>
      </c>
      <c r="H4" s="288" t="s">
        <v>102</v>
      </c>
      <c r="I4" s="293" t="s">
        <v>77</v>
      </c>
      <c r="J4" s="293" t="s">
        <v>103</v>
      </c>
      <c r="K4" s="293" t="s">
        <v>104</v>
      </c>
      <c r="L4" s="19" t="s">
        <v>105</v>
      </c>
      <c r="M4" s="19" t="s">
        <v>106</v>
      </c>
      <c r="N4" s="97" t="s">
        <v>107</v>
      </c>
      <c r="O4" s="19" t="s">
        <v>105</v>
      </c>
      <c r="P4" s="19" t="s">
        <v>108</v>
      </c>
      <c r="Q4" s="20" t="s">
        <v>109</v>
      </c>
      <c r="R4" s="19" t="s">
        <v>110</v>
      </c>
      <c r="S4" s="19" t="s">
        <v>111</v>
      </c>
      <c r="T4" s="86" t="s">
        <v>88</v>
      </c>
      <c r="U4" s="19">
        <v>2024.06</v>
      </c>
      <c r="V4" s="287" t="s">
        <v>89</v>
      </c>
      <c r="W4" s="287" t="s">
        <v>89</v>
      </c>
      <c r="X4" s="287" t="s">
        <v>89</v>
      </c>
      <c r="Y4" s="19" t="s">
        <v>112</v>
      </c>
      <c r="Z4" s="86" t="s">
        <v>113</v>
      </c>
      <c r="AA4" s="287" t="s">
        <v>89</v>
      </c>
      <c r="AB4" s="272" t="s">
        <v>114</v>
      </c>
      <c r="AC4" s="287" t="s">
        <v>89</v>
      </c>
      <c r="AD4" s="287" t="s">
        <v>89</v>
      </c>
      <c r="AE4" s="287" t="s">
        <v>89</v>
      </c>
      <c r="AF4" s="298"/>
      <c r="AG4" s="97"/>
      <c r="AH4" s="305"/>
      <c r="AI4" s="19"/>
      <c r="AJ4" s="306"/>
      <c r="AK4" s="306" t="s">
        <v>115</v>
      </c>
      <c r="AL4" s="86"/>
      <c r="AM4" s="86"/>
    </row>
    <row r="5" customFormat="1" ht="49.5" spans="1:171">
      <c r="A5" s="285">
        <v>95</v>
      </c>
      <c r="B5" s="286" t="s">
        <v>116</v>
      </c>
      <c r="C5" s="86" t="s">
        <v>117</v>
      </c>
      <c r="D5" s="86" t="s">
        <v>118</v>
      </c>
      <c r="E5" s="86" t="s">
        <v>101</v>
      </c>
      <c r="F5" s="86">
        <v>13738689008</v>
      </c>
      <c r="G5" s="288" t="s">
        <v>75</v>
      </c>
      <c r="H5" s="288" t="s">
        <v>119</v>
      </c>
      <c r="I5" s="293" t="s">
        <v>77</v>
      </c>
      <c r="J5" s="294" t="s">
        <v>120</v>
      </c>
      <c r="K5" s="293" t="s">
        <v>121</v>
      </c>
      <c r="L5" s="19" t="s">
        <v>122</v>
      </c>
      <c r="M5" s="19" t="s">
        <v>123</v>
      </c>
      <c r="N5" s="97" t="s">
        <v>124</v>
      </c>
      <c r="O5" s="19" t="s">
        <v>83</v>
      </c>
      <c r="P5" s="19" t="s">
        <v>125</v>
      </c>
      <c r="Q5" s="20" t="s">
        <v>126</v>
      </c>
      <c r="R5" s="287" t="s">
        <v>127</v>
      </c>
      <c r="S5" s="287" t="s">
        <v>128</v>
      </c>
      <c r="T5" s="86" t="s">
        <v>88</v>
      </c>
      <c r="U5" s="19">
        <v>2018.7</v>
      </c>
      <c r="V5" s="287" t="s">
        <v>110</v>
      </c>
      <c r="W5" s="287" t="s">
        <v>129</v>
      </c>
      <c r="X5" s="287" t="s">
        <v>130</v>
      </c>
      <c r="Y5" s="287" t="s">
        <v>131</v>
      </c>
      <c r="Z5" s="86" t="s">
        <v>132</v>
      </c>
      <c r="AA5" s="287" t="s">
        <v>89</v>
      </c>
      <c r="AB5" s="19" t="s">
        <v>133</v>
      </c>
      <c r="AC5" s="19" t="s">
        <v>134</v>
      </c>
      <c r="AD5" s="19" t="s">
        <v>135</v>
      </c>
      <c r="AE5" s="97" t="s">
        <v>136</v>
      </c>
      <c r="AF5" s="298">
        <v>4462</v>
      </c>
      <c r="AG5" s="97" t="s">
        <v>137</v>
      </c>
      <c r="AH5" s="305">
        <v>2280</v>
      </c>
      <c r="AI5" s="19" t="s">
        <v>138</v>
      </c>
      <c r="AJ5" s="306">
        <v>3</v>
      </c>
      <c r="AK5" s="306" t="s">
        <v>139</v>
      </c>
      <c r="AL5" s="86" t="s">
        <v>140</v>
      </c>
      <c r="AM5" s="86"/>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row>
    <row r="6" ht="33" spans="1:39">
      <c r="A6" s="285">
        <v>96</v>
      </c>
      <c r="B6" s="286" t="s">
        <v>141</v>
      </c>
      <c r="C6" s="86" t="s">
        <v>142</v>
      </c>
      <c r="D6" s="313" t="s">
        <v>143</v>
      </c>
      <c r="E6" s="86" t="s">
        <v>101</v>
      </c>
      <c r="F6" s="86">
        <v>17767106571</v>
      </c>
      <c r="G6" s="288" t="s">
        <v>75</v>
      </c>
      <c r="H6" s="288" t="s">
        <v>144</v>
      </c>
      <c r="I6" s="293" t="s">
        <v>77</v>
      </c>
      <c r="J6" s="294" t="s">
        <v>120</v>
      </c>
      <c r="K6" s="293" t="s">
        <v>145</v>
      </c>
      <c r="L6" s="19" t="s">
        <v>146</v>
      </c>
      <c r="M6" s="19" t="s">
        <v>147</v>
      </c>
      <c r="N6" s="97" t="s">
        <v>148</v>
      </c>
      <c r="O6" s="19" t="s">
        <v>83</v>
      </c>
      <c r="P6" s="19" t="s">
        <v>108</v>
      </c>
      <c r="Q6" s="20" t="s">
        <v>149</v>
      </c>
      <c r="R6" s="19" t="s">
        <v>127</v>
      </c>
      <c r="S6" s="19" t="s">
        <v>150</v>
      </c>
      <c r="T6" s="86" t="s">
        <v>88</v>
      </c>
      <c r="U6" s="19" t="s">
        <v>151</v>
      </c>
      <c r="V6" s="287" t="s">
        <v>89</v>
      </c>
      <c r="W6" s="19" t="s">
        <v>152</v>
      </c>
      <c r="X6" s="19" t="s">
        <v>153</v>
      </c>
      <c r="Y6" s="19" t="s">
        <v>154</v>
      </c>
      <c r="Z6" s="86" t="s">
        <v>155</v>
      </c>
      <c r="AA6" s="287" t="s">
        <v>89</v>
      </c>
      <c r="AB6" s="272" t="s">
        <v>156</v>
      </c>
      <c r="AC6" s="19" t="s">
        <v>157</v>
      </c>
      <c r="AD6" s="19" t="s">
        <v>158</v>
      </c>
      <c r="AE6" s="97" t="s">
        <v>159</v>
      </c>
      <c r="AF6" s="298">
        <v>4462</v>
      </c>
      <c r="AG6" s="97" t="s">
        <v>160</v>
      </c>
      <c r="AH6" s="305">
        <v>18950</v>
      </c>
      <c r="AI6" s="19" t="s">
        <v>138</v>
      </c>
      <c r="AJ6" s="306"/>
      <c r="AK6" s="306"/>
      <c r="AL6" s="86"/>
      <c r="AM6" s="86"/>
    </row>
    <row r="7" ht="82.5" spans="1:39">
      <c r="A7" s="285">
        <v>97</v>
      </c>
      <c r="B7" s="286" t="s">
        <v>161</v>
      </c>
      <c r="C7" s="86" t="s">
        <v>162</v>
      </c>
      <c r="D7" s="313" t="s">
        <v>163</v>
      </c>
      <c r="E7" s="86" t="s">
        <v>101</v>
      </c>
      <c r="F7" s="86" t="s">
        <v>164</v>
      </c>
      <c r="G7" s="288" t="s">
        <v>75</v>
      </c>
      <c r="H7" s="288" t="s">
        <v>165</v>
      </c>
      <c r="I7" s="293" t="s">
        <v>77</v>
      </c>
      <c r="J7" s="293" t="s">
        <v>120</v>
      </c>
      <c r="K7" s="293" t="s">
        <v>145</v>
      </c>
      <c r="L7" s="19" t="s">
        <v>146</v>
      </c>
      <c r="M7" s="19" t="s">
        <v>166</v>
      </c>
      <c r="N7" s="97" t="s">
        <v>167</v>
      </c>
      <c r="O7" s="19" t="s">
        <v>83</v>
      </c>
      <c r="P7" s="19" t="s">
        <v>125</v>
      </c>
      <c r="Q7" s="20" t="s">
        <v>168</v>
      </c>
      <c r="R7" s="19" t="s">
        <v>127</v>
      </c>
      <c r="S7" s="19" t="s">
        <v>169</v>
      </c>
      <c r="T7" s="86" t="s">
        <v>88</v>
      </c>
      <c r="U7" s="19" t="s">
        <v>170</v>
      </c>
      <c r="V7" s="287" t="s">
        <v>89</v>
      </c>
      <c r="W7" s="86" t="s">
        <v>171</v>
      </c>
      <c r="X7" s="19" t="s">
        <v>172</v>
      </c>
      <c r="Y7" s="287" t="s">
        <v>89</v>
      </c>
      <c r="Z7" s="86">
        <v>2009.07</v>
      </c>
      <c r="AA7" s="287" t="s">
        <v>89</v>
      </c>
      <c r="AB7" s="19" t="s">
        <v>173</v>
      </c>
      <c r="AC7" s="19" t="s">
        <v>174</v>
      </c>
      <c r="AD7" s="19" t="s">
        <v>89</v>
      </c>
      <c r="AE7" s="97" t="s">
        <v>175</v>
      </c>
      <c r="AF7" s="298">
        <v>4462</v>
      </c>
      <c r="AG7" s="97" t="s">
        <v>176</v>
      </c>
      <c r="AH7" s="307">
        <v>2500</v>
      </c>
      <c r="AI7" s="19" t="s">
        <v>138</v>
      </c>
      <c r="AJ7" s="306"/>
      <c r="AK7" s="306"/>
      <c r="AL7" s="86"/>
      <c r="AM7" s="86" t="s">
        <v>177</v>
      </c>
    </row>
    <row r="8" ht="66" spans="1:39">
      <c r="A8" s="285">
        <v>98</v>
      </c>
      <c r="B8" s="286" t="s">
        <v>178</v>
      </c>
      <c r="C8" s="86" t="s">
        <v>179</v>
      </c>
      <c r="D8" s="86" t="s">
        <v>180</v>
      </c>
      <c r="E8" s="86" t="s">
        <v>101</v>
      </c>
      <c r="F8" s="86" t="s">
        <v>181</v>
      </c>
      <c r="G8" s="288" t="s">
        <v>75</v>
      </c>
      <c r="H8" s="288" t="s">
        <v>182</v>
      </c>
      <c r="I8" s="293" t="s">
        <v>77</v>
      </c>
      <c r="J8" s="294" t="s">
        <v>120</v>
      </c>
      <c r="K8" s="293" t="s">
        <v>145</v>
      </c>
      <c r="L8" s="19" t="s">
        <v>146</v>
      </c>
      <c r="M8" s="19" t="s">
        <v>123</v>
      </c>
      <c r="N8" s="97" t="s">
        <v>183</v>
      </c>
      <c r="O8" s="19" t="s">
        <v>83</v>
      </c>
      <c r="P8" s="19" t="s">
        <v>84</v>
      </c>
      <c r="Q8" s="20" t="s">
        <v>184</v>
      </c>
      <c r="R8" s="19" t="s">
        <v>110</v>
      </c>
      <c r="S8" s="19" t="s">
        <v>185</v>
      </c>
      <c r="T8" s="86" t="s">
        <v>186</v>
      </c>
      <c r="U8" s="19" t="s">
        <v>187</v>
      </c>
      <c r="V8" s="287" t="s">
        <v>89</v>
      </c>
      <c r="W8" s="86" t="s">
        <v>171</v>
      </c>
      <c r="X8" s="19" t="s">
        <v>188</v>
      </c>
      <c r="Y8" s="19" t="s">
        <v>189</v>
      </c>
      <c r="Z8" s="86" t="s">
        <v>190</v>
      </c>
      <c r="AA8" s="287" t="s">
        <v>89</v>
      </c>
      <c r="AB8" s="272" t="s">
        <v>191</v>
      </c>
      <c r="AC8" s="19" t="s">
        <v>192</v>
      </c>
      <c r="AD8" s="19" t="s">
        <v>158</v>
      </c>
      <c r="AE8" s="97" t="s">
        <v>193</v>
      </c>
      <c r="AF8" s="298">
        <v>4462</v>
      </c>
      <c r="AG8" s="97" t="s">
        <v>194</v>
      </c>
      <c r="AH8" s="305">
        <v>14783</v>
      </c>
      <c r="AI8" s="19" t="s">
        <v>138</v>
      </c>
      <c r="AJ8" s="306"/>
      <c r="AK8" s="306"/>
      <c r="AL8" s="86"/>
      <c r="AM8" s="86"/>
    </row>
    <row r="9" ht="82.5" spans="1:39">
      <c r="A9" s="285">
        <v>99</v>
      </c>
      <c r="B9" s="286" t="s">
        <v>195</v>
      </c>
      <c r="C9" s="86" t="s">
        <v>196</v>
      </c>
      <c r="D9" s="86" t="s">
        <v>197</v>
      </c>
      <c r="E9" s="86" t="s">
        <v>74</v>
      </c>
      <c r="F9" s="86" t="s">
        <v>198</v>
      </c>
      <c r="G9" s="288" t="s">
        <v>75</v>
      </c>
      <c r="H9" s="288" t="s">
        <v>199</v>
      </c>
      <c r="I9" s="293" t="s">
        <v>77</v>
      </c>
      <c r="J9" s="294" t="s">
        <v>120</v>
      </c>
      <c r="K9" s="293" t="s">
        <v>145</v>
      </c>
      <c r="L9" s="19" t="s">
        <v>146</v>
      </c>
      <c r="M9" s="19" t="s">
        <v>200</v>
      </c>
      <c r="N9" s="97" t="s">
        <v>201</v>
      </c>
      <c r="O9" s="19" t="s">
        <v>83</v>
      </c>
      <c r="P9" s="19" t="s">
        <v>84</v>
      </c>
      <c r="Q9" s="20" t="s">
        <v>202</v>
      </c>
      <c r="R9" s="19" t="s">
        <v>127</v>
      </c>
      <c r="S9" s="19" t="s">
        <v>203</v>
      </c>
      <c r="T9" s="86" t="s">
        <v>88</v>
      </c>
      <c r="U9" s="19" t="s">
        <v>151</v>
      </c>
      <c r="V9" s="287" t="s">
        <v>89</v>
      </c>
      <c r="W9" s="86" t="s">
        <v>171</v>
      </c>
      <c r="X9" s="19" t="s">
        <v>204</v>
      </c>
      <c r="Y9" s="19" t="s">
        <v>205</v>
      </c>
      <c r="Z9" s="86" t="s">
        <v>206</v>
      </c>
      <c r="AA9" s="287" t="s">
        <v>89</v>
      </c>
      <c r="AB9" s="272" t="s">
        <v>207</v>
      </c>
      <c r="AC9" s="19" t="s">
        <v>208</v>
      </c>
      <c r="AD9" s="19" t="s">
        <v>89</v>
      </c>
      <c r="AE9" s="97" t="s">
        <v>209</v>
      </c>
      <c r="AF9" s="298">
        <v>4462</v>
      </c>
      <c r="AG9" s="97" t="s">
        <v>210</v>
      </c>
      <c r="AH9" s="305">
        <v>12700</v>
      </c>
      <c r="AI9" s="19" t="s">
        <v>138</v>
      </c>
      <c r="AJ9" s="306"/>
      <c r="AK9" s="306"/>
      <c r="AL9" s="86" t="s">
        <v>211</v>
      </c>
      <c r="AM9" s="86" t="s">
        <v>212</v>
      </c>
    </row>
    <row r="10" ht="38" customHeight="1" spans="1:39">
      <c r="A10" s="285">
        <v>100</v>
      </c>
      <c r="B10" s="286" t="s">
        <v>213</v>
      </c>
      <c r="C10" s="86" t="s">
        <v>214</v>
      </c>
      <c r="D10" s="313" t="s">
        <v>215</v>
      </c>
      <c r="E10" s="86" t="s">
        <v>74</v>
      </c>
      <c r="F10" s="86">
        <v>13588814703</v>
      </c>
      <c r="G10" s="288" t="s">
        <v>75</v>
      </c>
      <c r="H10" s="288" t="s">
        <v>216</v>
      </c>
      <c r="I10" s="293" t="s">
        <v>77</v>
      </c>
      <c r="J10" s="294" t="s">
        <v>120</v>
      </c>
      <c r="K10" s="293" t="s">
        <v>145</v>
      </c>
      <c r="L10" s="19" t="s">
        <v>217</v>
      </c>
      <c r="M10" s="19" t="s">
        <v>218</v>
      </c>
      <c r="N10" s="97" t="s">
        <v>219</v>
      </c>
      <c r="O10" s="19" t="s">
        <v>83</v>
      </c>
      <c r="P10" s="19" t="s">
        <v>125</v>
      </c>
      <c r="Q10" s="20" t="s">
        <v>220</v>
      </c>
      <c r="R10" s="19" t="s">
        <v>127</v>
      </c>
      <c r="S10" s="19" t="s">
        <v>221</v>
      </c>
      <c r="T10" s="86" t="s">
        <v>88</v>
      </c>
      <c r="U10" s="19">
        <v>2009.01</v>
      </c>
      <c r="V10" s="287" t="s">
        <v>89</v>
      </c>
      <c r="W10" s="287" t="s">
        <v>89</v>
      </c>
      <c r="X10" s="287" t="s">
        <v>89</v>
      </c>
      <c r="Y10" s="19" t="s">
        <v>222</v>
      </c>
      <c r="Z10" s="86" t="s">
        <v>223</v>
      </c>
      <c r="AA10" s="287" t="s">
        <v>89</v>
      </c>
      <c r="AB10" s="272" t="s">
        <v>224</v>
      </c>
      <c r="AC10" s="19" t="s">
        <v>225</v>
      </c>
      <c r="AD10" s="19" t="s">
        <v>226</v>
      </c>
      <c r="AE10" s="97" t="s">
        <v>227</v>
      </c>
      <c r="AF10" s="298">
        <v>4462</v>
      </c>
      <c r="AG10" s="97" t="s">
        <v>228</v>
      </c>
      <c r="AH10" s="305">
        <v>6250</v>
      </c>
      <c r="AI10" s="19" t="s">
        <v>138</v>
      </c>
      <c r="AJ10" s="306"/>
      <c r="AK10" s="306"/>
      <c r="AL10" s="86" t="s">
        <v>229</v>
      </c>
      <c r="AM10" s="86"/>
    </row>
    <row r="11" ht="49.5" spans="1:39">
      <c r="A11" s="285">
        <v>101</v>
      </c>
      <c r="B11" s="286" t="s">
        <v>230</v>
      </c>
      <c r="C11" s="86" t="s">
        <v>231</v>
      </c>
      <c r="D11" s="86" t="s">
        <v>232</v>
      </c>
      <c r="E11" s="86" t="s">
        <v>101</v>
      </c>
      <c r="F11" s="86" t="s">
        <v>233</v>
      </c>
      <c r="G11" s="288" t="s">
        <v>75</v>
      </c>
      <c r="H11" s="288" t="s">
        <v>234</v>
      </c>
      <c r="I11" s="293" t="s">
        <v>77</v>
      </c>
      <c r="J11" s="294" t="s">
        <v>120</v>
      </c>
      <c r="K11" s="293" t="s">
        <v>235</v>
      </c>
      <c r="L11" s="19" t="s">
        <v>146</v>
      </c>
      <c r="M11" s="19" t="s">
        <v>106</v>
      </c>
      <c r="N11" s="97" t="s">
        <v>236</v>
      </c>
      <c r="O11" s="19" t="s">
        <v>83</v>
      </c>
      <c r="P11" s="19" t="s">
        <v>84</v>
      </c>
      <c r="Q11" s="20" t="s">
        <v>237</v>
      </c>
      <c r="R11" s="19" t="s">
        <v>110</v>
      </c>
      <c r="S11" s="19" t="s">
        <v>238</v>
      </c>
      <c r="T11" s="86" t="s">
        <v>88</v>
      </c>
      <c r="U11" s="19" t="s">
        <v>239</v>
      </c>
      <c r="V11" s="287" t="s">
        <v>89</v>
      </c>
      <c r="W11" s="287" t="s">
        <v>89</v>
      </c>
      <c r="X11" s="287" t="s">
        <v>89</v>
      </c>
      <c r="Y11" s="19" t="s">
        <v>240</v>
      </c>
      <c r="Z11" s="86" t="s">
        <v>241</v>
      </c>
      <c r="AA11" s="287" t="s">
        <v>89</v>
      </c>
      <c r="AB11" s="272" t="s">
        <v>242</v>
      </c>
      <c r="AC11" s="19" t="s">
        <v>243</v>
      </c>
      <c r="AD11" s="19" t="s">
        <v>244</v>
      </c>
      <c r="AE11" s="97" t="s">
        <v>245</v>
      </c>
      <c r="AF11" s="298">
        <v>4462</v>
      </c>
      <c r="AG11" s="97" t="s">
        <v>246</v>
      </c>
      <c r="AH11" s="307">
        <v>38390</v>
      </c>
      <c r="AI11" s="19" t="s">
        <v>138</v>
      </c>
      <c r="AJ11" s="306"/>
      <c r="AK11" s="306"/>
      <c r="AL11" s="86"/>
      <c r="AM11" s="86" t="s">
        <v>247</v>
      </c>
    </row>
    <row r="12" s="276" customFormat="1" ht="33" customHeight="1" spans="1:39">
      <c r="A12" s="285">
        <v>102</v>
      </c>
      <c r="B12" s="286" t="s">
        <v>248</v>
      </c>
      <c r="C12" s="19" t="s">
        <v>249</v>
      </c>
      <c r="D12" s="313" t="s">
        <v>250</v>
      </c>
      <c r="E12" s="86" t="s">
        <v>74</v>
      </c>
      <c r="F12" s="86">
        <v>13957627383</v>
      </c>
      <c r="G12" s="288" t="s">
        <v>75</v>
      </c>
      <c r="H12" s="288" t="s">
        <v>251</v>
      </c>
      <c r="I12" s="293" t="s">
        <v>77</v>
      </c>
      <c r="J12" s="294" t="s">
        <v>120</v>
      </c>
      <c r="K12" s="293" t="s">
        <v>235</v>
      </c>
      <c r="L12" s="19" t="s">
        <v>122</v>
      </c>
      <c r="M12" s="19" t="s">
        <v>123</v>
      </c>
      <c r="N12" s="97" t="s">
        <v>252</v>
      </c>
      <c r="O12" s="19" t="s">
        <v>83</v>
      </c>
      <c r="P12" s="19" t="s">
        <v>108</v>
      </c>
      <c r="Q12" s="20" t="s">
        <v>253</v>
      </c>
      <c r="R12" s="19" t="s">
        <v>110</v>
      </c>
      <c r="S12" s="19" t="s">
        <v>254</v>
      </c>
      <c r="T12" s="86" t="s">
        <v>88</v>
      </c>
      <c r="U12" s="19">
        <v>2020.6</v>
      </c>
      <c r="V12" s="287" t="s">
        <v>110</v>
      </c>
      <c r="W12" s="287" t="s">
        <v>152</v>
      </c>
      <c r="X12" s="287" t="s">
        <v>255</v>
      </c>
      <c r="Y12" s="19" t="s">
        <v>256</v>
      </c>
      <c r="Z12" s="86" t="s">
        <v>257</v>
      </c>
      <c r="AA12" s="287" t="s">
        <v>89</v>
      </c>
      <c r="AB12" s="19" t="s">
        <v>258</v>
      </c>
      <c r="AC12" s="19" t="s">
        <v>259</v>
      </c>
      <c r="AD12" s="19" t="s">
        <v>260</v>
      </c>
      <c r="AE12" s="97" t="s">
        <v>261</v>
      </c>
      <c r="AF12" s="298">
        <v>4462</v>
      </c>
      <c r="AG12" s="97" t="s">
        <v>262</v>
      </c>
      <c r="AH12" s="305">
        <v>2280</v>
      </c>
      <c r="AI12" s="19" t="s">
        <v>138</v>
      </c>
      <c r="AJ12" s="308">
        <v>3</v>
      </c>
      <c r="AK12" s="306" t="s">
        <v>263</v>
      </c>
      <c r="AL12" s="86" t="s">
        <v>264</v>
      </c>
      <c r="AM12" s="86"/>
    </row>
    <row r="13" ht="52" customHeight="1" spans="1:39">
      <c r="A13" s="285">
        <v>103</v>
      </c>
      <c r="B13" s="286" t="s">
        <v>265</v>
      </c>
      <c r="C13" s="86" t="s">
        <v>266</v>
      </c>
      <c r="D13" s="313" t="s">
        <v>267</v>
      </c>
      <c r="E13" s="86" t="s">
        <v>101</v>
      </c>
      <c r="F13" s="86" t="s">
        <v>268</v>
      </c>
      <c r="G13" s="288" t="s">
        <v>75</v>
      </c>
      <c r="H13" s="288" t="s">
        <v>269</v>
      </c>
      <c r="I13" s="293" t="s">
        <v>77</v>
      </c>
      <c r="J13" s="294" t="s">
        <v>120</v>
      </c>
      <c r="K13" s="293" t="s">
        <v>270</v>
      </c>
      <c r="L13" s="19" t="s">
        <v>217</v>
      </c>
      <c r="M13" s="19" t="s">
        <v>271</v>
      </c>
      <c r="N13" s="97" t="s">
        <v>272</v>
      </c>
      <c r="O13" s="19" t="s">
        <v>83</v>
      </c>
      <c r="P13" s="19" t="s">
        <v>125</v>
      </c>
      <c r="Q13" s="20" t="s">
        <v>273</v>
      </c>
      <c r="R13" s="19" t="s">
        <v>274</v>
      </c>
      <c r="S13" s="19" t="s">
        <v>275</v>
      </c>
      <c r="T13" s="19" t="s">
        <v>88</v>
      </c>
      <c r="U13" s="19">
        <v>2022.08</v>
      </c>
      <c r="V13" s="287" t="s">
        <v>89</v>
      </c>
      <c r="W13" s="86" t="s">
        <v>152</v>
      </c>
      <c r="X13" s="19" t="s">
        <v>276</v>
      </c>
      <c r="Y13" s="19" t="s">
        <v>277</v>
      </c>
      <c r="Z13" s="86" t="s">
        <v>278</v>
      </c>
      <c r="AA13" s="287" t="s">
        <v>89</v>
      </c>
      <c r="AB13" s="272" t="s">
        <v>279</v>
      </c>
      <c r="AC13" s="19" t="s">
        <v>280</v>
      </c>
      <c r="AD13" s="19" t="s">
        <v>281</v>
      </c>
      <c r="AE13" s="97" t="s">
        <v>282</v>
      </c>
      <c r="AF13" s="298">
        <v>4462</v>
      </c>
      <c r="AG13" s="97" t="s">
        <v>283</v>
      </c>
      <c r="AH13" s="305">
        <v>3000</v>
      </c>
      <c r="AI13" s="19" t="s">
        <v>138</v>
      </c>
      <c r="AJ13" s="306"/>
      <c r="AK13" s="306"/>
      <c r="AL13" s="86" t="s">
        <v>284</v>
      </c>
      <c r="AM13" s="86" t="s">
        <v>285</v>
      </c>
    </row>
    <row r="14" ht="33" spans="1:39">
      <c r="A14" s="285">
        <v>104</v>
      </c>
      <c r="B14" s="286" t="s">
        <v>286</v>
      </c>
      <c r="C14" s="86" t="s">
        <v>287</v>
      </c>
      <c r="D14" s="86" t="s">
        <v>288</v>
      </c>
      <c r="E14" s="86" t="s">
        <v>74</v>
      </c>
      <c r="F14" s="86" t="s">
        <v>289</v>
      </c>
      <c r="G14" s="288" t="s">
        <v>75</v>
      </c>
      <c r="H14" s="288" t="s">
        <v>290</v>
      </c>
      <c r="I14" s="293" t="s">
        <v>77</v>
      </c>
      <c r="J14" s="293" t="s">
        <v>120</v>
      </c>
      <c r="K14" s="293" t="s">
        <v>270</v>
      </c>
      <c r="L14" s="19" t="s">
        <v>291</v>
      </c>
      <c r="M14" s="19" t="s">
        <v>292</v>
      </c>
      <c r="N14" s="97" t="s">
        <v>293</v>
      </c>
      <c r="O14" s="19" t="s">
        <v>83</v>
      </c>
      <c r="P14" s="19" t="s">
        <v>108</v>
      </c>
      <c r="Q14" s="20" t="s">
        <v>294</v>
      </c>
      <c r="R14" s="19" t="s">
        <v>295</v>
      </c>
      <c r="S14" s="19" t="s">
        <v>296</v>
      </c>
      <c r="T14" s="86" t="s">
        <v>88</v>
      </c>
      <c r="U14" s="19" t="s">
        <v>297</v>
      </c>
      <c r="V14" s="287" t="s">
        <v>89</v>
      </c>
      <c r="W14" s="287" t="s">
        <v>89</v>
      </c>
      <c r="X14" s="287" t="s">
        <v>89</v>
      </c>
      <c r="Y14" s="19" t="s">
        <v>298</v>
      </c>
      <c r="Z14" s="86" t="s">
        <v>299</v>
      </c>
      <c r="AA14" s="287" t="s">
        <v>89</v>
      </c>
      <c r="AB14" s="272" t="s">
        <v>300</v>
      </c>
      <c r="AC14" s="19" t="s">
        <v>301</v>
      </c>
      <c r="AD14" s="19" t="s">
        <v>302</v>
      </c>
      <c r="AE14" s="97" t="s">
        <v>303</v>
      </c>
      <c r="AF14" s="298">
        <v>4462</v>
      </c>
      <c r="AG14" s="97" t="s">
        <v>304</v>
      </c>
      <c r="AH14" s="305">
        <v>14784</v>
      </c>
      <c r="AI14" s="19" t="s">
        <v>138</v>
      </c>
      <c r="AJ14" s="306"/>
      <c r="AK14" s="306"/>
      <c r="AL14" s="86" t="s">
        <v>305</v>
      </c>
      <c r="AM14" s="86" t="s">
        <v>306</v>
      </c>
    </row>
    <row r="19" s="7" customFormat="1" spans="1:174">
      <c r="A19" s="8"/>
      <c r="B19" s="9"/>
      <c r="C19" s="9"/>
      <c r="D19" s="9"/>
      <c r="E19" s="9"/>
      <c r="F19" s="10"/>
      <c r="G19" s="11"/>
      <c r="H19" s="11"/>
      <c r="I19" s="277"/>
      <c r="J19" s="277"/>
      <c r="K19" s="277"/>
      <c r="L19" s="1"/>
      <c r="M19" s="9"/>
      <c r="N19" s="10"/>
      <c r="O19" s="9"/>
      <c r="P19" s="9"/>
      <c r="Q19" s="9"/>
      <c r="R19" s="9"/>
      <c r="S19" s="9"/>
      <c r="T19" s="9"/>
      <c r="U19" s="9"/>
      <c r="V19" s="9"/>
      <c r="W19" s="9"/>
      <c r="X19" s="9"/>
      <c r="Y19" s="9"/>
      <c r="Z19" s="9"/>
      <c r="AA19" s="9"/>
      <c r="AB19" s="278"/>
      <c r="AC19" s="279"/>
      <c r="AD19" s="278"/>
      <c r="AE19" s="10"/>
      <c r="AF19" s="280"/>
      <c r="AG19" s="10"/>
      <c r="AH19" s="47"/>
      <c r="AI19" s="9"/>
      <c r="AJ19" s="9"/>
      <c r="AK19" s="9"/>
      <c r="AL19" s="281"/>
      <c r="AM19" s="281"/>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row>
    <row r="20" s="1" customFormat="1" spans="1:174">
      <c r="A20" s="64"/>
      <c r="B20" s="37"/>
      <c r="C20" s="65"/>
      <c r="D20" s="66"/>
      <c r="E20" s="65"/>
      <c r="F20" s="67"/>
      <c r="G20" s="68"/>
      <c r="H20" s="68"/>
      <c r="I20" s="295"/>
      <c r="J20" s="295"/>
      <c r="K20" s="295"/>
      <c r="L20" s="37"/>
      <c r="M20" s="37"/>
      <c r="N20" s="67"/>
      <c r="O20" s="37"/>
      <c r="P20" s="65"/>
      <c r="Q20" s="65"/>
      <c r="R20" s="65"/>
      <c r="S20" s="65"/>
      <c r="T20" s="65"/>
      <c r="U20" s="65"/>
      <c r="V20" s="37"/>
      <c r="W20" s="65"/>
      <c r="X20" s="37"/>
      <c r="Y20" s="65"/>
      <c r="Z20" s="65"/>
      <c r="AA20" s="65"/>
      <c r="AB20" s="278"/>
      <c r="AC20" s="65"/>
      <c r="AD20" s="37"/>
      <c r="AE20" s="299"/>
      <c r="AF20" s="64"/>
      <c r="AG20" s="299"/>
      <c r="AH20" s="37"/>
      <c r="AI20" s="37"/>
      <c r="AJ20" s="37"/>
      <c r="AK20" s="5"/>
      <c r="AL20" s="100"/>
      <c r="AM20" s="100"/>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N20" s="5"/>
      <c r="FO20" s="5"/>
      <c r="FP20" s="5"/>
      <c r="FQ20" s="5"/>
      <c r="FR20" s="5"/>
    </row>
    <row r="25" spans="33:33">
      <c r="AG25" s="10">
        <v>1</v>
      </c>
    </row>
  </sheetData>
  <mergeCells count="1">
    <mergeCell ref="AL1:AM1"/>
  </mergeCells>
  <conditionalFormatting sqref="B3">
    <cfRule type="duplicateValues" dxfId="0" priority="41"/>
    <cfRule type="duplicateValues" dxfId="0" priority="57"/>
  </conditionalFormatting>
  <conditionalFormatting sqref="B5">
    <cfRule type="duplicateValues" dxfId="0" priority="45"/>
    <cfRule type="duplicateValues" dxfId="0" priority="61"/>
  </conditionalFormatting>
  <conditionalFormatting sqref="B7">
    <cfRule type="duplicateValues" dxfId="0" priority="88"/>
    <cfRule type="duplicateValues" dxfId="0" priority="89"/>
  </conditionalFormatting>
  <conditionalFormatting sqref="B12">
    <cfRule type="duplicateValues" dxfId="0" priority="80"/>
  </conditionalFormatting>
  <conditionalFormatting sqref="A20">
    <cfRule type="duplicateValues" dxfId="0" priority="260"/>
  </conditionalFormatting>
  <conditionalFormatting sqref="B20">
    <cfRule type="duplicateValues" dxfId="0" priority="1382"/>
  </conditionalFormatting>
  <conditionalFormatting sqref="B4 B11 A20 B8:B9 B13:B14">
    <cfRule type="duplicateValues" dxfId="0" priority="1663"/>
  </conditionalFormatting>
  <conditionalFormatting sqref="B4 B11 B13:B14 B8:B9">
    <cfRule type="duplicateValues" dxfId="0" priority="1884"/>
  </conditionalFormatting>
  <dataValidations count="8">
    <dataValidation type="list" allowBlank="1" showInputMessage="1" showErrorMessage="1" sqref="GI2 QE2 AAA2 AJW2 ATS2 BDO2 BNK2 BXG2 CHC2 CQY2 DAU2 DKQ2 DUM2 EEI2 EOE2 EYA2 FHW2 FRS2 GBO2 GLK2 GVG2 HFC2 HOY2 HYU2 IIQ2 ISM2 JCI2 JME2 JWA2 KFW2 KPS2 KZO2 LJK2 LTG2 MDC2 MMY2 MWU2 NGQ2 NQM2 OAI2 OKE2 OUA2 PDW2 PNS2 PXO2 QHK2 QRG2 RBC2 RKY2 RUU2 SEQ2 SOM2 SYI2 TIE2 TSA2 UBW2 ULS2 UVO2 VFK2 VPG2 VZC2 WIY2 WSU2 GI65306 QE65306 AAA65306 AJW65306 ATS65306 BDO65306 BNK65306 BXG65306 CHC65306 CQY65306 DAU65306 DKQ65306 DUM65306 EEI65306 EOE65306 EYA65306 FHW65306 FRS65306 GBO65306 GLK65306 GVG65306 HFC65306 HOY65306 HYU65306 IIQ65306 ISM65306 JCI65306 JME65306 JWA65306 KFW65306 KPS65306 KZO65306 LJK65306 LTG65306 MDC65306 MMY65306 MWU65306 NGQ65306 NQM65306 OAI65306 OKE65306 OUA65306 PDW65306 PNS65306 PXO65306 QHK65306 QRG65306 RBC65306 RKY65306 RUU65306 SEQ65306 SOM65306 SYI65306 TIE65306 TSA65306 UBW65306 ULS65306 UVO65306 VFK65306 VPG65306 VZC65306 WIY65306 WSU65306 GI130842 QE130842 AAA130842 AJW130842 ATS130842 BDO130842 BNK130842 BXG130842 CHC130842 CQY130842 DAU130842 DKQ130842 DUM130842 EEI130842 EOE130842 EYA130842 FHW130842 FRS130842 GBO130842 GLK130842 GVG130842 HFC130842 HOY130842 HYU130842 IIQ130842 ISM130842 JCI130842 JME130842 JWA130842 KFW130842 KPS130842 KZO130842 LJK130842 LTG130842 MDC130842 MMY130842 MWU130842 NGQ130842 NQM130842 OAI130842 OKE130842 OUA130842 PDW130842 PNS130842 PXO130842 QHK130842 QRG130842 RBC130842 RKY130842 RUU130842 SEQ130842 SOM130842 SYI130842 TIE130842 TSA130842 UBW130842 ULS130842 UVO130842 VFK130842 VPG130842 VZC130842 WIY130842 WSU130842 GI196378 QE196378 AAA196378 AJW196378 ATS196378 BDO196378 BNK196378 BXG196378 CHC196378 CQY196378 DAU196378 DKQ196378 DUM196378 EEI196378 EOE196378 EYA196378 FHW196378 FRS196378 GBO196378 GLK196378 GVG196378 HFC196378 HOY196378 HYU196378 IIQ196378 ISM196378 JCI196378 JME196378 JWA196378 KFW196378 KPS196378 KZO196378 LJK196378 LTG196378 MDC196378 MMY196378 MWU196378 NGQ196378 NQM196378 OAI196378 OKE196378 OUA196378 PDW196378 PNS196378 PXO196378 QHK196378 QRG196378 RBC196378 RKY196378 RUU196378 SEQ196378 SOM196378 SYI196378 TIE196378 TSA196378 UBW196378 ULS196378 UVO196378 VFK196378 VPG196378 VZC196378 WIY196378 WSU196378 GI261914 QE261914 AAA261914 AJW261914 ATS261914 BDO261914 BNK261914 BXG261914 CHC261914 CQY261914 DAU261914 DKQ261914 DUM261914 EEI261914 EOE261914 EYA261914 FHW261914 FRS261914 GBO261914 GLK261914 GVG261914 HFC261914 HOY261914 HYU261914 IIQ261914 ISM261914 JCI261914 JME261914 JWA261914 KFW261914 KPS261914 KZO261914 LJK261914 LTG261914 MDC261914 MMY261914 MWU261914 NGQ261914 NQM261914 OAI261914 OKE261914 OUA261914 PDW261914 PNS261914 PXO261914 QHK261914 QRG261914 RBC261914 RKY261914 RUU261914 SEQ261914 SOM261914 SYI261914 TIE261914 TSA261914 UBW261914 ULS261914 UVO261914 VFK261914 VPG261914 VZC261914 WIY261914 WSU261914 GI327450 QE327450 AAA327450 AJW327450 ATS327450 BDO327450 BNK327450 BXG327450 CHC327450 CQY327450 DAU327450 DKQ327450 DUM327450 EEI327450 EOE327450 EYA327450 FHW327450 FRS327450 GBO327450 GLK327450 GVG327450 HFC327450 HOY327450 HYU327450 IIQ327450 ISM327450 JCI327450 JME327450 JWA327450 KFW327450 KPS327450 KZO327450 LJK327450 LTG327450 MDC327450 MMY327450 MWU327450 NGQ327450 NQM327450 OAI327450 OKE327450 OUA327450 PDW327450 PNS327450 PXO327450 QHK327450 QRG327450 RBC327450 RKY327450 RUU327450 SEQ327450 SOM327450 SYI327450 TIE327450 TSA327450 UBW327450 ULS327450 UVO327450 VFK327450 VPG327450 VZC327450 WIY327450 WSU327450 GI392986 QE392986 AAA392986 AJW392986 ATS392986 BDO392986 BNK392986 BXG392986 CHC392986 CQY392986 DAU392986 DKQ392986 DUM392986 EEI392986 EOE392986 EYA392986 FHW392986 FRS392986 GBO392986 GLK392986 GVG392986 HFC392986 HOY392986 HYU392986 IIQ392986 ISM392986 JCI392986 JME392986 JWA392986 KFW392986 KPS392986 KZO392986 LJK392986 LTG392986 MDC392986 MMY392986 MWU392986 NGQ392986 NQM392986 OAI392986 OKE392986 OUA392986 PDW392986 PNS392986 PXO392986 QHK392986 QRG392986 RBC392986 RKY392986 RUU392986 SEQ392986 SOM392986 SYI392986 TIE392986 TSA392986 UBW392986 ULS392986 UVO392986 VFK392986 VPG392986 VZC392986 WIY392986 WSU392986 GI458522 QE458522 AAA458522 AJW458522 ATS458522 BDO458522 BNK458522 BXG458522 CHC458522 CQY458522 DAU458522 DKQ458522 DUM458522 EEI458522 EOE458522 EYA458522 FHW458522 FRS458522 GBO458522 GLK458522 GVG458522 HFC458522 HOY458522 HYU458522 IIQ458522 ISM458522 JCI458522 JME458522 JWA458522 KFW458522 KPS458522 KZO458522 LJK458522 LTG458522 MDC458522 MMY458522 MWU458522 NGQ458522 NQM458522 OAI458522 OKE458522 OUA458522 PDW458522 PNS458522 PXO458522 QHK458522 QRG458522 RBC458522 RKY458522 RUU458522 SEQ458522 SOM458522 SYI458522 TIE458522 TSA458522 UBW458522 ULS458522 UVO458522 VFK458522 VPG458522 VZC458522 WIY458522 WSU458522 GI524058 QE524058 AAA524058 AJW524058 ATS524058 BDO524058 BNK524058 BXG524058 CHC524058 CQY524058 DAU524058 DKQ524058 DUM524058 EEI524058 EOE524058 EYA524058 FHW524058 FRS524058 GBO524058 GLK524058 GVG524058 HFC524058 HOY524058 HYU524058 IIQ524058 ISM524058 JCI524058 JME524058 JWA524058 KFW524058 KPS524058 KZO524058 LJK524058 LTG524058 MDC524058 MMY524058 MWU524058 NGQ524058 NQM524058 OAI524058 OKE524058 OUA524058 PDW524058 PNS524058 PXO524058 QHK524058 QRG524058 RBC524058 RKY524058 RUU524058 SEQ524058 SOM524058 SYI524058 TIE524058 TSA524058 UBW524058 ULS524058 UVO524058 VFK524058 VPG524058 VZC524058 WIY524058 WSU524058 GI589594 QE589594 AAA589594 AJW589594 ATS589594 BDO589594 BNK589594 BXG589594 CHC589594 CQY589594 DAU589594 DKQ589594 DUM589594 EEI589594 EOE589594 EYA589594 FHW589594 FRS589594 GBO589594 GLK589594 GVG589594 HFC589594 HOY589594 HYU589594 IIQ589594 ISM589594 JCI589594 JME589594 JWA589594 KFW589594 KPS589594 KZO589594 LJK589594 LTG589594 MDC589594 MMY589594 MWU589594 NGQ589594 NQM589594 OAI589594 OKE589594 OUA589594 PDW589594 PNS589594 PXO589594 QHK589594 QRG589594 RBC589594 RKY589594 RUU589594 SEQ589594 SOM589594 SYI589594 TIE589594 TSA589594 UBW589594 ULS589594 UVO589594 VFK589594 VPG589594 VZC589594 WIY589594 WSU589594 GI655130 QE655130 AAA655130 AJW655130 ATS655130 BDO655130 BNK655130 BXG655130 CHC655130 CQY655130 DAU655130 DKQ655130 DUM655130 EEI655130 EOE655130 EYA655130 FHW655130 FRS655130 GBO655130 GLK655130 GVG655130 HFC655130 HOY655130 HYU655130 IIQ655130 ISM655130 JCI655130 JME655130 JWA655130 KFW655130 KPS655130 KZO655130 LJK655130 LTG655130 MDC655130 MMY655130 MWU655130 NGQ655130 NQM655130 OAI655130 OKE655130 OUA655130 PDW655130 PNS655130 PXO655130 QHK655130 QRG655130 RBC655130 RKY655130 RUU655130 SEQ655130 SOM655130 SYI655130 TIE655130 TSA655130 UBW655130 ULS655130 UVO655130 VFK655130 VPG655130 VZC655130 WIY655130 WSU655130 GI720666 QE720666 AAA720666 AJW720666 ATS720666 BDO720666 BNK720666 BXG720666 CHC720666 CQY720666 DAU720666 DKQ720666 DUM720666 EEI720666 EOE720666 EYA720666 FHW720666 FRS720666 GBO720666 GLK720666 GVG720666 HFC720666 HOY720666 HYU720666 IIQ720666 ISM720666 JCI720666 JME720666 JWA720666 KFW720666 KPS720666 KZO720666 LJK720666 LTG720666 MDC720666 MMY720666 MWU720666 NGQ720666 NQM720666 OAI720666 OKE720666 OUA720666 PDW720666 PNS720666 PXO720666 QHK720666 QRG720666 RBC720666 RKY720666 RUU720666 SEQ720666 SOM720666 SYI720666 TIE720666 TSA720666 UBW720666 ULS720666 UVO720666 VFK720666 VPG720666 VZC720666 WIY720666 WSU720666 GI786202 QE786202 AAA786202 AJW786202 ATS786202 BDO786202 BNK786202 BXG786202 CHC786202 CQY786202 DAU786202 DKQ786202 DUM786202 EEI786202 EOE786202 EYA786202 FHW786202 FRS786202 GBO786202 GLK786202 GVG786202 HFC786202 HOY786202 HYU786202 IIQ786202 ISM786202 JCI786202 JME786202 JWA786202 KFW786202 KPS786202 KZO786202 LJK786202 LTG786202 MDC786202 MMY786202 MWU786202 NGQ786202 NQM786202 OAI786202 OKE786202 OUA786202 PDW786202 PNS786202 PXO786202 QHK786202 QRG786202 RBC786202 RKY786202 RUU786202 SEQ786202 SOM786202 SYI786202 TIE786202 TSA786202 UBW786202 ULS786202 UVO786202 VFK786202 VPG786202 VZC786202 WIY786202 WSU786202 GI851738 QE851738 AAA851738 AJW851738 ATS851738 BDO851738 BNK851738 BXG851738 CHC851738 CQY851738 DAU851738 DKQ851738 DUM851738 EEI851738 EOE851738 EYA851738 FHW851738 FRS851738 GBO851738 GLK851738 GVG851738 HFC851738 HOY851738 HYU851738 IIQ851738 ISM851738 JCI851738 JME851738 JWA851738 KFW851738 KPS851738 KZO851738 LJK851738 LTG851738 MDC851738 MMY851738 MWU851738 NGQ851738 NQM851738 OAI851738 OKE851738 OUA851738 PDW851738 PNS851738 PXO851738 QHK851738 QRG851738 RBC851738 RKY851738 RUU851738 SEQ851738 SOM851738 SYI851738 TIE851738 TSA851738 UBW851738 ULS851738 UVO851738 VFK851738 VPG851738 VZC851738 WIY851738 WSU851738 GI917274 QE917274 AAA917274 AJW917274 ATS917274 BDO917274 BNK917274 BXG917274 CHC917274 CQY917274 DAU917274 DKQ917274 DUM917274 EEI917274 EOE917274 EYA917274 FHW917274 FRS917274 GBO917274 GLK917274 GVG917274 HFC917274 HOY917274 HYU917274 IIQ917274 ISM917274 JCI917274 JME917274 JWA917274 KFW917274 KPS917274 KZO917274 LJK917274 LTG917274 MDC917274 MMY917274 MWU917274 NGQ917274 NQM917274 OAI917274 OKE917274 OUA917274 PDW917274 PNS917274 PXO917274 QHK917274 QRG917274 RBC917274 RKY917274 RUU917274 SEQ917274 SOM917274 SYI917274 TIE917274 TSA917274 UBW917274 ULS917274 UVO917274 VFK917274 VPG917274 VZC917274 WIY917274 WSU917274 GI982810 QE982810 AAA982810 AJW982810 ATS982810 BDO982810 BNK982810 BXG982810 CHC982810 CQY982810 DAU982810 DKQ982810 DUM982810 EEI982810 EOE982810 EYA982810 FHW982810 FRS982810 GBO982810 GLK982810 GVG982810 HFC982810 HOY982810 HYU982810 IIQ982810 ISM982810 JCI982810 JME982810 JWA982810 KFW982810 KPS982810 KZO982810 LJK982810 LTG982810 MDC982810 MMY982810 MWU982810 NGQ982810 NQM982810 OAI982810 OKE982810 OUA982810 PDW982810 PNS982810 PXO982810 QHK982810 QRG982810 RBC982810 RKY982810 RUU982810 SEQ982810 SOM982810 SYI982810 TIE982810 TSA982810 UBW982810 ULS982810 UVO982810 VFK982810 VPG982810 VZC982810 WIY982810 WSU982810">
      <formula1>"咨询部门1,咨询部门2,咨询部门3,咨询部门5,咨询部门6,总师办,后勤部,人力资源部,行政部,财务部"</formula1>
    </dataValidation>
    <dataValidation allowBlank="1" showInputMessage="1" showErrorMessage="1" sqref="E3 L3 E4 L4 E5 F5 L5 E6 L6 E7 L7 E10 L10 E11 L11 E12 L12 E13 L13 E14 L14 HL65335 RH65335 ABD65335 AKZ65335 AUV65335 BER65335 BON65335 BYJ65335 CIF65335 CSB65335 DBX65335 DLT65335 DVP65335 EFL65335 EPH65335 EZD65335 FIZ65335 FSV65335 GCR65335 GMN65335 GWJ65335 HGF65335 HQB65335 HZX65335 IJT65335 ITP65335 JDL65335 JNH65335 JXD65335 KGZ65335 KQV65335 LAR65335 LKN65335 LUJ65335 MEF65335 MOB65335 MXX65335 NHT65335 NRP65335 OBL65335 OLH65335 OVD65335 PEZ65335 POV65335 PYR65335 QIN65335 QSJ65335 RCF65335 RMB65335 RVX65335 SFT65335 SPP65335 SZL65335 TJH65335 TTD65335 UCZ65335 UMV65335 UWR65335 VGN65335 VQJ65335 WAF65335 WKB65335 WTX65335 HL130871 RH130871 ABD130871 AKZ130871 AUV130871 BER130871 BON130871 BYJ130871 CIF130871 CSB130871 DBX130871 DLT130871 DVP130871 EFL130871 EPH130871 EZD130871 FIZ130871 FSV130871 GCR130871 GMN130871 GWJ130871 HGF130871 HQB130871 HZX130871 IJT130871 ITP130871 JDL130871 JNH130871 JXD130871 KGZ130871 KQV130871 LAR130871 LKN130871 LUJ130871 MEF130871 MOB130871 MXX130871 NHT130871 NRP130871 OBL130871 OLH130871 OVD130871 PEZ130871 POV130871 PYR130871 QIN130871 QSJ130871 RCF130871 RMB130871 RVX130871 SFT130871 SPP130871 SZL130871 TJH130871 TTD130871 UCZ130871 UMV130871 UWR130871 VGN130871 VQJ130871 WAF130871 WKB130871 WTX130871 HL196407 RH196407 ABD196407 AKZ196407 AUV196407 BER196407 BON196407 BYJ196407 CIF196407 CSB196407 DBX196407 DLT196407 DVP196407 EFL196407 EPH196407 EZD196407 FIZ196407 FSV196407 GCR196407 GMN196407 GWJ196407 HGF196407 HQB196407 HZX196407 IJT196407 ITP196407 JDL196407 JNH196407 JXD196407 KGZ196407 KQV196407 LAR196407 LKN196407 LUJ196407 MEF196407 MOB196407 MXX196407 NHT196407 NRP196407 OBL196407 OLH196407 OVD196407 PEZ196407 POV196407 PYR196407 QIN196407 QSJ196407 RCF196407 RMB196407 RVX196407 SFT196407 SPP196407 SZL196407 TJH196407 TTD196407 UCZ196407 UMV196407 UWR196407 VGN196407 VQJ196407 WAF196407 WKB196407 WTX196407 HL261943 RH261943 ABD261943 AKZ261943 AUV261943 BER261943 BON261943 BYJ261943 CIF261943 CSB261943 DBX261943 DLT261943 DVP261943 EFL261943 EPH261943 EZD261943 FIZ261943 FSV261943 GCR261943 GMN261943 GWJ261943 HGF261943 HQB261943 HZX261943 IJT261943 ITP261943 JDL261943 JNH261943 JXD261943 KGZ261943 KQV261943 LAR261943 LKN261943 LUJ261943 MEF261943 MOB261943 MXX261943 NHT261943 NRP261943 OBL261943 OLH261943 OVD261943 PEZ261943 POV261943 PYR261943 QIN261943 QSJ261943 RCF261943 RMB261943 RVX261943 SFT261943 SPP261943 SZL261943 TJH261943 TTD261943 UCZ261943 UMV261943 UWR261943 VGN261943 VQJ261943 WAF261943 WKB261943 WTX261943 HL327479 RH327479 ABD327479 AKZ327479 AUV327479 BER327479 BON327479 BYJ327479 CIF327479 CSB327479 DBX327479 DLT327479 DVP327479 EFL327479 EPH327479 EZD327479 FIZ327479 FSV327479 GCR327479 GMN327479 GWJ327479 HGF327479 HQB327479 HZX327479 IJT327479 ITP327479 JDL327479 JNH327479 JXD327479 KGZ327479 KQV327479 LAR327479 LKN327479 LUJ327479 MEF327479 MOB327479 MXX327479 NHT327479 NRP327479 OBL327479 OLH327479 OVD327479 PEZ327479 POV327479 PYR327479 QIN327479 QSJ327479 RCF327479 RMB327479 RVX327479 SFT327479 SPP327479 SZL327479 TJH327479 TTD327479 UCZ327479 UMV327479 UWR327479 VGN327479 VQJ327479 WAF327479 WKB327479 WTX327479 HL393015 RH393015 ABD393015 AKZ393015 AUV393015 BER393015 BON393015 BYJ393015 CIF393015 CSB393015 DBX393015 DLT393015 DVP393015 EFL393015 EPH393015 EZD393015 FIZ393015 FSV393015 GCR393015 GMN393015 GWJ393015 HGF393015 HQB393015 HZX393015 IJT393015 ITP393015 JDL393015 JNH393015 JXD393015 KGZ393015 KQV393015 LAR393015 LKN393015 LUJ393015 MEF393015 MOB393015 MXX393015 NHT393015 NRP393015 OBL393015 OLH393015 OVD393015 PEZ393015 POV393015 PYR393015 QIN393015 QSJ393015 RCF393015 RMB393015 RVX393015 SFT393015 SPP393015 SZL393015 TJH393015 TTD393015 UCZ393015 UMV393015 UWR393015 VGN393015 VQJ393015 WAF393015 WKB393015 WTX393015 HL458551 RH458551 ABD458551 AKZ458551 AUV458551 BER458551 BON458551 BYJ458551 CIF458551 CSB458551 DBX458551 DLT458551 DVP458551 EFL458551 EPH458551 EZD458551 FIZ458551 FSV458551 GCR458551 GMN458551 GWJ458551 HGF458551 HQB458551 HZX458551 IJT458551 ITP458551 JDL458551 JNH458551 JXD458551 KGZ458551 KQV458551 LAR458551 LKN458551 LUJ458551 MEF458551 MOB458551 MXX458551 NHT458551 NRP458551 OBL458551 OLH458551 OVD458551 PEZ458551 POV458551 PYR458551 QIN458551 QSJ458551 RCF458551 RMB458551 RVX458551 SFT458551 SPP458551 SZL458551 TJH458551 TTD458551 UCZ458551 UMV458551 UWR458551 VGN458551 VQJ458551 WAF458551 WKB458551 WTX458551 HL524087 RH524087 ABD524087 AKZ524087 AUV524087 BER524087 BON524087 BYJ524087 CIF524087 CSB524087 DBX524087 DLT524087 DVP524087 EFL524087 EPH524087 EZD524087 FIZ524087 FSV524087 GCR524087 GMN524087 GWJ524087 HGF524087 HQB524087 HZX524087 IJT524087 ITP524087 JDL524087 JNH524087 JXD524087 KGZ524087 KQV524087 LAR524087 LKN524087 LUJ524087 MEF524087 MOB524087 MXX524087 NHT524087 NRP524087 OBL524087 OLH524087 OVD524087 PEZ524087 POV524087 PYR524087 QIN524087 QSJ524087 RCF524087 RMB524087 RVX524087 SFT524087 SPP524087 SZL524087 TJH524087 TTD524087 UCZ524087 UMV524087 UWR524087 VGN524087 VQJ524087 WAF524087 WKB524087 WTX524087 HL589623 RH589623 ABD589623 AKZ589623 AUV589623 BER589623 BON589623 BYJ589623 CIF589623 CSB589623 DBX589623 DLT589623 DVP589623 EFL589623 EPH589623 EZD589623 FIZ589623 FSV589623 GCR589623 GMN589623 GWJ589623 HGF589623 HQB589623 HZX589623 IJT589623 ITP589623 JDL589623 JNH589623 JXD589623 KGZ589623 KQV589623 LAR589623 LKN589623 LUJ589623 MEF589623 MOB589623 MXX589623 NHT589623 NRP589623 OBL589623 OLH589623 OVD589623 PEZ589623 POV589623 PYR589623 QIN589623 QSJ589623 RCF589623 RMB589623 RVX589623 SFT589623 SPP589623 SZL589623 TJH589623 TTD589623 UCZ589623 UMV589623 UWR589623 VGN589623 VQJ589623 WAF589623 WKB589623 WTX589623 HL655159 RH655159 ABD655159 AKZ655159 AUV655159 BER655159 BON655159 BYJ655159 CIF655159 CSB655159 DBX655159 DLT655159 DVP655159 EFL655159 EPH655159 EZD655159 FIZ655159 FSV655159 GCR655159 GMN655159 GWJ655159 HGF655159 HQB655159 HZX655159 IJT655159 ITP655159 JDL655159 JNH655159 JXD655159 KGZ655159 KQV655159 LAR655159 LKN655159 LUJ655159 MEF655159 MOB655159 MXX655159 NHT655159 NRP655159 OBL655159 OLH655159 OVD655159 PEZ655159 POV655159 PYR655159 QIN655159 QSJ655159 RCF655159 RMB655159 RVX655159 SFT655159 SPP655159 SZL655159 TJH655159 TTD655159 UCZ655159 UMV655159 UWR655159 VGN655159 VQJ655159 WAF655159 WKB655159 WTX655159 HL720695 RH720695 ABD720695 AKZ720695 AUV720695 BER720695 BON720695 BYJ720695 CIF720695 CSB720695 DBX720695 DLT720695 DVP720695 EFL720695 EPH720695 EZD720695 FIZ720695 FSV720695 GCR720695 GMN720695 GWJ720695 HGF720695 HQB720695 HZX720695 IJT720695 ITP720695 JDL720695 JNH720695 JXD720695 KGZ720695 KQV720695 LAR720695 LKN720695 LUJ720695 MEF720695 MOB720695 MXX720695 NHT720695 NRP720695 OBL720695 OLH720695 OVD720695 PEZ720695 POV720695 PYR720695 QIN720695 QSJ720695 RCF720695 RMB720695 RVX720695 SFT720695 SPP720695 SZL720695 TJH720695 TTD720695 UCZ720695 UMV720695 UWR720695 VGN720695 VQJ720695 WAF720695 WKB720695 WTX720695 HL786231 RH786231 ABD786231 AKZ786231 AUV786231 BER786231 BON786231 BYJ786231 CIF786231 CSB786231 DBX786231 DLT786231 DVP786231 EFL786231 EPH786231 EZD786231 FIZ786231 FSV786231 GCR786231 GMN786231 GWJ786231 HGF786231 HQB786231 HZX786231 IJT786231 ITP786231 JDL786231 JNH786231 JXD786231 KGZ786231 KQV786231 LAR786231 LKN786231 LUJ786231 MEF786231 MOB786231 MXX786231 NHT786231 NRP786231 OBL786231 OLH786231 OVD786231 PEZ786231 POV786231 PYR786231 QIN786231 QSJ786231 RCF786231 RMB786231 RVX786231 SFT786231 SPP786231 SZL786231 TJH786231 TTD786231 UCZ786231 UMV786231 UWR786231 VGN786231 VQJ786231 WAF786231 WKB786231 WTX786231 HL851767 RH851767 ABD851767 AKZ851767 AUV851767 BER851767 BON851767 BYJ851767 CIF851767 CSB851767 DBX851767 DLT851767 DVP851767 EFL851767 EPH851767 EZD851767 FIZ851767 FSV851767 GCR851767 GMN851767 GWJ851767 HGF851767 HQB851767 HZX851767 IJT851767 ITP851767 JDL851767 JNH851767 JXD851767 KGZ851767 KQV851767 LAR851767 LKN851767 LUJ851767 MEF851767 MOB851767 MXX851767 NHT851767 NRP851767 OBL851767 OLH851767 OVD851767 PEZ851767 POV851767 PYR851767 QIN851767 QSJ851767 RCF851767 RMB851767 RVX851767 SFT851767 SPP851767 SZL851767 TJH851767 TTD851767 UCZ851767 UMV851767 UWR851767 VGN851767 VQJ851767 WAF851767 WKB851767 WTX851767 HL917303 RH917303 ABD917303 AKZ917303 AUV917303 BER917303 BON917303 BYJ917303 CIF917303 CSB917303 DBX917303 DLT917303 DVP917303 EFL917303 EPH917303 EZD917303 FIZ917303 FSV917303 GCR917303 GMN917303 GWJ917303 HGF917303 HQB917303 HZX917303 IJT917303 ITP917303 JDL917303 JNH917303 JXD917303 KGZ917303 KQV917303 LAR917303 LKN917303 LUJ917303 MEF917303 MOB917303 MXX917303 NHT917303 NRP917303 OBL917303 OLH917303 OVD917303 PEZ917303 POV917303 PYR917303 QIN917303 QSJ917303 RCF917303 RMB917303 RVX917303 SFT917303 SPP917303 SZL917303 TJH917303 TTD917303 UCZ917303 UMV917303 UWR917303 VGN917303 VQJ917303 WAF917303 WKB917303 WTX917303 HL982839 RH982839 ABD982839 AKZ982839 AUV982839 BER982839 BON982839 BYJ982839 CIF982839 CSB982839 DBX982839 DLT982839 DVP982839 EFL982839 EPH982839 EZD982839 FIZ982839 FSV982839 GCR982839 GMN982839 GWJ982839 HGF982839 HQB982839 HZX982839 IJT982839 ITP982839 JDL982839 JNH982839 JXD982839 KGZ982839 KQV982839 LAR982839 LKN982839 LUJ982839 MEF982839 MOB982839 MXX982839 NHT982839 NRP982839 OBL982839 OLH982839 OVD982839 PEZ982839 POV982839 PYR982839 QIN982839 QSJ982839 RCF982839 RMB982839 RVX982839 SFT982839 SPP982839 SZL982839 TJH982839 TTD982839 UCZ982839 UMV982839 UWR982839 VGN982839 VQJ982839 WAF982839 WKB982839 WTX982839 E1:E2 E8:E9 E15:E1048576 L1:L2 L8:L9 L15:L1048576"/>
    <dataValidation type="list" allowBlank="1" showInputMessage="1" showErrorMessage="1" sqref="GQ65321 QM65321 AAI65321 AKE65321 AUA65321 BDW65321 BNS65321 BXO65321 CHK65321 CRG65321 DBC65321 DKY65321 DUU65321 EEQ65321 EOM65321 EYI65321 FIE65321 FSA65321 GBW65321 GLS65321 GVO65321 HFK65321 HPG65321 HZC65321 IIY65321 ISU65321 JCQ65321 JMM65321 JWI65321 KGE65321 KQA65321 KZW65321 LJS65321 LTO65321 MDK65321 MNG65321 MXC65321 NGY65321 NQU65321 OAQ65321 OKM65321 OUI65321 PEE65321 POA65321 PXW65321 QHS65321 QRO65321 RBK65321 RLG65321 RVC65321 SEY65321 SOU65321 SYQ65321 TIM65321 TSI65321 UCE65321 UMA65321 UVW65321 VFS65321 VPO65321 VZK65321 WJG65321 WTC65321 P65322 GQ65335 QM65335 AAI65335 AKE65335 AUA65335 BDW65335 BNS65335 BXO65335 CHK65335 CRG65335 DBC65335 DKY65335 DUU65335 EEQ65335 EOM65335 EYI65335 FIE65335 FSA65335 GBW65335 GLS65335 GVO65335 HFK65335 HPG65335 HZC65335 IIY65335 ISU65335 JCQ65335 JMM65335 JWI65335 KGE65335 KQA65335 KZW65335 LJS65335 LTO65335 MDK65335 MNG65335 MXC65335 NGY65335 NQU65335 OAQ65335 OKM65335 OUI65335 PEE65335 POA65335 PXW65335 QHS65335 QRO65335 RBK65335 RLG65335 RVC65335 SEY65335 SOU65335 SYQ65335 TIM65335 TSI65335 UCE65335 UMA65335 UVW65335 VFS65335 VPO65335 VZK65335 WJG65335 WTC65335 P65336 GQ130857 QM130857 AAI130857 AKE130857 AUA130857 BDW130857 BNS130857 BXO130857 CHK130857 CRG130857 DBC130857 DKY130857 DUU130857 EEQ130857 EOM130857 EYI130857 FIE130857 FSA130857 GBW130857 GLS130857 GVO130857 HFK130857 HPG130857 HZC130857 IIY130857 ISU130857 JCQ130857 JMM130857 JWI130857 KGE130857 KQA130857 KZW130857 LJS130857 LTO130857 MDK130857 MNG130857 MXC130857 NGY130857 NQU130857 OAQ130857 OKM130857 OUI130857 PEE130857 POA130857 PXW130857 QHS130857 QRO130857 RBK130857 RLG130857 RVC130857 SEY130857 SOU130857 SYQ130857 TIM130857 TSI130857 UCE130857 UMA130857 UVW130857 VFS130857 VPO130857 VZK130857 WJG130857 WTC130857 P130858 GQ130871 QM130871 AAI130871 AKE130871 AUA130871 BDW130871 BNS130871 BXO130871 CHK130871 CRG130871 DBC130871 DKY130871 DUU130871 EEQ130871 EOM130871 EYI130871 FIE130871 FSA130871 GBW130871 GLS130871 GVO130871 HFK130871 HPG130871 HZC130871 IIY130871 ISU130871 JCQ130871 JMM130871 JWI130871 KGE130871 KQA130871 KZW130871 LJS130871 LTO130871 MDK130871 MNG130871 MXC130871 NGY130871 NQU130871 OAQ130871 OKM130871 OUI130871 PEE130871 POA130871 PXW130871 QHS130871 QRO130871 RBK130871 RLG130871 RVC130871 SEY130871 SOU130871 SYQ130871 TIM130871 TSI130871 UCE130871 UMA130871 UVW130871 VFS130871 VPO130871 VZK130871 WJG130871 WTC130871 P130872 GQ196393 QM196393 AAI196393 AKE196393 AUA196393 BDW196393 BNS196393 BXO196393 CHK196393 CRG196393 DBC196393 DKY196393 DUU196393 EEQ196393 EOM196393 EYI196393 FIE196393 FSA196393 GBW196393 GLS196393 GVO196393 HFK196393 HPG196393 HZC196393 IIY196393 ISU196393 JCQ196393 JMM196393 JWI196393 KGE196393 KQA196393 KZW196393 LJS196393 LTO196393 MDK196393 MNG196393 MXC196393 NGY196393 NQU196393 OAQ196393 OKM196393 OUI196393 PEE196393 POA196393 PXW196393 QHS196393 QRO196393 RBK196393 RLG196393 RVC196393 SEY196393 SOU196393 SYQ196393 TIM196393 TSI196393 UCE196393 UMA196393 UVW196393 VFS196393 VPO196393 VZK196393 WJG196393 WTC196393 P196394 GQ196407 QM196407 AAI196407 AKE196407 AUA196407 BDW196407 BNS196407 BXO196407 CHK196407 CRG196407 DBC196407 DKY196407 DUU196407 EEQ196407 EOM196407 EYI196407 FIE196407 FSA196407 GBW196407 GLS196407 GVO196407 HFK196407 HPG196407 HZC196407 IIY196407 ISU196407 JCQ196407 JMM196407 JWI196407 KGE196407 KQA196407 KZW196407 LJS196407 LTO196407 MDK196407 MNG196407 MXC196407 NGY196407 NQU196407 OAQ196407 OKM196407 OUI196407 PEE196407 POA196407 PXW196407 QHS196407 QRO196407 RBK196407 RLG196407 RVC196407 SEY196407 SOU196407 SYQ196407 TIM196407 TSI196407 UCE196407 UMA196407 UVW196407 VFS196407 VPO196407 VZK196407 WJG196407 WTC196407 P196408 GQ261929 QM261929 AAI261929 AKE261929 AUA261929 BDW261929 BNS261929 BXO261929 CHK261929 CRG261929 DBC261929 DKY261929 DUU261929 EEQ261929 EOM261929 EYI261929 FIE261929 FSA261929 GBW261929 GLS261929 GVO261929 HFK261929 HPG261929 HZC261929 IIY261929 ISU261929 JCQ261929 JMM261929 JWI261929 KGE261929 KQA261929 KZW261929 LJS261929 LTO261929 MDK261929 MNG261929 MXC261929 NGY261929 NQU261929 OAQ261929 OKM261929 OUI261929 PEE261929 POA261929 PXW261929 QHS261929 QRO261929 RBK261929 RLG261929 RVC261929 SEY261929 SOU261929 SYQ261929 TIM261929 TSI261929 UCE261929 UMA261929 UVW261929 VFS261929 VPO261929 VZK261929 WJG261929 WTC261929 P261930 GQ261943 QM261943 AAI261943 AKE261943 AUA261943 BDW261943 BNS261943 BXO261943 CHK261943 CRG261943 DBC261943 DKY261943 DUU261943 EEQ261943 EOM261943 EYI261943 FIE261943 FSA261943 GBW261943 GLS261943 GVO261943 HFK261943 HPG261943 HZC261943 IIY261943 ISU261943 JCQ261943 JMM261943 JWI261943 KGE261943 KQA261943 KZW261943 LJS261943 LTO261943 MDK261943 MNG261943 MXC261943 NGY261943 NQU261943 OAQ261943 OKM261943 OUI261943 PEE261943 POA261943 PXW261943 QHS261943 QRO261943 RBK261943 RLG261943 RVC261943 SEY261943 SOU261943 SYQ261943 TIM261943 TSI261943 UCE261943 UMA261943 UVW261943 VFS261943 VPO261943 VZK261943 WJG261943 WTC261943 P261944 GQ327465 QM327465 AAI327465 AKE327465 AUA327465 BDW327465 BNS327465 BXO327465 CHK327465 CRG327465 DBC327465 DKY327465 DUU327465 EEQ327465 EOM327465 EYI327465 FIE327465 FSA327465 GBW327465 GLS327465 GVO327465 HFK327465 HPG327465 HZC327465 IIY327465 ISU327465 JCQ327465 JMM327465 JWI327465 KGE327465 KQA327465 KZW327465 LJS327465 LTO327465 MDK327465 MNG327465 MXC327465 NGY327465 NQU327465 OAQ327465 OKM327465 OUI327465 PEE327465 POA327465 PXW327465 QHS327465 QRO327465 RBK327465 RLG327465 RVC327465 SEY327465 SOU327465 SYQ327465 TIM327465 TSI327465 UCE327465 UMA327465 UVW327465 VFS327465 VPO327465 VZK327465 WJG327465 WTC327465 P327466 GQ327479 QM327479 AAI327479 AKE327479 AUA327479 BDW327479 BNS327479 BXO327479 CHK327479 CRG327479 DBC327479 DKY327479 DUU327479 EEQ327479 EOM327479 EYI327479 FIE327479 FSA327479 GBW327479 GLS327479 GVO327479 HFK327479 HPG327479 HZC327479 IIY327479 ISU327479 JCQ327479 JMM327479 JWI327479 KGE327479 KQA327479 KZW327479 LJS327479 LTO327479 MDK327479 MNG327479 MXC327479 NGY327479 NQU327479 OAQ327479 OKM327479 OUI327479 PEE327479 POA327479 PXW327479 QHS327479 QRO327479 RBK327479 RLG327479 RVC327479 SEY327479 SOU327479 SYQ327479 TIM327479 TSI327479 UCE327479 UMA327479 UVW327479 VFS327479 VPO327479 VZK327479 WJG327479 WTC327479 P327480 GQ393001 QM393001 AAI393001 AKE393001 AUA393001 BDW393001 BNS393001 BXO393001 CHK393001 CRG393001 DBC393001 DKY393001 DUU393001 EEQ393001 EOM393001 EYI393001 FIE393001 FSA393001 GBW393001 GLS393001 GVO393001 HFK393001 HPG393001 HZC393001 IIY393001 ISU393001 JCQ393001 JMM393001 JWI393001 KGE393001 KQA393001 KZW393001 LJS393001 LTO393001 MDK393001 MNG393001 MXC393001 NGY393001 NQU393001 OAQ393001 OKM393001 OUI393001 PEE393001 POA393001 PXW393001 QHS393001 QRO393001 RBK393001 RLG393001 RVC393001 SEY393001 SOU393001 SYQ393001 TIM393001 TSI393001 UCE393001 UMA393001 UVW393001 VFS393001 VPO393001 VZK393001 WJG393001 WTC393001 P393002 GQ393015 QM393015 AAI393015 AKE393015 AUA393015 BDW393015 BNS393015 BXO393015 CHK393015 CRG393015 DBC393015 DKY393015 DUU393015 EEQ393015 EOM393015 EYI393015 FIE393015 FSA393015 GBW393015 GLS393015 GVO393015 HFK393015 HPG393015 HZC393015 IIY393015 ISU393015 JCQ393015 JMM393015 JWI393015 KGE393015 KQA393015 KZW393015 LJS393015 LTO393015 MDK393015 MNG393015 MXC393015 NGY393015 NQU393015 OAQ393015 OKM393015 OUI393015 PEE393015 POA393015 PXW393015 QHS393015 QRO393015 RBK393015 RLG393015 RVC393015 SEY393015 SOU393015 SYQ393015 TIM393015 TSI393015 UCE393015 UMA393015 UVW393015 VFS393015 VPO393015 VZK393015 WJG393015 WTC393015 P393016 GQ458537 QM458537 AAI458537 AKE458537 AUA458537 BDW458537 BNS458537 BXO458537 CHK458537 CRG458537 DBC458537 DKY458537 DUU458537 EEQ458537 EOM458537 EYI458537 FIE458537 FSA458537 GBW458537 GLS458537 GVO458537 HFK458537 HPG458537 HZC458537 IIY458537 ISU458537 JCQ458537 JMM458537 JWI458537 KGE458537 KQA458537 KZW458537 LJS458537 LTO458537 MDK458537 MNG458537 MXC458537 NGY458537 NQU458537 OAQ458537 OKM458537 OUI458537 PEE458537 POA458537 PXW458537 QHS458537 QRO458537 RBK458537 RLG458537 RVC458537 SEY458537 SOU458537 SYQ458537 TIM458537 TSI458537 UCE458537 UMA458537 UVW458537 VFS458537 VPO458537 VZK458537 WJG458537 WTC458537 P458538 GQ458551 QM458551 AAI458551 AKE458551 AUA458551 BDW458551 BNS458551 BXO458551 CHK458551 CRG458551 DBC458551 DKY458551 DUU458551 EEQ458551 EOM458551 EYI458551 FIE458551 FSA458551 GBW458551 GLS458551 GVO458551 HFK458551 HPG458551 HZC458551 IIY458551 ISU458551 JCQ458551 JMM458551 JWI458551 KGE458551 KQA458551 KZW458551 LJS458551 LTO458551 MDK458551 MNG458551 MXC458551 NGY458551 NQU458551 OAQ458551 OKM458551 OUI458551 PEE458551 POA458551 PXW458551 QHS458551 QRO458551 RBK458551 RLG458551 RVC458551 SEY458551 SOU458551 SYQ458551 TIM458551 TSI458551 UCE458551 UMA458551 UVW458551 VFS458551 VPO458551 VZK458551 WJG458551 WTC458551 P458552 GQ524073 QM524073 AAI524073 AKE524073 AUA524073 BDW524073 BNS524073 BXO524073 CHK524073 CRG524073 DBC524073 DKY524073 DUU524073 EEQ524073 EOM524073 EYI524073 FIE524073 FSA524073 GBW524073 GLS524073 GVO524073 HFK524073 HPG524073 HZC524073 IIY524073 ISU524073 JCQ524073 JMM524073 JWI524073 KGE524073 KQA524073 KZW524073 LJS524073 LTO524073 MDK524073 MNG524073 MXC524073 NGY524073 NQU524073 OAQ524073 OKM524073 OUI524073 PEE524073 POA524073 PXW524073 QHS524073 QRO524073 RBK524073 RLG524073 RVC524073 SEY524073 SOU524073 SYQ524073 TIM524073 TSI524073 UCE524073 UMA524073 UVW524073 VFS524073 VPO524073 VZK524073 WJG524073 WTC524073 P524074 GQ524087 QM524087 AAI524087 AKE524087 AUA524087 BDW524087 BNS524087 BXO524087 CHK524087 CRG524087 DBC524087 DKY524087 DUU524087 EEQ524087 EOM524087 EYI524087 FIE524087 FSA524087 GBW524087 GLS524087 GVO524087 HFK524087 HPG524087 HZC524087 IIY524087 ISU524087 JCQ524087 JMM524087 JWI524087 KGE524087 KQA524087 KZW524087 LJS524087 LTO524087 MDK524087 MNG524087 MXC524087 NGY524087 NQU524087 OAQ524087 OKM524087 OUI524087 PEE524087 POA524087 PXW524087 QHS524087 QRO524087 RBK524087 RLG524087 RVC524087 SEY524087 SOU524087 SYQ524087 TIM524087 TSI524087 UCE524087 UMA524087 UVW524087 VFS524087 VPO524087 VZK524087 WJG524087 WTC524087 P524088 GQ589609 QM589609 AAI589609 AKE589609 AUA589609 BDW589609 BNS589609 BXO589609 CHK589609 CRG589609 DBC589609 DKY589609 DUU589609 EEQ589609 EOM589609 EYI589609 FIE589609 FSA589609 GBW589609 GLS589609 GVO589609 HFK589609 HPG589609 HZC589609 IIY589609 ISU589609 JCQ589609 JMM589609 JWI589609 KGE589609 KQA589609 KZW589609 LJS589609 LTO589609 MDK589609 MNG589609 MXC589609 NGY589609 NQU589609 OAQ589609 OKM589609 OUI589609 PEE589609 POA589609 PXW589609 QHS589609 QRO589609 RBK589609 RLG589609 RVC589609 SEY589609 SOU589609 SYQ589609 TIM589609 TSI589609 UCE589609 UMA589609 UVW589609 VFS589609 VPO589609 VZK589609 WJG589609 WTC589609 P589610 GQ589623 QM589623 AAI589623 AKE589623 AUA589623 BDW589623 BNS589623 BXO589623 CHK589623 CRG589623 DBC589623 DKY589623 DUU589623 EEQ589623 EOM589623 EYI589623 FIE589623 FSA589623 GBW589623 GLS589623 GVO589623 HFK589623 HPG589623 HZC589623 IIY589623 ISU589623 JCQ589623 JMM589623 JWI589623 KGE589623 KQA589623 KZW589623 LJS589623 LTO589623 MDK589623 MNG589623 MXC589623 NGY589623 NQU589623 OAQ589623 OKM589623 OUI589623 PEE589623 POA589623 PXW589623 QHS589623 QRO589623 RBK589623 RLG589623 RVC589623 SEY589623 SOU589623 SYQ589623 TIM589623 TSI589623 UCE589623 UMA589623 UVW589623 VFS589623 VPO589623 VZK589623 WJG589623 WTC589623 P589624 GQ655145 QM655145 AAI655145 AKE655145 AUA655145 BDW655145 BNS655145 BXO655145 CHK655145 CRG655145 DBC655145 DKY655145 DUU655145 EEQ655145 EOM655145 EYI655145 FIE655145 FSA655145 GBW655145 GLS655145 GVO655145 HFK655145 HPG655145 HZC655145 IIY655145 ISU655145 JCQ655145 JMM655145 JWI655145 KGE655145 KQA655145 KZW655145 LJS655145 LTO655145 MDK655145 MNG655145 MXC655145 NGY655145 NQU655145 OAQ655145 OKM655145 OUI655145 PEE655145 POA655145 PXW655145 QHS655145 QRO655145 RBK655145 RLG655145 RVC655145 SEY655145 SOU655145 SYQ655145 TIM655145 TSI655145 UCE655145 UMA655145 UVW655145 VFS655145 VPO655145 VZK655145 WJG655145 WTC655145 P655146 GQ655159 QM655159 AAI655159 AKE655159 AUA655159 BDW655159 BNS655159 BXO655159 CHK655159 CRG655159 DBC655159 DKY655159 DUU655159 EEQ655159 EOM655159 EYI655159 FIE655159 FSA655159 GBW655159 GLS655159 GVO655159 HFK655159 HPG655159 HZC655159 IIY655159 ISU655159 JCQ655159 JMM655159 JWI655159 KGE655159 KQA655159 KZW655159 LJS655159 LTO655159 MDK655159 MNG655159 MXC655159 NGY655159 NQU655159 OAQ655159 OKM655159 OUI655159 PEE655159 POA655159 PXW655159 QHS655159 QRO655159 RBK655159 RLG655159 RVC655159 SEY655159 SOU655159 SYQ655159 TIM655159 TSI655159 UCE655159 UMA655159 UVW655159 VFS655159 VPO655159 VZK655159 WJG655159 WTC655159 P655160 GQ720681 QM720681 AAI720681 AKE720681 AUA720681 BDW720681 BNS720681 BXO720681 CHK720681 CRG720681 DBC720681 DKY720681 DUU720681 EEQ720681 EOM720681 EYI720681 FIE720681 FSA720681 GBW720681 GLS720681 GVO720681 HFK720681 HPG720681 HZC720681 IIY720681 ISU720681 JCQ720681 JMM720681 JWI720681 KGE720681 KQA720681 KZW720681 LJS720681 LTO720681 MDK720681 MNG720681 MXC720681 NGY720681 NQU720681 OAQ720681 OKM720681 OUI720681 PEE720681 POA720681 PXW720681 QHS720681 QRO720681 RBK720681 RLG720681 RVC720681 SEY720681 SOU720681 SYQ720681 TIM720681 TSI720681 UCE720681 UMA720681 UVW720681 VFS720681 VPO720681 VZK720681 WJG720681 WTC720681 P720682 GQ720695 QM720695 AAI720695 AKE720695 AUA720695 BDW720695 BNS720695 BXO720695 CHK720695 CRG720695 DBC720695 DKY720695 DUU720695 EEQ720695 EOM720695 EYI720695 FIE720695 FSA720695 GBW720695 GLS720695 GVO720695 HFK720695 HPG720695 HZC720695 IIY720695 ISU720695 JCQ720695 JMM720695 JWI720695 KGE720695 KQA720695 KZW720695 LJS720695 LTO720695 MDK720695 MNG720695 MXC720695 NGY720695 NQU720695 OAQ720695 OKM720695 OUI720695 PEE720695 POA720695 PXW720695 QHS720695 QRO720695 RBK720695 RLG720695 RVC720695 SEY720695 SOU720695 SYQ720695 TIM720695 TSI720695 UCE720695 UMA720695 UVW720695 VFS720695 VPO720695 VZK720695 WJG720695 WTC720695 P720696 GQ786217 QM786217 AAI786217 AKE786217 AUA786217 BDW786217 BNS786217 BXO786217 CHK786217 CRG786217 DBC786217 DKY786217 DUU786217 EEQ786217 EOM786217 EYI786217 FIE786217 FSA786217 GBW786217 GLS786217 GVO786217 HFK786217 HPG786217 HZC786217 IIY786217 ISU786217 JCQ786217 JMM786217 JWI786217 KGE786217 KQA786217 KZW786217 LJS786217 LTO786217 MDK786217 MNG786217 MXC786217 NGY786217 NQU786217 OAQ786217 OKM786217 OUI786217 PEE786217 POA786217 PXW786217 QHS786217 QRO786217 RBK786217 RLG786217 RVC786217 SEY786217 SOU786217 SYQ786217 TIM786217 TSI786217 UCE786217 UMA786217 UVW786217 VFS786217 VPO786217 VZK786217 WJG786217 WTC786217 P786218 GQ786231 QM786231 AAI786231 AKE786231 AUA786231 BDW786231 BNS786231 BXO786231 CHK786231 CRG786231 DBC786231 DKY786231 DUU786231 EEQ786231 EOM786231 EYI786231 FIE786231 FSA786231 GBW786231 GLS786231 GVO786231 HFK786231 HPG786231 HZC786231 IIY786231 ISU786231 JCQ786231 JMM786231 JWI786231 KGE786231 KQA786231 KZW786231 LJS786231 LTO786231 MDK786231 MNG786231 MXC786231 NGY786231 NQU786231 OAQ786231 OKM786231 OUI786231 PEE786231 POA786231 PXW786231 QHS786231 QRO786231 RBK786231 RLG786231 RVC786231 SEY786231 SOU786231 SYQ786231 TIM786231 TSI786231 UCE786231 UMA786231 UVW786231 VFS786231 VPO786231 VZK786231 WJG786231 WTC786231 P786232 GQ851753 QM851753 AAI851753 AKE851753 AUA851753 BDW851753 BNS851753 BXO851753 CHK851753 CRG851753 DBC851753 DKY851753 DUU851753 EEQ851753 EOM851753 EYI851753 FIE851753 FSA851753 GBW851753 GLS851753 GVO851753 HFK851753 HPG851753 HZC851753 IIY851753 ISU851753 JCQ851753 JMM851753 JWI851753 KGE851753 KQA851753 KZW851753 LJS851753 LTO851753 MDK851753 MNG851753 MXC851753 NGY851753 NQU851753 OAQ851753 OKM851753 OUI851753 PEE851753 POA851753 PXW851753 QHS851753 QRO851753 RBK851753 RLG851753 RVC851753 SEY851753 SOU851753 SYQ851753 TIM851753 TSI851753 UCE851753 UMA851753 UVW851753 VFS851753 VPO851753 VZK851753 WJG851753 WTC851753 P851754 GQ851767 QM851767 AAI851767 AKE851767 AUA851767 BDW851767 BNS851767 BXO851767 CHK851767 CRG851767 DBC851767 DKY851767 DUU851767 EEQ851767 EOM851767 EYI851767 FIE851767 FSA851767 GBW851767 GLS851767 GVO851767 HFK851767 HPG851767 HZC851767 IIY851767 ISU851767 JCQ851767 JMM851767 JWI851767 KGE851767 KQA851767 KZW851767 LJS851767 LTO851767 MDK851767 MNG851767 MXC851767 NGY851767 NQU851767 OAQ851767 OKM851767 OUI851767 PEE851767 POA851767 PXW851767 QHS851767 QRO851767 RBK851767 RLG851767 RVC851767 SEY851767 SOU851767 SYQ851767 TIM851767 TSI851767 UCE851767 UMA851767 UVW851767 VFS851767 VPO851767 VZK851767 WJG851767 WTC851767 P851768 GQ917289 QM917289 AAI917289 AKE917289 AUA917289 BDW917289 BNS917289 BXO917289 CHK917289 CRG917289 DBC917289 DKY917289 DUU917289 EEQ917289 EOM917289 EYI917289 FIE917289 FSA917289 GBW917289 GLS917289 GVO917289 HFK917289 HPG917289 HZC917289 IIY917289 ISU917289 JCQ917289 JMM917289 JWI917289 KGE917289 KQA917289 KZW917289 LJS917289 LTO917289 MDK917289 MNG917289 MXC917289 NGY917289 NQU917289 OAQ917289 OKM917289 OUI917289 PEE917289 POA917289 PXW917289 QHS917289 QRO917289 RBK917289 RLG917289 RVC917289 SEY917289 SOU917289 SYQ917289 TIM917289 TSI917289 UCE917289 UMA917289 UVW917289 VFS917289 VPO917289 VZK917289 WJG917289 WTC917289 P917290 GQ917303 QM917303 AAI917303 AKE917303 AUA917303 BDW917303 BNS917303 BXO917303 CHK917303 CRG917303 DBC917303 DKY917303 DUU917303 EEQ917303 EOM917303 EYI917303 FIE917303 FSA917303 GBW917303 GLS917303 GVO917303 HFK917303 HPG917303 HZC917303 IIY917303 ISU917303 JCQ917303 JMM917303 JWI917303 KGE917303 KQA917303 KZW917303 LJS917303 LTO917303 MDK917303 MNG917303 MXC917303 NGY917303 NQU917303 OAQ917303 OKM917303 OUI917303 PEE917303 POA917303 PXW917303 QHS917303 QRO917303 RBK917303 RLG917303 RVC917303 SEY917303 SOU917303 SYQ917303 TIM917303 TSI917303 UCE917303 UMA917303 UVW917303 VFS917303 VPO917303 VZK917303 WJG917303 WTC917303 P917304 GQ982825 QM982825 AAI982825 AKE982825 AUA982825 BDW982825 BNS982825 BXO982825 CHK982825 CRG982825 DBC982825 DKY982825 DUU982825 EEQ982825 EOM982825 EYI982825 FIE982825 FSA982825 GBW982825 GLS982825 GVO982825 HFK982825 HPG982825 HZC982825 IIY982825 ISU982825 JCQ982825 JMM982825 JWI982825 KGE982825 KQA982825 KZW982825 LJS982825 LTO982825 MDK982825 MNG982825 MXC982825 NGY982825 NQU982825 OAQ982825 OKM982825 OUI982825 PEE982825 POA982825 PXW982825 QHS982825 QRO982825 RBK982825 RLG982825 RVC982825 SEY982825 SOU982825 SYQ982825 TIM982825 TSI982825 UCE982825 UMA982825 UVW982825 VFS982825 VPO982825 VZK982825 WJG982825 WTC982825 P982826 GQ982839 QM982839 AAI982839 AKE982839 AUA982839 BDW982839 BNS982839 BXO982839 CHK982839 CRG982839 DBC982839 DKY982839 DUU982839 EEQ982839 EOM982839 EYI982839 FIE982839 FSA982839 GBW982839 GLS982839 GVO982839 HFK982839 HPG982839 HZC982839 IIY982839 ISU982839 JCQ982839 JMM982839 JWI982839 KGE982839 KQA982839 KZW982839 LJS982839 LTO982839 MDK982839 MNG982839 MXC982839 NGY982839 NQU982839 OAQ982839 OKM982839 OUI982839 PEE982839 POA982839 PXW982839 QHS982839 QRO982839 RBK982839 RLG982839 RVC982839 SEY982839 SOU982839 SYQ982839 TIM982839 TSI982839 UCE982839 UMA982839 UVW982839 VFS982839 VPO982839 VZK982839 WJG982839 WTC982839 P982840">
      <formula1>"群众,共产党党员,团员"</formula1>
    </dataValidation>
    <dataValidation type="list" allowBlank="1" showInputMessage="1" showErrorMessage="1" sqref="HF65335:HG65335 RB65335:RC65335 AAX65335:AAY65335 AKT65335:AKU65335 AUP65335:AUQ65335 BEL65335:BEM65335 BOH65335:BOI65335 BYD65335:BYE65335 CHZ65335:CIA65335 CRV65335:CRW65335 DBR65335:DBS65335 DLN65335:DLO65335 DVJ65335:DVK65335 EFF65335:EFG65335 EPB65335:EPC65335 EYX65335:EYY65335 FIT65335:FIU65335 FSP65335:FSQ65335 GCL65335:GCM65335 GMH65335:GMI65335 GWD65335:GWE65335 HFZ65335:HGA65335 HPV65335:HPW65335 HZR65335:HZS65335 IJN65335:IJO65335 ITJ65335:ITK65335 JDF65335:JDG65335 JNB65335:JNC65335 JWX65335:JWY65335 KGT65335:KGU65335 KQP65335:KQQ65335 LAL65335:LAM65335 LKH65335:LKI65335 LUD65335:LUE65335 MDZ65335:MEA65335 MNV65335:MNW65335 MXR65335:MXS65335 NHN65335:NHO65335 NRJ65335:NRK65335 OBF65335:OBG65335 OLB65335:OLC65335 OUX65335:OUY65335 PET65335:PEU65335 POP65335:POQ65335 PYL65335:PYM65335 QIH65335:QII65335 QSD65335:QSE65335 RBZ65335:RCA65335 RLV65335:RLW65335 RVR65335:RVS65335 SFN65335:SFO65335 SPJ65335:SPK65335 SZF65335:SZG65335 TJB65335:TJC65335 TSX65335:TSY65335 UCT65335:UCU65335 UMP65335:UMQ65335 UWL65335:UWM65335 VGH65335:VGI65335 VQD65335:VQE65335 VZZ65335:WAA65335 WJV65335:WJW65335 WTR65335:WTS65335 HF130871:HG130871 RB130871:RC130871 AAX130871:AAY130871 AKT130871:AKU130871 AUP130871:AUQ130871 BEL130871:BEM130871 BOH130871:BOI130871 BYD130871:BYE130871 CHZ130871:CIA130871 CRV130871:CRW130871 DBR130871:DBS130871 DLN130871:DLO130871 DVJ130871:DVK130871 EFF130871:EFG130871 EPB130871:EPC130871 EYX130871:EYY130871 FIT130871:FIU130871 FSP130871:FSQ130871 GCL130871:GCM130871 GMH130871:GMI130871 GWD130871:GWE130871 HFZ130871:HGA130871 HPV130871:HPW130871 HZR130871:HZS130871 IJN130871:IJO130871 ITJ130871:ITK130871 JDF130871:JDG130871 JNB130871:JNC130871 JWX130871:JWY130871 KGT130871:KGU130871 KQP130871:KQQ130871 LAL130871:LAM130871 LKH130871:LKI130871 LUD130871:LUE130871 MDZ130871:MEA130871 MNV130871:MNW130871 MXR130871:MXS130871 NHN130871:NHO130871 NRJ130871:NRK130871 OBF130871:OBG130871 OLB130871:OLC130871 OUX130871:OUY130871 PET130871:PEU130871 POP130871:POQ130871 PYL130871:PYM130871 QIH130871:QII130871 QSD130871:QSE130871 RBZ130871:RCA130871 RLV130871:RLW130871 RVR130871:RVS130871 SFN130871:SFO130871 SPJ130871:SPK130871 SZF130871:SZG130871 TJB130871:TJC130871 TSX130871:TSY130871 UCT130871:UCU130871 UMP130871:UMQ130871 UWL130871:UWM130871 VGH130871:VGI130871 VQD130871:VQE130871 VZZ130871:WAA130871 WJV130871:WJW130871 WTR130871:WTS130871 HF196407:HG196407 RB196407:RC196407 AAX196407:AAY196407 AKT196407:AKU196407 AUP196407:AUQ196407 BEL196407:BEM196407 BOH196407:BOI196407 BYD196407:BYE196407 CHZ196407:CIA196407 CRV196407:CRW196407 DBR196407:DBS196407 DLN196407:DLO196407 DVJ196407:DVK196407 EFF196407:EFG196407 EPB196407:EPC196407 EYX196407:EYY196407 FIT196407:FIU196407 FSP196407:FSQ196407 GCL196407:GCM196407 GMH196407:GMI196407 GWD196407:GWE196407 HFZ196407:HGA196407 HPV196407:HPW196407 HZR196407:HZS196407 IJN196407:IJO196407 ITJ196407:ITK196407 JDF196407:JDG196407 JNB196407:JNC196407 JWX196407:JWY196407 KGT196407:KGU196407 KQP196407:KQQ196407 LAL196407:LAM196407 LKH196407:LKI196407 LUD196407:LUE196407 MDZ196407:MEA196407 MNV196407:MNW196407 MXR196407:MXS196407 NHN196407:NHO196407 NRJ196407:NRK196407 OBF196407:OBG196407 OLB196407:OLC196407 OUX196407:OUY196407 PET196407:PEU196407 POP196407:POQ196407 PYL196407:PYM196407 QIH196407:QII196407 QSD196407:QSE196407 RBZ196407:RCA196407 RLV196407:RLW196407 RVR196407:RVS196407 SFN196407:SFO196407 SPJ196407:SPK196407 SZF196407:SZG196407 TJB196407:TJC196407 TSX196407:TSY196407 UCT196407:UCU196407 UMP196407:UMQ196407 UWL196407:UWM196407 VGH196407:VGI196407 VQD196407:VQE196407 VZZ196407:WAA196407 WJV196407:WJW196407 WTR196407:WTS196407 HF261943:HG261943 RB261943:RC261943 AAX261943:AAY261943 AKT261943:AKU261943 AUP261943:AUQ261943 BEL261943:BEM261943 BOH261943:BOI261943 BYD261943:BYE261943 CHZ261943:CIA261943 CRV261943:CRW261943 DBR261943:DBS261943 DLN261943:DLO261943 DVJ261943:DVK261943 EFF261943:EFG261943 EPB261943:EPC261943 EYX261943:EYY261943 FIT261943:FIU261943 FSP261943:FSQ261943 GCL261943:GCM261943 GMH261943:GMI261943 GWD261943:GWE261943 HFZ261943:HGA261943 HPV261943:HPW261943 HZR261943:HZS261943 IJN261943:IJO261943 ITJ261943:ITK261943 JDF261943:JDG261943 JNB261943:JNC261943 JWX261943:JWY261943 KGT261943:KGU261943 KQP261943:KQQ261943 LAL261943:LAM261943 LKH261943:LKI261943 LUD261943:LUE261943 MDZ261943:MEA261943 MNV261943:MNW261943 MXR261943:MXS261943 NHN261943:NHO261943 NRJ261943:NRK261943 OBF261943:OBG261943 OLB261943:OLC261943 OUX261943:OUY261943 PET261943:PEU261943 POP261943:POQ261943 PYL261943:PYM261943 QIH261943:QII261943 QSD261943:QSE261943 RBZ261943:RCA261943 RLV261943:RLW261943 RVR261943:RVS261943 SFN261943:SFO261943 SPJ261943:SPK261943 SZF261943:SZG261943 TJB261943:TJC261943 TSX261943:TSY261943 UCT261943:UCU261943 UMP261943:UMQ261943 UWL261943:UWM261943 VGH261943:VGI261943 VQD261943:VQE261943 VZZ261943:WAA261943 WJV261943:WJW261943 WTR261943:WTS261943 HF327479:HG327479 RB327479:RC327479 AAX327479:AAY327479 AKT327479:AKU327479 AUP327479:AUQ327479 BEL327479:BEM327479 BOH327479:BOI327479 BYD327479:BYE327479 CHZ327479:CIA327479 CRV327479:CRW327479 DBR327479:DBS327479 DLN327479:DLO327479 DVJ327479:DVK327479 EFF327479:EFG327479 EPB327479:EPC327479 EYX327479:EYY327479 FIT327479:FIU327479 FSP327479:FSQ327479 GCL327479:GCM327479 GMH327479:GMI327479 GWD327479:GWE327479 HFZ327479:HGA327479 HPV327479:HPW327479 HZR327479:HZS327479 IJN327479:IJO327479 ITJ327479:ITK327479 JDF327479:JDG327479 JNB327479:JNC327479 JWX327479:JWY327479 KGT327479:KGU327479 KQP327479:KQQ327479 LAL327479:LAM327479 LKH327479:LKI327479 LUD327479:LUE327479 MDZ327479:MEA327479 MNV327479:MNW327479 MXR327479:MXS327479 NHN327479:NHO327479 NRJ327479:NRK327479 OBF327479:OBG327479 OLB327479:OLC327479 OUX327479:OUY327479 PET327479:PEU327479 POP327479:POQ327479 PYL327479:PYM327479 QIH327479:QII327479 QSD327479:QSE327479 RBZ327479:RCA327479 RLV327479:RLW327479 RVR327479:RVS327479 SFN327479:SFO327479 SPJ327479:SPK327479 SZF327479:SZG327479 TJB327479:TJC327479 TSX327479:TSY327479 UCT327479:UCU327479 UMP327479:UMQ327479 UWL327479:UWM327479 VGH327479:VGI327479 VQD327479:VQE327479 VZZ327479:WAA327479 WJV327479:WJW327479 WTR327479:WTS327479 HF393015:HG393015 RB393015:RC393015 AAX393015:AAY393015 AKT393015:AKU393015 AUP393015:AUQ393015 BEL393015:BEM393015 BOH393015:BOI393015 BYD393015:BYE393015 CHZ393015:CIA393015 CRV393015:CRW393015 DBR393015:DBS393015 DLN393015:DLO393015 DVJ393015:DVK393015 EFF393015:EFG393015 EPB393015:EPC393015 EYX393015:EYY393015 FIT393015:FIU393015 FSP393015:FSQ393015 GCL393015:GCM393015 GMH393015:GMI393015 GWD393015:GWE393015 HFZ393015:HGA393015 HPV393015:HPW393015 HZR393015:HZS393015 IJN393015:IJO393015 ITJ393015:ITK393015 JDF393015:JDG393015 JNB393015:JNC393015 JWX393015:JWY393015 KGT393015:KGU393015 KQP393015:KQQ393015 LAL393015:LAM393015 LKH393015:LKI393015 LUD393015:LUE393015 MDZ393015:MEA393015 MNV393015:MNW393015 MXR393015:MXS393015 NHN393015:NHO393015 NRJ393015:NRK393015 OBF393015:OBG393015 OLB393015:OLC393015 OUX393015:OUY393015 PET393015:PEU393015 POP393015:POQ393015 PYL393015:PYM393015 QIH393015:QII393015 QSD393015:QSE393015 RBZ393015:RCA393015 RLV393015:RLW393015 RVR393015:RVS393015 SFN393015:SFO393015 SPJ393015:SPK393015 SZF393015:SZG393015 TJB393015:TJC393015 TSX393015:TSY393015 UCT393015:UCU393015 UMP393015:UMQ393015 UWL393015:UWM393015 VGH393015:VGI393015 VQD393015:VQE393015 VZZ393015:WAA393015 WJV393015:WJW393015 WTR393015:WTS393015 HF458551:HG458551 RB458551:RC458551 AAX458551:AAY458551 AKT458551:AKU458551 AUP458551:AUQ458551 BEL458551:BEM458551 BOH458551:BOI458551 BYD458551:BYE458551 CHZ458551:CIA458551 CRV458551:CRW458551 DBR458551:DBS458551 DLN458551:DLO458551 DVJ458551:DVK458551 EFF458551:EFG458551 EPB458551:EPC458551 EYX458551:EYY458551 FIT458551:FIU458551 FSP458551:FSQ458551 GCL458551:GCM458551 GMH458551:GMI458551 GWD458551:GWE458551 HFZ458551:HGA458551 HPV458551:HPW458551 HZR458551:HZS458551 IJN458551:IJO458551 ITJ458551:ITK458551 JDF458551:JDG458551 JNB458551:JNC458551 JWX458551:JWY458551 KGT458551:KGU458551 KQP458551:KQQ458551 LAL458551:LAM458551 LKH458551:LKI458551 LUD458551:LUE458551 MDZ458551:MEA458551 MNV458551:MNW458551 MXR458551:MXS458551 NHN458551:NHO458551 NRJ458551:NRK458551 OBF458551:OBG458551 OLB458551:OLC458551 OUX458551:OUY458551 PET458551:PEU458551 POP458551:POQ458551 PYL458551:PYM458551 QIH458551:QII458551 QSD458551:QSE458551 RBZ458551:RCA458551 RLV458551:RLW458551 RVR458551:RVS458551 SFN458551:SFO458551 SPJ458551:SPK458551 SZF458551:SZG458551 TJB458551:TJC458551 TSX458551:TSY458551 UCT458551:UCU458551 UMP458551:UMQ458551 UWL458551:UWM458551 VGH458551:VGI458551 VQD458551:VQE458551 VZZ458551:WAA458551 WJV458551:WJW458551 WTR458551:WTS458551 HF524087:HG524087 RB524087:RC524087 AAX524087:AAY524087 AKT524087:AKU524087 AUP524087:AUQ524087 BEL524087:BEM524087 BOH524087:BOI524087 BYD524087:BYE524087 CHZ524087:CIA524087 CRV524087:CRW524087 DBR524087:DBS524087 DLN524087:DLO524087 DVJ524087:DVK524087 EFF524087:EFG524087 EPB524087:EPC524087 EYX524087:EYY524087 FIT524087:FIU524087 FSP524087:FSQ524087 GCL524087:GCM524087 GMH524087:GMI524087 GWD524087:GWE524087 HFZ524087:HGA524087 HPV524087:HPW524087 HZR524087:HZS524087 IJN524087:IJO524087 ITJ524087:ITK524087 JDF524087:JDG524087 JNB524087:JNC524087 JWX524087:JWY524087 KGT524087:KGU524087 KQP524087:KQQ524087 LAL524087:LAM524087 LKH524087:LKI524087 LUD524087:LUE524087 MDZ524087:MEA524087 MNV524087:MNW524087 MXR524087:MXS524087 NHN524087:NHO524087 NRJ524087:NRK524087 OBF524087:OBG524087 OLB524087:OLC524087 OUX524087:OUY524087 PET524087:PEU524087 POP524087:POQ524087 PYL524087:PYM524087 QIH524087:QII524087 QSD524087:QSE524087 RBZ524087:RCA524087 RLV524087:RLW524087 RVR524087:RVS524087 SFN524087:SFO524087 SPJ524087:SPK524087 SZF524087:SZG524087 TJB524087:TJC524087 TSX524087:TSY524087 UCT524087:UCU524087 UMP524087:UMQ524087 UWL524087:UWM524087 VGH524087:VGI524087 VQD524087:VQE524087 VZZ524087:WAA524087 WJV524087:WJW524087 WTR524087:WTS524087 HF589623:HG589623 RB589623:RC589623 AAX589623:AAY589623 AKT589623:AKU589623 AUP589623:AUQ589623 BEL589623:BEM589623 BOH589623:BOI589623 BYD589623:BYE589623 CHZ589623:CIA589623 CRV589623:CRW589623 DBR589623:DBS589623 DLN589623:DLO589623 DVJ589623:DVK589623 EFF589623:EFG589623 EPB589623:EPC589623 EYX589623:EYY589623 FIT589623:FIU589623 FSP589623:FSQ589623 GCL589623:GCM589623 GMH589623:GMI589623 GWD589623:GWE589623 HFZ589623:HGA589623 HPV589623:HPW589623 HZR589623:HZS589623 IJN589623:IJO589623 ITJ589623:ITK589623 JDF589623:JDG589623 JNB589623:JNC589623 JWX589623:JWY589623 KGT589623:KGU589623 KQP589623:KQQ589623 LAL589623:LAM589623 LKH589623:LKI589623 LUD589623:LUE589623 MDZ589623:MEA589623 MNV589623:MNW589623 MXR589623:MXS589623 NHN589623:NHO589623 NRJ589623:NRK589623 OBF589623:OBG589623 OLB589623:OLC589623 OUX589623:OUY589623 PET589623:PEU589623 POP589623:POQ589623 PYL589623:PYM589623 QIH589623:QII589623 QSD589623:QSE589623 RBZ589623:RCA589623 RLV589623:RLW589623 RVR589623:RVS589623 SFN589623:SFO589623 SPJ589623:SPK589623 SZF589623:SZG589623 TJB589623:TJC589623 TSX589623:TSY589623 UCT589623:UCU589623 UMP589623:UMQ589623 UWL589623:UWM589623 VGH589623:VGI589623 VQD589623:VQE589623 VZZ589623:WAA589623 WJV589623:WJW589623 WTR589623:WTS589623 HF655159:HG655159 RB655159:RC655159 AAX655159:AAY655159 AKT655159:AKU655159 AUP655159:AUQ655159 BEL655159:BEM655159 BOH655159:BOI655159 BYD655159:BYE655159 CHZ655159:CIA655159 CRV655159:CRW655159 DBR655159:DBS655159 DLN655159:DLO655159 DVJ655159:DVK655159 EFF655159:EFG655159 EPB655159:EPC655159 EYX655159:EYY655159 FIT655159:FIU655159 FSP655159:FSQ655159 GCL655159:GCM655159 GMH655159:GMI655159 GWD655159:GWE655159 HFZ655159:HGA655159 HPV655159:HPW655159 HZR655159:HZS655159 IJN655159:IJO655159 ITJ655159:ITK655159 JDF655159:JDG655159 JNB655159:JNC655159 JWX655159:JWY655159 KGT655159:KGU655159 KQP655159:KQQ655159 LAL655159:LAM655159 LKH655159:LKI655159 LUD655159:LUE655159 MDZ655159:MEA655159 MNV655159:MNW655159 MXR655159:MXS655159 NHN655159:NHO655159 NRJ655159:NRK655159 OBF655159:OBG655159 OLB655159:OLC655159 OUX655159:OUY655159 PET655159:PEU655159 POP655159:POQ655159 PYL655159:PYM655159 QIH655159:QII655159 QSD655159:QSE655159 RBZ655159:RCA655159 RLV655159:RLW655159 RVR655159:RVS655159 SFN655159:SFO655159 SPJ655159:SPK655159 SZF655159:SZG655159 TJB655159:TJC655159 TSX655159:TSY655159 UCT655159:UCU655159 UMP655159:UMQ655159 UWL655159:UWM655159 VGH655159:VGI655159 VQD655159:VQE655159 VZZ655159:WAA655159 WJV655159:WJW655159 WTR655159:WTS655159 HF720695:HG720695 RB720695:RC720695 AAX720695:AAY720695 AKT720695:AKU720695 AUP720695:AUQ720695 BEL720695:BEM720695 BOH720695:BOI720695 BYD720695:BYE720695 CHZ720695:CIA720695 CRV720695:CRW720695 DBR720695:DBS720695 DLN720695:DLO720695 DVJ720695:DVK720695 EFF720695:EFG720695 EPB720695:EPC720695 EYX720695:EYY720695 FIT720695:FIU720695 FSP720695:FSQ720695 GCL720695:GCM720695 GMH720695:GMI720695 GWD720695:GWE720695 HFZ720695:HGA720695 HPV720695:HPW720695 HZR720695:HZS720695 IJN720695:IJO720695 ITJ720695:ITK720695 JDF720695:JDG720695 JNB720695:JNC720695 JWX720695:JWY720695 KGT720695:KGU720695 KQP720695:KQQ720695 LAL720695:LAM720695 LKH720695:LKI720695 LUD720695:LUE720695 MDZ720695:MEA720695 MNV720695:MNW720695 MXR720695:MXS720695 NHN720695:NHO720695 NRJ720695:NRK720695 OBF720695:OBG720695 OLB720695:OLC720695 OUX720695:OUY720695 PET720695:PEU720695 POP720695:POQ720695 PYL720695:PYM720695 QIH720695:QII720695 QSD720695:QSE720695 RBZ720695:RCA720695 RLV720695:RLW720695 RVR720695:RVS720695 SFN720695:SFO720695 SPJ720695:SPK720695 SZF720695:SZG720695 TJB720695:TJC720695 TSX720695:TSY720695 UCT720695:UCU720695 UMP720695:UMQ720695 UWL720695:UWM720695 VGH720695:VGI720695 VQD720695:VQE720695 VZZ720695:WAA720695 WJV720695:WJW720695 WTR720695:WTS720695 HF786231:HG786231 RB786231:RC786231 AAX786231:AAY786231 AKT786231:AKU786231 AUP786231:AUQ786231 BEL786231:BEM786231 BOH786231:BOI786231 BYD786231:BYE786231 CHZ786231:CIA786231 CRV786231:CRW786231 DBR786231:DBS786231 DLN786231:DLO786231 DVJ786231:DVK786231 EFF786231:EFG786231 EPB786231:EPC786231 EYX786231:EYY786231 FIT786231:FIU786231 FSP786231:FSQ786231 GCL786231:GCM786231 GMH786231:GMI786231 GWD786231:GWE786231 HFZ786231:HGA786231 HPV786231:HPW786231 HZR786231:HZS786231 IJN786231:IJO786231 ITJ786231:ITK786231 JDF786231:JDG786231 JNB786231:JNC786231 JWX786231:JWY786231 KGT786231:KGU786231 KQP786231:KQQ786231 LAL786231:LAM786231 LKH786231:LKI786231 LUD786231:LUE786231 MDZ786231:MEA786231 MNV786231:MNW786231 MXR786231:MXS786231 NHN786231:NHO786231 NRJ786231:NRK786231 OBF786231:OBG786231 OLB786231:OLC786231 OUX786231:OUY786231 PET786231:PEU786231 POP786231:POQ786231 PYL786231:PYM786231 QIH786231:QII786231 QSD786231:QSE786231 RBZ786231:RCA786231 RLV786231:RLW786231 RVR786231:RVS786231 SFN786231:SFO786231 SPJ786231:SPK786231 SZF786231:SZG786231 TJB786231:TJC786231 TSX786231:TSY786231 UCT786231:UCU786231 UMP786231:UMQ786231 UWL786231:UWM786231 VGH786231:VGI786231 VQD786231:VQE786231 VZZ786231:WAA786231 WJV786231:WJW786231 WTR786231:WTS786231 HF851767:HG851767 RB851767:RC851767 AAX851767:AAY851767 AKT851767:AKU851767 AUP851767:AUQ851767 BEL851767:BEM851767 BOH851767:BOI851767 BYD851767:BYE851767 CHZ851767:CIA851767 CRV851767:CRW851767 DBR851767:DBS851767 DLN851767:DLO851767 DVJ851767:DVK851767 EFF851767:EFG851767 EPB851767:EPC851767 EYX851767:EYY851767 FIT851767:FIU851767 FSP851767:FSQ851767 GCL851767:GCM851767 GMH851767:GMI851767 GWD851767:GWE851767 HFZ851767:HGA851767 HPV851767:HPW851767 HZR851767:HZS851767 IJN851767:IJO851767 ITJ851767:ITK851767 JDF851767:JDG851767 JNB851767:JNC851767 JWX851767:JWY851767 KGT851767:KGU851767 KQP851767:KQQ851767 LAL851767:LAM851767 LKH851767:LKI851767 LUD851767:LUE851767 MDZ851767:MEA851767 MNV851767:MNW851767 MXR851767:MXS851767 NHN851767:NHO851767 NRJ851767:NRK851767 OBF851767:OBG851767 OLB851767:OLC851767 OUX851767:OUY851767 PET851767:PEU851767 POP851767:POQ851767 PYL851767:PYM851767 QIH851767:QII851767 QSD851767:QSE851767 RBZ851767:RCA851767 RLV851767:RLW851767 RVR851767:RVS851767 SFN851767:SFO851767 SPJ851767:SPK851767 SZF851767:SZG851767 TJB851767:TJC851767 TSX851767:TSY851767 UCT851767:UCU851767 UMP851767:UMQ851767 UWL851767:UWM851767 VGH851767:VGI851767 VQD851767:VQE851767 VZZ851767:WAA851767 WJV851767:WJW851767 WTR851767:WTS851767 HF917303:HG917303 RB917303:RC917303 AAX917303:AAY917303 AKT917303:AKU917303 AUP917303:AUQ917303 BEL917303:BEM917303 BOH917303:BOI917303 BYD917303:BYE917303 CHZ917303:CIA917303 CRV917303:CRW917303 DBR917303:DBS917303 DLN917303:DLO917303 DVJ917303:DVK917303 EFF917303:EFG917303 EPB917303:EPC917303 EYX917303:EYY917303 FIT917303:FIU917303 FSP917303:FSQ917303 GCL917303:GCM917303 GMH917303:GMI917303 GWD917303:GWE917303 HFZ917303:HGA917303 HPV917303:HPW917303 HZR917303:HZS917303 IJN917303:IJO917303 ITJ917303:ITK917303 JDF917303:JDG917303 JNB917303:JNC917303 JWX917303:JWY917303 KGT917303:KGU917303 KQP917303:KQQ917303 LAL917303:LAM917303 LKH917303:LKI917303 LUD917303:LUE917303 MDZ917303:MEA917303 MNV917303:MNW917303 MXR917303:MXS917303 NHN917303:NHO917303 NRJ917303:NRK917303 OBF917303:OBG917303 OLB917303:OLC917303 OUX917303:OUY917303 PET917303:PEU917303 POP917303:POQ917303 PYL917303:PYM917303 QIH917303:QII917303 QSD917303:QSE917303 RBZ917303:RCA917303 RLV917303:RLW917303 RVR917303:RVS917303 SFN917303:SFO917303 SPJ917303:SPK917303 SZF917303:SZG917303 TJB917303:TJC917303 TSX917303:TSY917303 UCT917303:UCU917303 UMP917303:UMQ917303 UWL917303:UWM917303 VGH917303:VGI917303 VQD917303:VQE917303 VZZ917303:WAA917303 WJV917303:WJW917303 WTR917303:WTS917303 HF982839:HG982839 RB982839:RC982839 AAX982839:AAY982839 AKT982839:AKU982839 AUP982839:AUQ982839 BEL982839:BEM982839 BOH982839:BOI982839 BYD982839:BYE982839 CHZ982839:CIA982839 CRV982839:CRW982839 DBR982839:DBS982839 DLN982839:DLO982839 DVJ982839:DVK982839 EFF982839:EFG982839 EPB982839:EPC982839 EYX982839:EYY982839 FIT982839:FIU982839 FSP982839:FSQ982839 GCL982839:GCM982839 GMH982839:GMI982839 GWD982839:GWE982839 HFZ982839:HGA982839 HPV982839:HPW982839 HZR982839:HZS982839 IJN982839:IJO982839 ITJ982839:ITK982839 JDF982839:JDG982839 JNB982839:JNC982839 JWX982839:JWY982839 KGT982839:KGU982839 KQP982839:KQQ982839 LAL982839:LAM982839 LKH982839:LKI982839 LUD982839:LUE982839 MDZ982839:MEA982839 MNV982839:MNW982839 MXR982839:MXS982839 NHN982839:NHO982839 NRJ982839:NRK982839 OBF982839:OBG982839 OLB982839:OLC982839 OUX982839:OUY982839 PET982839:PEU982839 POP982839:POQ982839 PYL982839:PYM982839 QIH982839:QII982839 QSD982839:QSE982839 RBZ982839:RCA982839 RLV982839:RLW982839 RVR982839:RVS982839 SFN982839:SFO982839 SPJ982839:SPK982839 SZF982839:SZG982839 TJB982839:TJC982839 TSX982839:TSY982839 UCT982839:UCU982839 UMP982839:UMQ982839 UWL982839:UWM982839 VGH982839:VGI982839 VQD982839:VQE982839 VZZ982839:WAA982839 WJV982839:WJW982839 WTR982839:WTS982839">
      <formula1>"全职,兼职,实习生"</formula1>
    </dataValidation>
    <dataValidation type="list" allowBlank="1" showInputMessage="1" showErrorMessage="1" sqref="HH65335 RD65335 AAZ65335 AKV65335 AUR65335 BEN65335 BOJ65335 BYF65335 CIB65335 CRX65335 DBT65335 DLP65335 DVL65335 EFH65335 EPD65335 EYZ65335 FIV65335 FSR65335 GCN65335 GMJ65335 GWF65335 HGB65335 HPX65335 HZT65335 IJP65335 ITL65335 JDH65335 JND65335 JWZ65335 KGV65335 KQR65335 LAN65335 LKJ65335 LUF65335 MEB65335 MNX65335 MXT65335 NHP65335 NRL65335 OBH65335 OLD65335 OUZ65335 PEV65335 POR65335 PYN65335 QIJ65335 QSF65335 RCB65335 RLX65335 RVT65335 SFP65335 SPL65335 SZH65335 TJD65335 TSZ65335 UCV65335 UMR65335 UWN65335 VGJ65335 VQF65335 WAB65335 WJX65335 WTT65335 HH130871 RD130871 AAZ130871 AKV130871 AUR130871 BEN130871 BOJ130871 BYF130871 CIB130871 CRX130871 DBT130871 DLP130871 DVL130871 EFH130871 EPD130871 EYZ130871 FIV130871 FSR130871 GCN130871 GMJ130871 GWF130871 HGB130871 HPX130871 HZT130871 IJP130871 ITL130871 JDH130871 JND130871 JWZ130871 KGV130871 KQR130871 LAN130871 LKJ130871 LUF130871 MEB130871 MNX130871 MXT130871 NHP130871 NRL130871 OBH130871 OLD130871 OUZ130871 PEV130871 POR130871 PYN130871 QIJ130871 QSF130871 RCB130871 RLX130871 RVT130871 SFP130871 SPL130871 SZH130871 TJD130871 TSZ130871 UCV130871 UMR130871 UWN130871 VGJ130871 VQF130871 WAB130871 WJX130871 WTT130871 HH196407 RD196407 AAZ196407 AKV196407 AUR196407 BEN196407 BOJ196407 BYF196407 CIB196407 CRX196407 DBT196407 DLP196407 DVL196407 EFH196407 EPD196407 EYZ196407 FIV196407 FSR196407 GCN196407 GMJ196407 GWF196407 HGB196407 HPX196407 HZT196407 IJP196407 ITL196407 JDH196407 JND196407 JWZ196407 KGV196407 KQR196407 LAN196407 LKJ196407 LUF196407 MEB196407 MNX196407 MXT196407 NHP196407 NRL196407 OBH196407 OLD196407 OUZ196407 PEV196407 POR196407 PYN196407 QIJ196407 QSF196407 RCB196407 RLX196407 RVT196407 SFP196407 SPL196407 SZH196407 TJD196407 TSZ196407 UCV196407 UMR196407 UWN196407 VGJ196407 VQF196407 WAB196407 WJX196407 WTT196407 HH261943 RD261943 AAZ261943 AKV261943 AUR261943 BEN261943 BOJ261943 BYF261943 CIB261943 CRX261943 DBT261943 DLP261943 DVL261943 EFH261943 EPD261943 EYZ261943 FIV261943 FSR261943 GCN261943 GMJ261943 GWF261943 HGB261943 HPX261943 HZT261943 IJP261943 ITL261943 JDH261943 JND261943 JWZ261943 KGV261943 KQR261943 LAN261943 LKJ261943 LUF261943 MEB261943 MNX261943 MXT261943 NHP261943 NRL261943 OBH261943 OLD261943 OUZ261943 PEV261943 POR261943 PYN261943 QIJ261943 QSF261943 RCB261943 RLX261943 RVT261943 SFP261943 SPL261943 SZH261943 TJD261943 TSZ261943 UCV261943 UMR261943 UWN261943 VGJ261943 VQF261943 WAB261943 WJX261943 WTT261943 HH327479 RD327479 AAZ327479 AKV327479 AUR327479 BEN327479 BOJ327479 BYF327479 CIB327479 CRX327479 DBT327479 DLP327479 DVL327479 EFH327479 EPD327479 EYZ327479 FIV327479 FSR327479 GCN327479 GMJ327479 GWF327479 HGB327479 HPX327479 HZT327479 IJP327479 ITL327479 JDH327479 JND327479 JWZ327479 KGV327479 KQR327479 LAN327479 LKJ327479 LUF327479 MEB327479 MNX327479 MXT327479 NHP327479 NRL327479 OBH327479 OLD327479 OUZ327479 PEV327479 POR327479 PYN327479 QIJ327479 QSF327479 RCB327479 RLX327479 RVT327479 SFP327479 SPL327479 SZH327479 TJD327479 TSZ327479 UCV327479 UMR327479 UWN327479 VGJ327479 VQF327479 WAB327479 WJX327479 WTT327479 HH393015 RD393015 AAZ393015 AKV393015 AUR393015 BEN393015 BOJ393015 BYF393015 CIB393015 CRX393015 DBT393015 DLP393015 DVL393015 EFH393015 EPD393015 EYZ393015 FIV393015 FSR393015 GCN393015 GMJ393015 GWF393015 HGB393015 HPX393015 HZT393015 IJP393015 ITL393015 JDH393015 JND393015 JWZ393015 KGV393015 KQR393015 LAN393015 LKJ393015 LUF393015 MEB393015 MNX393015 MXT393015 NHP393015 NRL393015 OBH393015 OLD393015 OUZ393015 PEV393015 POR393015 PYN393015 QIJ393015 QSF393015 RCB393015 RLX393015 RVT393015 SFP393015 SPL393015 SZH393015 TJD393015 TSZ393015 UCV393015 UMR393015 UWN393015 VGJ393015 VQF393015 WAB393015 WJX393015 WTT393015 HH458551 RD458551 AAZ458551 AKV458551 AUR458551 BEN458551 BOJ458551 BYF458551 CIB458551 CRX458551 DBT458551 DLP458551 DVL458551 EFH458551 EPD458551 EYZ458551 FIV458551 FSR458551 GCN458551 GMJ458551 GWF458551 HGB458551 HPX458551 HZT458551 IJP458551 ITL458551 JDH458551 JND458551 JWZ458551 KGV458551 KQR458551 LAN458551 LKJ458551 LUF458551 MEB458551 MNX458551 MXT458551 NHP458551 NRL458551 OBH458551 OLD458551 OUZ458551 PEV458551 POR458551 PYN458551 QIJ458551 QSF458551 RCB458551 RLX458551 RVT458551 SFP458551 SPL458551 SZH458551 TJD458551 TSZ458551 UCV458551 UMR458551 UWN458551 VGJ458551 VQF458551 WAB458551 WJX458551 WTT458551 HH524087 RD524087 AAZ524087 AKV524087 AUR524087 BEN524087 BOJ524087 BYF524087 CIB524087 CRX524087 DBT524087 DLP524087 DVL524087 EFH524087 EPD524087 EYZ524087 FIV524087 FSR524087 GCN524087 GMJ524087 GWF524087 HGB524087 HPX524087 HZT524087 IJP524087 ITL524087 JDH524087 JND524087 JWZ524087 KGV524087 KQR524087 LAN524087 LKJ524087 LUF524087 MEB524087 MNX524087 MXT524087 NHP524087 NRL524087 OBH524087 OLD524087 OUZ524087 PEV524087 POR524087 PYN524087 QIJ524087 QSF524087 RCB524087 RLX524087 RVT524087 SFP524087 SPL524087 SZH524087 TJD524087 TSZ524087 UCV524087 UMR524087 UWN524087 VGJ524087 VQF524087 WAB524087 WJX524087 WTT524087 HH589623 RD589623 AAZ589623 AKV589623 AUR589623 BEN589623 BOJ589623 BYF589623 CIB589623 CRX589623 DBT589623 DLP589623 DVL589623 EFH589623 EPD589623 EYZ589623 FIV589623 FSR589623 GCN589623 GMJ589623 GWF589623 HGB589623 HPX589623 HZT589623 IJP589623 ITL589623 JDH589623 JND589623 JWZ589623 KGV589623 KQR589623 LAN589623 LKJ589623 LUF589623 MEB589623 MNX589623 MXT589623 NHP589623 NRL589623 OBH589623 OLD589623 OUZ589623 PEV589623 POR589623 PYN589623 QIJ589623 QSF589623 RCB589623 RLX589623 RVT589623 SFP589623 SPL589623 SZH589623 TJD589623 TSZ589623 UCV589623 UMR589623 UWN589623 VGJ589623 VQF589623 WAB589623 WJX589623 WTT589623 HH655159 RD655159 AAZ655159 AKV655159 AUR655159 BEN655159 BOJ655159 BYF655159 CIB655159 CRX655159 DBT655159 DLP655159 DVL655159 EFH655159 EPD655159 EYZ655159 FIV655159 FSR655159 GCN655159 GMJ655159 GWF655159 HGB655159 HPX655159 HZT655159 IJP655159 ITL655159 JDH655159 JND655159 JWZ655159 KGV655159 KQR655159 LAN655159 LKJ655159 LUF655159 MEB655159 MNX655159 MXT655159 NHP655159 NRL655159 OBH655159 OLD655159 OUZ655159 PEV655159 POR655159 PYN655159 QIJ655159 QSF655159 RCB655159 RLX655159 RVT655159 SFP655159 SPL655159 SZH655159 TJD655159 TSZ655159 UCV655159 UMR655159 UWN655159 VGJ655159 VQF655159 WAB655159 WJX655159 WTT655159 HH720695 RD720695 AAZ720695 AKV720695 AUR720695 BEN720695 BOJ720695 BYF720695 CIB720695 CRX720695 DBT720695 DLP720695 DVL720695 EFH720695 EPD720695 EYZ720695 FIV720695 FSR720695 GCN720695 GMJ720695 GWF720695 HGB720695 HPX720695 HZT720695 IJP720695 ITL720695 JDH720695 JND720695 JWZ720695 KGV720695 KQR720695 LAN720695 LKJ720695 LUF720695 MEB720695 MNX720695 MXT720695 NHP720695 NRL720695 OBH720695 OLD720695 OUZ720695 PEV720695 POR720695 PYN720695 QIJ720695 QSF720695 RCB720695 RLX720695 RVT720695 SFP720695 SPL720695 SZH720695 TJD720695 TSZ720695 UCV720695 UMR720695 UWN720695 VGJ720695 VQF720695 WAB720695 WJX720695 WTT720695 HH786231 RD786231 AAZ786231 AKV786231 AUR786231 BEN786231 BOJ786231 BYF786231 CIB786231 CRX786231 DBT786231 DLP786231 DVL786231 EFH786231 EPD786231 EYZ786231 FIV786231 FSR786231 GCN786231 GMJ786231 GWF786231 HGB786231 HPX786231 HZT786231 IJP786231 ITL786231 JDH786231 JND786231 JWZ786231 KGV786231 KQR786231 LAN786231 LKJ786231 LUF786231 MEB786231 MNX786231 MXT786231 NHP786231 NRL786231 OBH786231 OLD786231 OUZ786231 PEV786231 POR786231 PYN786231 QIJ786231 QSF786231 RCB786231 RLX786231 RVT786231 SFP786231 SPL786231 SZH786231 TJD786231 TSZ786231 UCV786231 UMR786231 UWN786231 VGJ786231 VQF786231 WAB786231 WJX786231 WTT786231 HH851767 RD851767 AAZ851767 AKV851767 AUR851767 BEN851767 BOJ851767 BYF851767 CIB851767 CRX851767 DBT851767 DLP851767 DVL851767 EFH851767 EPD851767 EYZ851767 FIV851767 FSR851767 GCN851767 GMJ851767 GWF851767 HGB851767 HPX851767 HZT851767 IJP851767 ITL851767 JDH851767 JND851767 JWZ851767 KGV851767 KQR851767 LAN851767 LKJ851767 LUF851767 MEB851767 MNX851767 MXT851767 NHP851767 NRL851767 OBH851767 OLD851767 OUZ851767 PEV851767 POR851767 PYN851767 QIJ851767 QSF851767 RCB851767 RLX851767 RVT851767 SFP851767 SPL851767 SZH851767 TJD851767 TSZ851767 UCV851767 UMR851767 UWN851767 VGJ851767 VQF851767 WAB851767 WJX851767 WTT851767 HH917303 RD917303 AAZ917303 AKV917303 AUR917303 BEN917303 BOJ917303 BYF917303 CIB917303 CRX917303 DBT917303 DLP917303 DVL917303 EFH917303 EPD917303 EYZ917303 FIV917303 FSR917303 GCN917303 GMJ917303 GWF917303 HGB917303 HPX917303 HZT917303 IJP917303 ITL917303 JDH917303 JND917303 JWZ917303 KGV917303 KQR917303 LAN917303 LKJ917303 LUF917303 MEB917303 MNX917303 MXT917303 NHP917303 NRL917303 OBH917303 OLD917303 OUZ917303 PEV917303 POR917303 PYN917303 QIJ917303 QSF917303 RCB917303 RLX917303 RVT917303 SFP917303 SPL917303 SZH917303 TJD917303 TSZ917303 UCV917303 UMR917303 UWN917303 VGJ917303 VQF917303 WAB917303 WJX917303 WTT917303 HH982839 RD982839 AAZ982839 AKV982839 AUR982839 BEN982839 BOJ982839 BYF982839 CIB982839 CRX982839 DBT982839 DLP982839 DVL982839 EFH982839 EPD982839 EYZ982839 FIV982839 FSR982839 GCN982839 GMJ982839 GWF982839 HGB982839 HPX982839 HZT982839 IJP982839 ITL982839 JDH982839 JND982839 JWZ982839 KGV982839 KQR982839 LAN982839 LKJ982839 LUF982839 MEB982839 MNX982839 MXT982839 NHP982839 NRL982839 OBH982839 OLD982839 OUZ982839 PEV982839 POR982839 PYN982839 QIJ982839 QSF982839 RCB982839 RLX982839 RVT982839 SFP982839 SPL982839 SZH982839 TJD982839 TSZ982839 UCV982839 UMR982839 UWN982839 VGJ982839 VQF982839 WAB982839 WJX982839 WTT982839">
      <formula1>"华夏,泰宁,智多,福多,智元,不交社保"</formula1>
    </dataValidation>
    <dataValidation type="list" allowBlank="1" showInputMessage="1" showErrorMessage="1" sqref="HK65335 RG65335 ABC65335 AKY65335 AUU65335 BEQ65335 BOM65335 BYI65335 CIE65335 CSA65335 DBW65335 DLS65335 DVO65335 EFK65335 EPG65335 EZC65335 FIY65335 FSU65335 GCQ65335 GMM65335 GWI65335 HGE65335 HQA65335 HZW65335 IJS65335 ITO65335 JDK65335 JNG65335 JXC65335 KGY65335 KQU65335 LAQ65335 LKM65335 LUI65335 MEE65335 MOA65335 MXW65335 NHS65335 NRO65335 OBK65335 OLG65335 OVC65335 PEY65335 POU65335 PYQ65335 QIM65335 QSI65335 RCE65335 RMA65335 RVW65335 SFS65335 SPO65335 SZK65335 TJG65335 TTC65335 UCY65335 UMU65335 UWQ65335 VGM65335 VQI65335 WAE65335 WKA65335 WTW65335 HK130871 RG130871 ABC130871 AKY130871 AUU130871 BEQ130871 BOM130871 BYI130871 CIE130871 CSA130871 DBW130871 DLS130871 DVO130871 EFK130871 EPG130871 EZC130871 FIY130871 FSU130871 GCQ130871 GMM130871 GWI130871 HGE130871 HQA130871 HZW130871 IJS130871 ITO130871 JDK130871 JNG130871 JXC130871 KGY130871 KQU130871 LAQ130871 LKM130871 LUI130871 MEE130871 MOA130871 MXW130871 NHS130871 NRO130871 OBK130871 OLG130871 OVC130871 PEY130871 POU130871 PYQ130871 QIM130871 QSI130871 RCE130871 RMA130871 RVW130871 SFS130871 SPO130871 SZK130871 TJG130871 TTC130871 UCY130871 UMU130871 UWQ130871 VGM130871 VQI130871 WAE130871 WKA130871 WTW130871 HK196407 RG196407 ABC196407 AKY196407 AUU196407 BEQ196407 BOM196407 BYI196407 CIE196407 CSA196407 DBW196407 DLS196407 DVO196407 EFK196407 EPG196407 EZC196407 FIY196407 FSU196407 GCQ196407 GMM196407 GWI196407 HGE196407 HQA196407 HZW196407 IJS196407 ITO196407 JDK196407 JNG196407 JXC196407 KGY196407 KQU196407 LAQ196407 LKM196407 LUI196407 MEE196407 MOA196407 MXW196407 NHS196407 NRO196407 OBK196407 OLG196407 OVC196407 PEY196407 POU196407 PYQ196407 QIM196407 QSI196407 RCE196407 RMA196407 RVW196407 SFS196407 SPO196407 SZK196407 TJG196407 TTC196407 UCY196407 UMU196407 UWQ196407 VGM196407 VQI196407 WAE196407 WKA196407 WTW196407 HK261943 RG261943 ABC261943 AKY261943 AUU261943 BEQ261943 BOM261943 BYI261943 CIE261943 CSA261943 DBW261943 DLS261943 DVO261943 EFK261943 EPG261943 EZC261943 FIY261943 FSU261943 GCQ261943 GMM261943 GWI261943 HGE261943 HQA261943 HZW261943 IJS261943 ITO261943 JDK261943 JNG261943 JXC261943 KGY261943 KQU261943 LAQ261943 LKM261943 LUI261943 MEE261943 MOA261943 MXW261943 NHS261943 NRO261943 OBK261943 OLG261943 OVC261943 PEY261943 POU261943 PYQ261943 QIM261943 QSI261943 RCE261943 RMA261943 RVW261943 SFS261943 SPO261943 SZK261943 TJG261943 TTC261943 UCY261943 UMU261943 UWQ261943 VGM261943 VQI261943 WAE261943 WKA261943 WTW261943 HK327479 RG327479 ABC327479 AKY327479 AUU327479 BEQ327479 BOM327479 BYI327479 CIE327479 CSA327479 DBW327479 DLS327479 DVO327479 EFK327479 EPG327479 EZC327479 FIY327479 FSU327479 GCQ327479 GMM327479 GWI327479 HGE327479 HQA327479 HZW327479 IJS327479 ITO327479 JDK327479 JNG327479 JXC327479 KGY327479 KQU327479 LAQ327479 LKM327479 LUI327479 MEE327479 MOA327479 MXW327479 NHS327479 NRO327479 OBK327479 OLG327479 OVC327479 PEY327479 POU327479 PYQ327479 QIM327479 QSI327479 RCE327479 RMA327479 RVW327479 SFS327479 SPO327479 SZK327479 TJG327479 TTC327479 UCY327479 UMU327479 UWQ327479 VGM327479 VQI327479 WAE327479 WKA327479 WTW327479 HK393015 RG393015 ABC393015 AKY393015 AUU393015 BEQ393015 BOM393015 BYI393015 CIE393015 CSA393015 DBW393015 DLS393015 DVO393015 EFK393015 EPG393015 EZC393015 FIY393015 FSU393015 GCQ393015 GMM393015 GWI393015 HGE393015 HQA393015 HZW393015 IJS393015 ITO393015 JDK393015 JNG393015 JXC393015 KGY393015 KQU393015 LAQ393015 LKM393015 LUI393015 MEE393015 MOA393015 MXW393015 NHS393015 NRO393015 OBK393015 OLG393015 OVC393015 PEY393015 POU393015 PYQ393015 QIM393015 QSI393015 RCE393015 RMA393015 RVW393015 SFS393015 SPO393015 SZK393015 TJG393015 TTC393015 UCY393015 UMU393015 UWQ393015 VGM393015 VQI393015 WAE393015 WKA393015 WTW393015 HK458551 RG458551 ABC458551 AKY458551 AUU458551 BEQ458551 BOM458551 BYI458551 CIE458551 CSA458551 DBW458551 DLS458551 DVO458551 EFK458551 EPG458551 EZC458551 FIY458551 FSU458551 GCQ458551 GMM458551 GWI458551 HGE458551 HQA458551 HZW458551 IJS458551 ITO458551 JDK458551 JNG458551 JXC458551 KGY458551 KQU458551 LAQ458551 LKM458551 LUI458551 MEE458551 MOA458551 MXW458551 NHS458551 NRO458551 OBK458551 OLG458551 OVC458551 PEY458551 POU458551 PYQ458551 QIM458551 QSI458551 RCE458551 RMA458551 RVW458551 SFS458551 SPO458551 SZK458551 TJG458551 TTC458551 UCY458551 UMU458551 UWQ458551 VGM458551 VQI458551 WAE458551 WKA458551 WTW458551 HK524087 RG524087 ABC524087 AKY524087 AUU524087 BEQ524087 BOM524087 BYI524087 CIE524087 CSA524087 DBW524087 DLS524087 DVO524087 EFK524087 EPG524087 EZC524087 FIY524087 FSU524087 GCQ524087 GMM524087 GWI524087 HGE524087 HQA524087 HZW524087 IJS524087 ITO524087 JDK524087 JNG524087 JXC524087 KGY524087 KQU524087 LAQ524087 LKM524087 LUI524087 MEE524087 MOA524087 MXW524087 NHS524087 NRO524087 OBK524087 OLG524087 OVC524087 PEY524087 POU524087 PYQ524087 QIM524087 QSI524087 RCE524087 RMA524087 RVW524087 SFS524087 SPO524087 SZK524087 TJG524087 TTC524087 UCY524087 UMU524087 UWQ524087 VGM524087 VQI524087 WAE524087 WKA524087 WTW524087 HK589623 RG589623 ABC589623 AKY589623 AUU589623 BEQ589623 BOM589623 BYI589623 CIE589623 CSA589623 DBW589623 DLS589623 DVO589623 EFK589623 EPG589623 EZC589623 FIY589623 FSU589623 GCQ589623 GMM589623 GWI589623 HGE589623 HQA589623 HZW589623 IJS589623 ITO589623 JDK589623 JNG589623 JXC589623 KGY589623 KQU589623 LAQ589623 LKM589623 LUI589623 MEE589623 MOA589623 MXW589623 NHS589623 NRO589623 OBK589623 OLG589623 OVC589623 PEY589623 POU589623 PYQ589623 QIM589623 QSI589623 RCE589623 RMA589623 RVW589623 SFS589623 SPO589623 SZK589623 TJG589623 TTC589623 UCY589623 UMU589623 UWQ589623 VGM589623 VQI589623 WAE589623 WKA589623 WTW589623 HK655159 RG655159 ABC655159 AKY655159 AUU655159 BEQ655159 BOM655159 BYI655159 CIE655159 CSA655159 DBW655159 DLS655159 DVO655159 EFK655159 EPG655159 EZC655159 FIY655159 FSU655159 GCQ655159 GMM655159 GWI655159 HGE655159 HQA655159 HZW655159 IJS655159 ITO655159 JDK655159 JNG655159 JXC655159 KGY655159 KQU655159 LAQ655159 LKM655159 LUI655159 MEE655159 MOA655159 MXW655159 NHS655159 NRO655159 OBK655159 OLG655159 OVC655159 PEY655159 POU655159 PYQ655159 QIM655159 QSI655159 RCE655159 RMA655159 RVW655159 SFS655159 SPO655159 SZK655159 TJG655159 TTC655159 UCY655159 UMU655159 UWQ655159 VGM655159 VQI655159 WAE655159 WKA655159 WTW655159 HK720695 RG720695 ABC720695 AKY720695 AUU720695 BEQ720695 BOM720695 BYI720695 CIE720695 CSA720695 DBW720695 DLS720695 DVO720695 EFK720695 EPG720695 EZC720695 FIY720695 FSU720695 GCQ720695 GMM720695 GWI720695 HGE720695 HQA720695 HZW720695 IJS720695 ITO720695 JDK720695 JNG720695 JXC720695 KGY720695 KQU720695 LAQ720695 LKM720695 LUI720695 MEE720695 MOA720695 MXW720695 NHS720695 NRO720695 OBK720695 OLG720695 OVC720695 PEY720695 POU720695 PYQ720695 QIM720695 QSI720695 RCE720695 RMA720695 RVW720695 SFS720695 SPO720695 SZK720695 TJG720695 TTC720695 UCY720695 UMU720695 UWQ720695 VGM720695 VQI720695 WAE720695 WKA720695 WTW720695 HK786231 RG786231 ABC786231 AKY786231 AUU786231 BEQ786231 BOM786231 BYI786231 CIE786231 CSA786231 DBW786231 DLS786231 DVO786231 EFK786231 EPG786231 EZC786231 FIY786231 FSU786231 GCQ786231 GMM786231 GWI786231 HGE786231 HQA786231 HZW786231 IJS786231 ITO786231 JDK786231 JNG786231 JXC786231 KGY786231 KQU786231 LAQ786231 LKM786231 LUI786231 MEE786231 MOA786231 MXW786231 NHS786231 NRO786231 OBK786231 OLG786231 OVC786231 PEY786231 POU786231 PYQ786231 QIM786231 QSI786231 RCE786231 RMA786231 RVW786231 SFS786231 SPO786231 SZK786231 TJG786231 TTC786231 UCY786231 UMU786231 UWQ786231 VGM786231 VQI786231 WAE786231 WKA786231 WTW786231 HK851767 RG851767 ABC851767 AKY851767 AUU851767 BEQ851767 BOM851767 BYI851767 CIE851767 CSA851767 DBW851767 DLS851767 DVO851767 EFK851767 EPG851767 EZC851767 FIY851767 FSU851767 GCQ851767 GMM851767 GWI851767 HGE851767 HQA851767 HZW851767 IJS851767 ITO851767 JDK851767 JNG851767 JXC851767 KGY851767 KQU851767 LAQ851767 LKM851767 LUI851767 MEE851767 MOA851767 MXW851767 NHS851767 NRO851767 OBK851767 OLG851767 OVC851767 PEY851767 POU851767 PYQ851767 QIM851767 QSI851767 RCE851767 RMA851767 RVW851767 SFS851767 SPO851767 SZK851767 TJG851767 TTC851767 UCY851767 UMU851767 UWQ851767 VGM851767 VQI851767 WAE851767 WKA851767 WTW851767 HK917303 RG917303 ABC917303 AKY917303 AUU917303 BEQ917303 BOM917303 BYI917303 CIE917303 CSA917303 DBW917303 DLS917303 DVO917303 EFK917303 EPG917303 EZC917303 FIY917303 FSU917303 GCQ917303 GMM917303 GWI917303 HGE917303 HQA917303 HZW917303 IJS917303 ITO917303 JDK917303 JNG917303 JXC917303 KGY917303 KQU917303 LAQ917303 LKM917303 LUI917303 MEE917303 MOA917303 MXW917303 NHS917303 NRO917303 OBK917303 OLG917303 OVC917303 PEY917303 POU917303 PYQ917303 QIM917303 QSI917303 RCE917303 RMA917303 RVW917303 SFS917303 SPO917303 SZK917303 TJG917303 TTC917303 UCY917303 UMU917303 UWQ917303 VGM917303 VQI917303 WAE917303 WKA917303 WTW917303 HK982839 RG982839 ABC982839 AKY982839 AUU982839 BEQ982839 BOM982839 BYI982839 CIE982839 CSA982839 DBW982839 DLS982839 DVO982839 EFK982839 EPG982839 EZC982839 FIY982839 FSU982839 GCQ982839 GMM982839 GWI982839 HGE982839 HQA982839 HZW982839 IJS982839 ITO982839 JDK982839 JNG982839 JXC982839 KGY982839 KQU982839 LAQ982839 LKM982839 LUI982839 MEE982839 MOA982839 MXW982839 NHS982839 NRO982839 OBK982839 OLG982839 OVC982839 PEY982839 POU982839 PYQ982839 QIM982839 QSI982839 RCE982839 RMA982839 RVW982839 SFS982839 SPO982839 SZK982839 TJG982839 TTC982839 UCY982839 UMU982839 UWQ982839 VGM982839 VQI982839 WAE982839 WKA982839 WTW982839">
      <formula1>"城镇,非城镇"</formula1>
    </dataValidation>
    <dataValidation type="list" allowBlank="1" showInputMessage="1" showErrorMessage="1" sqref="GI65363 QE65363 AAA65363 AJW65363 ATS65363 BDO65363 BNK65363 BXG65363 CHC65363 CQY65363 DAU65363 DKQ65363 DUM65363 EEI65363 EOE65363 EYA65363 FHW65363 FRS65363 GBO65363 GLK65363 GVG65363 HFC65363 HOY65363 HYU65363 IIQ65363 ISM65363 JCI65363 JME65363 JWA65363 KFW65363 KPS65363 KZO65363 LJK65363 LTG65363 MDC65363 MMY65363 MWU65363 NGQ65363 NQM65363 OAI65363 OKE65363 OUA65363 PDW65363 PNS65363 PXO65363 QHK65363 QRG65363 RBC65363 RKY65363 RUU65363 SEQ65363 SOM65363 SYI65363 TIE65363 TSA65363 UBW65363 ULS65363 UVO65363 VFK65363 VPG65363 VZC65363 WIY65363 WSU65363 GI65488 QE65488 AAA65488 AJW65488 ATS65488 BDO65488 BNK65488 BXG65488 CHC65488 CQY65488 DAU65488 DKQ65488 DUM65488 EEI65488 EOE65488 EYA65488 FHW65488 FRS65488 GBO65488 GLK65488 GVG65488 HFC65488 HOY65488 HYU65488 IIQ65488 ISM65488 JCI65488 JME65488 JWA65488 KFW65488 KPS65488 KZO65488 LJK65488 LTG65488 MDC65488 MMY65488 MWU65488 NGQ65488 NQM65488 OAI65488 OKE65488 OUA65488 PDW65488 PNS65488 PXO65488 QHK65488 QRG65488 RBC65488 RKY65488 RUU65488 SEQ65488 SOM65488 SYI65488 TIE65488 TSA65488 UBW65488 ULS65488 UVO65488 VFK65488 VPG65488 VZC65488 WIY65488 WSU65488 GI65490 QE65490 AAA65490 AJW65490 ATS65490 BDO65490 BNK65490 BXG65490 CHC65490 CQY65490 DAU65490 DKQ65490 DUM65490 EEI65490 EOE65490 EYA65490 FHW65490 FRS65490 GBO65490 GLK65490 GVG65490 HFC65490 HOY65490 HYU65490 IIQ65490 ISM65490 JCI65490 JME65490 JWA65490 KFW65490 KPS65490 KZO65490 LJK65490 LTG65490 MDC65490 MMY65490 MWU65490 NGQ65490 NQM65490 OAI65490 OKE65490 OUA65490 PDW65490 PNS65490 PXO65490 QHK65490 QRG65490 RBC65490 RKY65490 RUU65490 SEQ65490 SOM65490 SYI65490 TIE65490 TSA65490 UBW65490 ULS65490 UVO65490 VFK65490 VPG65490 VZC65490 WIY65490 WSU65490 GI130899 QE130899 AAA130899 AJW130899 ATS130899 BDO130899 BNK130899 BXG130899 CHC130899 CQY130899 DAU130899 DKQ130899 DUM130899 EEI130899 EOE130899 EYA130899 FHW130899 FRS130899 GBO130899 GLK130899 GVG130899 HFC130899 HOY130899 HYU130899 IIQ130899 ISM130899 JCI130899 JME130899 JWA130899 KFW130899 KPS130899 KZO130899 LJK130899 LTG130899 MDC130899 MMY130899 MWU130899 NGQ130899 NQM130899 OAI130899 OKE130899 OUA130899 PDW130899 PNS130899 PXO130899 QHK130899 QRG130899 RBC130899 RKY130899 RUU130899 SEQ130899 SOM130899 SYI130899 TIE130899 TSA130899 UBW130899 ULS130899 UVO130899 VFK130899 VPG130899 VZC130899 WIY130899 WSU130899 GI131024 QE131024 AAA131024 AJW131024 ATS131024 BDO131024 BNK131024 BXG131024 CHC131024 CQY131024 DAU131024 DKQ131024 DUM131024 EEI131024 EOE131024 EYA131024 FHW131024 FRS131024 GBO131024 GLK131024 GVG131024 HFC131024 HOY131024 HYU131024 IIQ131024 ISM131024 JCI131024 JME131024 JWA131024 KFW131024 KPS131024 KZO131024 LJK131024 LTG131024 MDC131024 MMY131024 MWU131024 NGQ131024 NQM131024 OAI131024 OKE131024 OUA131024 PDW131024 PNS131024 PXO131024 QHK131024 QRG131024 RBC131024 RKY131024 RUU131024 SEQ131024 SOM131024 SYI131024 TIE131024 TSA131024 UBW131024 ULS131024 UVO131024 VFK131024 VPG131024 VZC131024 WIY131024 WSU131024 GI131026 QE131026 AAA131026 AJW131026 ATS131026 BDO131026 BNK131026 BXG131026 CHC131026 CQY131026 DAU131026 DKQ131026 DUM131026 EEI131026 EOE131026 EYA131026 FHW131026 FRS131026 GBO131026 GLK131026 GVG131026 HFC131026 HOY131026 HYU131026 IIQ131026 ISM131026 JCI131026 JME131026 JWA131026 KFW131026 KPS131026 KZO131026 LJK131026 LTG131026 MDC131026 MMY131026 MWU131026 NGQ131026 NQM131026 OAI131026 OKE131026 OUA131026 PDW131026 PNS131026 PXO131026 QHK131026 QRG131026 RBC131026 RKY131026 RUU131026 SEQ131026 SOM131026 SYI131026 TIE131026 TSA131026 UBW131026 ULS131026 UVO131026 VFK131026 VPG131026 VZC131026 WIY131026 WSU131026 GI196435 QE196435 AAA196435 AJW196435 ATS196435 BDO196435 BNK196435 BXG196435 CHC196435 CQY196435 DAU196435 DKQ196435 DUM196435 EEI196435 EOE196435 EYA196435 FHW196435 FRS196435 GBO196435 GLK196435 GVG196435 HFC196435 HOY196435 HYU196435 IIQ196435 ISM196435 JCI196435 JME196435 JWA196435 KFW196435 KPS196435 KZO196435 LJK196435 LTG196435 MDC196435 MMY196435 MWU196435 NGQ196435 NQM196435 OAI196435 OKE196435 OUA196435 PDW196435 PNS196435 PXO196435 QHK196435 QRG196435 RBC196435 RKY196435 RUU196435 SEQ196435 SOM196435 SYI196435 TIE196435 TSA196435 UBW196435 ULS196435 UVO196435 VFK196435 VPG196435 VZC196435 WIY196435 WSU196435 GI196560 QE196560 AAA196560 AJW196560 ATS196560 BDO196560 BNK196560 BXG196560 CHC196560 CQY196560 DAU196560 DKQ196560 DUM196560 EEI196560 EOE196560 EYA196560 FHW196560 FRS196560 GBO196560 GLK196560 GVG196560 HFC196560 HOY196560 HYU196560 IIQ196560 ISM196560 JCI196560 JME196560 JWA196560 KFW196560 KPS196560 KZO196560 LJK196560 LTG196560 MDC196560 MMY196560 MWU196560 NGQ196560 NQM196560 OAI196560 OKE196560 OUA196560 PDW196560 PNS196560 PXO196560 QHK196560 QRG196560 RBC196560 RKY196560 RUU196560 SEQ196560 SOM196560 SYI196560 TIE196560 TSA196560 UBW196560 ULS196560 UVO196560 VFK196560 VPG196560 VZC196560 WIY196560 WSU196560 GI196562 QE196562 AAA196562 AJW196562 ATS196562 BDO196562 BNK196562 BXG196562 CHC196562 CQY196562 DAU196562 DKQ196562 DUM196562 EEI196562 EOE196562 EYA196562 FHW196562 FRS196562 GBO196562 GLK196562 GVG196562 HFC196562 HOY196562 HYU196562 IIQ196562 ISM196562 JCI196562 JME196562 JWA196562 KFW196562 KPS196562 KZO196562 LJK196562 LTG196562 MDC196562 MMY196562 MWU196562 NGQ196562 NQM196562 OAI196562 OKE196562 OUA196562 PDW196562 PNS196562 PXO196562 QHK196562 QRG196562 RBC196562 RKY196562 RUU196562 SEQ196562 SOM196562 SYI196562 TIE196562 TSA196562 UBW196562 ULS196562 UVO196562 VFK196562 VPG196562 VZC196562 WIY196562 WSU196562 GI261971 QE261971 AAA261971 AJW261971 ATS261971 BDO261971 BNK261971 BXG261971 CHC261971 CQY261971 DAU261971 DKQ261971 DUM261971 EEI261971 EOE261971 EYA261971 FHW261971 FRS261971 GBO261971 GLK261971 GVG261971 HFC261971 HOY261971 HYU261971 IIQ261971 ISM261971 JCI261971 JME261971 JWA261971 KFW261971 KPS261971 KZO261971 LJK261971 LTG261971 MDC261971 MMY261971 MWU261971 NGQ261971 NQM261971 OAI261971 OKE261971 OUA261971 PDW261971 PNS261971 PXO261971 QHK261971 QRG261971 RBC261971 RKY261971 RUU261971 SEQ261971 SOM261971 SYI261971 TIE261971 TSA261971 UBW261971 ULS261971 UVO261971 VFK261971 VPG261971 VZC261971 WIY261971 WSU261971 GI262096 QE262096 AAA262096 AJW262096 ATS262096 BDO262096 BNK262096 BXG262096 CHC262096 CQY262096 DAU262096 DKQ262096 DUM262096 EEI262096 EOE262096 EYA262096 FHW262096 FRS262096 GBO262096 GLK262096 GVG262096 HFC262096 HOY262096 HYU262096 IIQ262096 ISM262096 JCI262096 JME262096 JWA262096 KFW262096 KPS262096 KZO262096 LJK262096 LTG262096 MDC262096 MMY262096 MWU262096 NGQ262096 NQM262096 OAI262096 OKE262096 OUA262096 PDW262096 PNS262096 PXO262096 QHK262096 QRG262096 RBC262096 RKY262096 RUU262096 SEQ262096 SOM262096 SYI262096 TIE262096 TSA262096 UBW262096 ULS262096 UVO262096 VFK262096 VPG262096 VZC262096 WIY262096 WSU262096 GI262098 QE262098 AAA262098 AJW262098 ATS262098 BDO262098 BNK262098 BXG262098 CHC262098 CQY262098 DAU262098 DKQ262098 DUM262098 EEI262098 EOE262098 EYA262098 FHW262098 FRS262098 GBO262098 GLK262098 GVG262098 HFC262098 HOY262098 HYU262098 IIQ262098 ISM262098 JCI262098 JME262098 JWA262098 KFW262098 KPS262098 KZO262098 LJK262098 LTG262098 MDC262098 MMY262098 MWU262098 NGQ262098 NQM262098 OAI262098 OKE262098 OUA262098 PDW262098 PNS262098 PXO262098 QHK262098 QRG262098 RBC262098 RKY262098 RUU262098 SEQ262098 SOM262098 SYI262098 TIE262098 TSA262098 UBW262098 ULS262098 UVO262098 VFK262098 VPG262098 VZC262098 WIY262098 WSU262098 GI327507 QE327507 AAA327507 AJW327507 ATS327507 BDO327507 BNK327507 BXG327507 CHC327507 CQY327507 DAU327507 DKQ327507 DUM327507 EEI327507 EOE327507 EYA327507 FHW327507 FRS327507 GBO327507 GLK327507 GVG327507 HFC327507 HOY327507 HYU327507 IIQ327507 ISM327507 JCI327507 JME327507 JWA327507 KFW327507 KPS327507 KZO327507 LJK327507 LTG327507 MDC327507 MMY327507 MWU327507 NGQ327507 NQM327507 OAI327507 OKE327507 OUA327507 PDW327507 PNS327507 PXO327507 QHK327507 QRG327507 RBC327507 RKY327507 RUU327507 SEQ327507 SOM327507 SYI327507 TIE327507 TSA327507 UBW327507 ULS327507 UVO327507 VFK327507 VPG327507 VZC327507 WIY327507 WSU327507 GI327632 QE327632 AAA327632 AJW327632 ATS327632 BDO327632 BNK327632 BXG327632 CHC327632 CQY327632 DAU327632 DKQ327632 DUM327632 EEI327632 EOE327632 EYA327632 FHW327632 FRS327632 GBO327632 GLK327632 GVG327632 HFC327632 HOY327632 HYU327632 IIQ327632 ISM327632 JCI327632 JME327632 JWA327632 KFW327632 KPS327632 KZO327632 LJK327632 LTG327632 MDC327632 MMY327632 MWU327632 NGQ327632 NQM327632 OAI327632 OKE327632 OUA327632 PDW327632 PNS327632 PXO327632 QHK327632 QRG327632 RBC327632 RKY327632 RUU327632 SEQ327632 SOM327632 SYI327632 TIE327632 TSA327632 UBW327632 ULS327632 UVO327632 VFK327632 VPG327632 VZC327632 WIY327632 WSU327632 GI327634 QE327634 AAA327634 AJW327634 ATS327634 BDO327634 BNK327634 BXG327634 CHC327634 CQY327634 DAU327634 DKQ327634 DUM327634 EEI327634 EOE327634 EYA327634 FHW327634 FRS327634 GBO327634 GLK327634 GVG327634 HFC327634 HOY327634 HYU327634 IIQ327634 ISM327634 JCI327634 JME327634 JWA327634 KFW327634 KPS327634 KZO327634 LJK327634 LTG327634 MDC327634 MMY327634 MWU327634 NGQ327634 NQM327634 OAI327634 OKE327634 OUA327634 PDW327634 PNS327634 PXO327634 QHK327634 QRG327634 RBC327634 RKY327634 RUU327634 SEQ327634 SOM327634 SYI327634 TIE327634 TSA327634 UBW327634 ULS327634 UVO327634 VFK327634 VPG327634 VZC327634 WIY327634 WSU327634 GI393043 QE393043 AAA393043 AJW393043 ATS393043 BDO393043 BNK393043 BXG393043 CHC393043 CQY393043 DAU393043 DKQ393043 DUM393043 EEI393043 EOE393043 EYA393043 FHW393043 FRS393043 GBO393043 GLK393043 GVG393043 HFC393043 HOY393043 HYU393043 IIQ393043 ISM393043 JCI393043 JME393043 JWA393043 KFW393043 KPS393043 KZO393043 LJK393043 LTG393043 MDC393043 MMY393043 MWU393043 NGQ393043 NQM393043 OAI393043 OKE393043 OUA393043 PDW393043 PNS393043 PXO393043 QHK393043 QRG393043 RBC393043 RKY393043 RUU393043 SEQ393043 SOM393043 SYI393043 TIE393043 TSA393043 UBW393043 ULS393043 UVO393043 VFK393043 VPG393043 VZC393043 WIY393043 WSU393043 GI393168 QE393168 AAA393168 AJW393168 ATS393168 BDO393168 BNK393168 BXG393168 CHC393168 CQY393168 DAU393168 DKQ393168 DUM393168 EEI393168 EOE393168 EYA393168 FHW393168 FRS393168 GBO393168 GLK393168 GVG393168 HFC393168 HOY393168 HYU393168 IIQ393168 ISM393168 JCI393168 JME393168 JWA393168 KFW393168 KPS393168 KZO393168 LJK393168 LTG393168 MDC393168 MMY393168 MWU393168 NGQ393168 NQM393168 OAI393168 OKE393168 OUA393168 PDW393168 PNS393168 PXO393168 QHK393168 QRG393168 RBC393168 RKY393168 RUU393168 SEQ393168 SOM393168 SYI393168 TIE393168 TSA393168 UBW393168 ULS393168 UVO393168 VFK393168 VPG393168 VZC393168 WIY393168 WSU393168 GI393170 QE393170 AAA393170 AJW393170 ATS393170 BDO393170 BNK393170 BXG393170 CHC393170 CQY393170 DAU393170 DKQ393170 DUM393170 EEI393170 EOE393170 EYA393170 FHW393170 FRS393170 GBO393170 GLK393170 GVG393170 HFC393170 HOY393170 HYU393170 IIQ393170 ISM393170 JCI393170 JME393170 JWA393170 KFW393170 KPS393170 KZO393170 LJK393170 LTG393170 MDC393170 MMY393170 MWU393170 NGQ393170 NQM393170 OAI393170 OKE393170 OUA393170 PDW393170 PNS393170 PXO393170 QHK393170 QRG393170 RBC393170 RKY393170 RUU393170 SEQ393170 SOM393170 SYI393170 TIE393170 TSA393170 UBW393170 ULS393170 UVO393170 VFK393170 VPG393170 VZC393170 WIY393170 WSU393170 GI458579 QE458579 AAA458579 AJW458579 ATS458579 BDO458579 BNK458579 BXG458579 CHC458579 CQY458579 DAU458579 DKQ458579 DUM458579 EEI458579 EOE458579 EYA458579 FHW458579 FRS458579 GBO458579 GLK458579 GVG458579 HFC458579 HOY458579 HYU458579 IIQ458579 ISM458579 JCI458579 JME458579 JWA458579 KFW458579 KPS458579 KZO458579 LJK458579 LTG458579 MDC458579 MMY458579 MWU458579 NGQ458579 NQM458579 OAI458579 OKE458579 OUA458579 PDW458579 PNS458579 PXO458579 QHK458579 QRG458579 RBC458579 RKY458579 RUU458579 SEQ458579 SOM458579 SYI458579 TIE458579 TSA458579 UBW458579 ULS458579 UVO458579 VFK458579 VPG458579 VZC458579 WIY458579 WSU458579 GI458704 QE458704 AAA458704 AJW458704 ATS458704 BDO458704 BNK458704 BXG458704 CHC458704 CQY458704 DAU458704 DKQ458704 DUM458704 EEI458704 EOE458704 EYA458704 FHW458704 FRS458704 GBO458704 GLK458704 GVG458704 HFC458704 HOY458704 HYU458704 IIQ458704 ISM458704 JCI458704 JME458704 JWA458704 KFW458704 KPS458704 KZO458704 LJK458704 LTG458704 MDC458704 MMY458704 MWU458704 NGQ458704 NQM458704 OAI458704 OKE458704 OUA458704 PDW458704 PNS458704 PXO458704 QHK458704 QRG458704 RBC458704 RKY458704 RUU458704 SEQ458704 SOM458704 SYI458704 TIE458704 TSA458704 UBW458704 ULS458704 UVO458704 VFK458704 VPG458704 VZC458704 WIY458704 WSU458704 GI458706 QE458706 AAA458706 AJW458706 ATS458706 BDO458706 BNK458706 BXG458706 CHC458706 CQY458706 DAU458706 DKQ458706 DUM458706 EEI458706 EOE458706 EYA458706 FHW458706 FRS458706 GBO458706 GLK458706 GVG458706 HFC458706 HOY458706 HYU458706 IIQ458706 ISM458706 JCI458706 JME458706 JWA458706 KFW458706 KPS458706 KZO458706 LJK458706 LTG458706 MDC458706 MMY458706 MWU458706 NGQ458706 NQM458706 OAI458706 OKE458706 OUA458706 PDW458706 PNS458706 PXO458706 QHK458706 QRG458706 RBC458706 RKY458706 RUU458706 SEQ458706 SOM458706 SYI458706 TIE458706 TSA458706 UBW458706 ULS458706 UVO458706 VFK458706 VPG458706 VZC458706 WIY458706 WSU458706 GI524115 QE524115 AAA524115 AJW524115 ATS524115 BDO524115 BNK524115 BXG524115 CHC524115 CQY524115 DAU524115 DKQ524115 DUM524115 EEI524115 EOE524115 EYA524115 FHW524115 FRS524115 GBO524115 GLK524115 GVG524115 HFC524115 HOY524115 HYU524115 IIQ524115 ISM524115 JCI524115 JME524115 JWA524115 KFW524115 KPS524115 KZO524115 LJK524115 LTG524115 MDC524115 MMY524115 MWU524115 NGQ524115 NQM524115 OAI524115 OKE524115 OUA524115 PDW524115 PNS524115 PXO524115 QHK524115 QRG524115 RBC524115 RKY524115 RUU524115 SEQ524115 SOM524115 SYI524115 TIE524115 TSA524115 UBW524115 ULS524115 UVO524115 VFK524115 VPG524115 VZC524115 WIY524115 WSU524115 GI524240 QE524240 AAA524240 AJW524240 ATS524240 BDO524240 BNK524240 BXG524240 CHC524240 CQY524240 DAU524240 DKQ524240 DUM524240 EEI524240 EOE524240 EYA524240 FHW524240 FRS524240 GBO524240 GLK524240 GVG524240 HFC524240 HOY524240 HYU524240 IIQ524240 ISM524240 JCI524240 JME524240 JWA524240 KFW524240 KPS524240 KZO524240 LJK524240 LTG524240 MDC524240 MMY524240 MWU524240 NGQ524240 NQM524240 OAI524240 OKE524240 OUA524240 PDW524240 PNS524240 PXO524240 QHK524240 QRG524240 RBC524240 RKY524240 RUU524240 SEQ524240 SOM524240 SYI524240 TIE524240 TSA524240 UBW524240 ULS524240 UVO524240 VFK524240 VPG524240 VZC524240 WIY524240 WSU524240 GI524242 QE524242 AAA524242 AJW524242 ATS524242 BDO524242 BNK524242 BXG524242 CHC524242 CQY524242 DAU524242 DKQ524242 DUM524242 EEI524242 EOE524242 EYA524242 FHW524242 FRS524242 GBO524242 GLK524242 GVG524242 HFC524242 HOY524242 HYU524242 IIQ524242 ISM524242 JCI524242 JME524242 JWA524242 KFW524242 KPS524242 KZO524242 LJK524242 LTG524242 MDC524242 MMY524242 MWU524242 NGQ524242 NQM524242 OAI524242 OKE524242 OUA524242 PDW524242 PNS524242 PXO524242 QHK524242 QRG524242 RBC524242 RKY524242 RUU524242 SEQ524242 SOM524242 SYI524242 TIE524242 TSA524242 UBW524242 ULS524242 UVO524242 VFK524242 VPG524242 VZC524242 WIY524242 WSU524242 GI589651 QE589651 AAA589651 AJW589651 ATS589651 BDO589651 BNK589651 BXG589651 CHC589651 CQY589651 DAU589651 DKQ589651 DUM589651 EEI589651 EOE589651 EYA589651 FHW589651 FRS589651 GBO589651 GLK589651 GVG589651 HFC589651 HOY589651 HYU589651 IIQ589651 ISM589651 JCI589651 JME589651 JWA589651 KFW589651 KPS589651 KZO589651 LJK589651 LTG589651 MDC589651 MMY589651 MWU589651 NGQ589651 NQM589651 OAI589651 OKE589651 OUA589651 PDW589651 PNS589651 PXO589651 QHK589651 QRG589651 RBC589651 RKY589651 RUU589651 SEQ589651 SOM589651 SYI589651 TIE589651 TSA589651 UBW589651 ULS589651 UVO589651 VFK589651 VPG589651 VZC589651 WIY589651 WSU589651 GI589776 QE589776 AAA589776 AJW589776 ATS589776 BDO589776 BNK589776 BXG589776 CHC589776 CQY589776 DAU589776 DKQ589776 DUM589776 EEI589776 EOE589776 EYA589776 FHW589776 FRS589776 GBO589776 GLK589776 GVG589776 HFC589776 HOY589776 HYU589776 IIQ589776 ISM589776 JCI589776 JME589776 JWA589776 KFW589776 KPS589776 KZO589776 LJK589776 LTG589776 MDC589776 MMY589776 MWU589776 NGQ589776 NQM589776 OAI589776 OKE589776 OUA589776 PDW589776 PNS589776 PXO589776 QHK589776 QRG589776 RBC589776 RKY589776 RUU589776 SEQ589776 SOM589776 SYI589776 TIE589776 TSA589776 UBW589776 ULS589776 UVO589776 VFK589776 VPG589776 VZC589776 WIY589776 WSU589776 GI589778 QE589778 AAA589778 AJW589778 ATS589778 BDO589778 BNK589778 BXG589778 CHC589778 CQY589778 DAU589778 DKQ589778 DUM589778 EEI589778 EOE589778 EYA589778 FHW589778 FRS589778 GBO589778 GLK589778 GVG589778 HFC589778 HOY589778 HYU589778 IIQ589778 ISM589778 JCI589778 JME589778 JWA589778 KFW589778 KPS589778 KZO589778 LJK589778 LTG589778 MDC589778 MMY589778 MWU589778 NGQ589778 NQM589778 OAI589778 OKE589778 OUA589778 PDW589778 PNS589778 PXO589778 QHK589778 QRG589778 RBC589778 RKY589778 RUU589778 SEQ589778 SOM589778 SYI589778 TIE589778 TSA589778 UBW589778 ULS589778 UVO589778 VFK589778 VPG589778 VZC589778 WIY589778 WSU589778 GI655187 QE655187 AAA655187 AJW655187 ATS655187 BDO655187 BNK655187 BXG655187 CHC655187 CQY655187 DAU655187 DKQ655187 DUM655187 EEI655187 EOE655187 EYA655187 FHW655187 FRS655187 GBO655187 GLK655187 GVG655187 HFC655187 HOY655187 HYU655187 IIQ655187 ISM655187 JCI655187 JME655187 JWA655187 KFW655187 KPS655187 KZO655187 LJK655187 LTG655187 MDC655187 MMY655187 MWU655187 NGQ655187 NQM655187 OAI655187 OKE655187 OUA655187 PDW655187 PNS655187 PXO655187 QHK655187 QRG655187 RBC655187 RKY655187 RUU655187 SEQ655187 SOM655187 SYI655187 TIE655187 TSA655187 UBW655187 ULS655187 UVO655187 VFK655187 VPG655187 VZC655187 WIY655187 WSU655187 GI655312 QE655312 AAA655312 AJW655312 ATS655312 BDO655312 BNK655312 BXG655312 CHC655312 CQY655312 DAU655312 DKQ655312 DUM655312 EEI655312 EOE655312 EYA655312 FHW655312 FRS655312 GBO655312 GLK655312 GVG655312 HFC655312 HOY655312 HYU655312 IIQ655312 ISM655312 JCI655312 JME655312 JWA655312 KFW655312 KPS655312 KZO655312 LJK655312 LTG655312 MDC655312 MMY655312 MWU655312 NGQ655312 NQM655312 OAI655312 OKE655312 OUA655312 PDW655312 PNS655312 PXO655312 QHK655312 QRG655312 RBC655312 RKY655312 RUU655312 SEQ655312 SOM655312 SYI655312 TIE655312 TSA655312 UBW655312 ULS655312 UVO655312 VFK655312 VPG655312 VZC655312 WIY655312 WSU655312 GI655314 QE655314 AAA655314 AJW655314 ATS655314 BDO655314 BNK655314 BXG655314 CHC655314 CQY655314 DAU655314 DKQ655314 DUM655314 EEI655314 EOE655314 EYA655314 FHW655314 FRS655314 GBO655314 GLK655314 GVG655314 HFC655314 HOY655314 HYU655314 IIQ655314 ISM655314 JCI655314 JME655314 JWA655314 KFW655314 KPS655314 KZO655314 LJK655314 LTG655314 MDC655314 MMY655314 MWU655314 NGQ655314 NQM655314 OAI655314 OKE655314 OUA655314 PDW655314 PNS655314 PXO655314 QHK655314 QRG655314 RBC655314 RKY655314 RUU655314 SEQ655314 SOM655314 SYI655314 TIE655314 TSA655314 UBW655314 ULS655314 UVO655314 VFK655314 VPG655314 VZC655314 WIY655314 WSU655314 GI720723 QE720723 AAA720723 AJW720723 ATS720723 BDO720723 BNK720723 BXG720723 CHC720723 CQY720723 DAU720723 DKQ720723 DUM720723 EEI720723 EOE720723 EYA720723 FHW720723 FRS720723 GBO720723 GLK720723 GVG720723 HFC720723 HOY720723 HYU720723 IIQ720723 ISM720723 JCI720723 JME720723 JWA720723 KFW720723 KPS720723 KZO720723 LJK720723 LTG720723 MDC720723 MMY720723 MWU720723 NGQ720723 NQM720723 OAI720723 OKE720723 OUA720723 PDW720723 PNS720723 PXO720723 QHK720723 QRG720723 RBC720723 RKY720723 RUU720723 SEQ720723 SOM720723 SYI720723 TIE720723 TSA720723 UBW720723 ULS720723 UVO720723 VFK720723 VPG720723 VZC720723 WIY720723 WSU720723 GI720848 QE720848 AAA720848 AJW720848 ATS720848 BDO720848 BNK720848 BXG720848 CHC720848 CQY720848 DAU720848 DKQ720848 DUM720848 EEI720848 EOE720848 EYA720848 FHW720848 FRS720848 GBO720848 GLK720848 GVG720848 HFC720848 HOY720848 HYU720848 IIQ720848 ISM720848 JCI720848 JME720848 JWA720848 KFW720848 KPS720848 KZO720848 LJK720848 LTG720848 MDC720848 MMY720848 MWU720848 NGQ720848 NQM720848 OAI720848 OKE720848 OUA720848 PDW720848 PNS720848 PXO720848 QHK720848 QRG720848 RBC720848 RKY720848 RUU720848 SEQ720848 SOM720848 SYI720848 TIE720848 TSA720848 UBW720848 ULS720848 UVO720848 VFK720848 VPG720848 VZC720848 WIY720848 WSU720848 GI720850 QE720850 AAA720850 AJW720850 ATS720850 BDO720850 BNK720850 BXG720850 CHC720850 CQY720850 DAU720850 DKQ720850 DUM720850 EEI720850 EOE720850 EYA720850 FHW720850 FRS720850 GBO720850 GLK720850 GVG720850 HFC720850 HOY720850 HYU720850 IIQ720850 ISM720850 JCI720850 JME720850 JWA720850 KFW720850 KPS720850 KZO720850 LJK720850 LTG720850 MDC720850 MMY720850 MWU720850 NGQ720850 NQM720850 OAI720850 OKE720850 OUA720850 PDW720850 PNS720850 PXO720850 QHK720850 QRG720850 RBC720850 RKY720850 RUU720850 SEQ720850 SOM720850 SYI720850 TIE720850 TSA720850 UBW720850 ULS720850 UVO720850 VFK720850 VPG720850 VZC720850 WIY720850 WSU720850 GI786259 QE786259 AAA786259 AJW786259 ATS786259 BDO786259 BNK786259 BXG786259 CHC786259 CQY786259 DAU786259 DKQ786259 DUM786259 EEI786259 EOE786259 EYA786259 FHW786259 FRS786259 GBO786259 GLK786259 GVG786259 HFC786259 HOY786259 HYU786259 IIQ786259 ISM786259 JCI786259 JME786259 JWA786259 KFW786259 KPS786259 KZO786259 LJK786259 LTG786259 MDC786259 MMY786259 MWU786259 NGQ786259 NQM786259 OAI786259 OKE786259 OUA786259 PDW786259 PNS786259 PXO786259 QHK786259 QRG786259 RBC786259 RKY786259 RUU786259 SEQ786259 SOM786259 SYI786259 TIE786259 TSA786259 UBW786259 ULS786259 UVO786259 VFK786259 VPG786259 VZC786259 WIY786259 WSU786259 GI786384 QE786384 AAA786384 AJW786384 ATS786384 BDO786384 BNK786384 BXG786384 CHC786384 CQY786384 DAU786384 DKQ786384 DUM786384 EEI786384 EOE786384 EYA786384 FHW786384 FRS786384 GBO786384 GLK786384 GVG786384 HFC786384 HOY786384 HYU786384 IIQ786384 ISM786384 JCI786384 JME786384 JWA786384 KFW786384 KPS786384 KZO786384 LJK786384 LTG786384 MDC786384 MMY786384 MWU786384 NGQ786384 NQM786384 OAI786384 OKE786384 OUA786384 PDW786384 PNS786384 PXO786384 QHK786384 QRG786384 RBC786384 RKY786384 RUU786384 SEQ786384 SOM786384 SYI786384 TIE786384 TSA786384 UBW786384 ULS786384 UVO786384 VFK786384 VPG786384 VZC786384 WIY786384 WSU786384 GI786386 QE786386 AAA786386 AJW786386 ATS786386 BDO786386 BNK786386 BXG786386 CHC786386 CQY786386 DAU786386 DKQ786386 DUM786386 EEI786386 EOE786386 EYA786386 FHW786386 FRS786386 GBO786386 GLK786386 GVG786386 HFC786386 HOY786386 HYU786386 IIQ786386 ISM786386 JCI786386 JME786386 JWA786386 KFW786386 KPS786386 KZO786386 LJK786386 LTG786386 MDC786386 MMY786386 MWU786386 NGQ786386 NQM786386 OAI786386 OKE786386 OUA786386 PDW786386 PNS786386 PXO786386 QHK786386 QRG786386 RBC786386 RKY786386 RUU786386 SEQ786386 SOM786386 SYI786386 TIE786386 TSA786386 UBW786386 ULS786386 UVO786386 VFK786386 VPG786386 VZC786386 WIY786386 WSU786386 GI851795 QE851795 AAA851795 AJW851795 ATS851795 BDO851795 BNK851795 BXG851795 CHC851795 CQY851795 DAU851795 DKQ851795 DUM851795 EEI851795 EOE851795 EYA851795 FHW851795 FRS851795 GBO851795 GLK851795 GVG851795 HFC851795 HOY851795 HYU851795 IIQ851795 ISM851795 JCI851795 JME851795 JWA851795 KFW851795 KPS851795 KZO851795 LJK851795 LTG851795 MDC851795 MMY851795 MWU851795 NGQ851795 NQM851795 OAI851795 OKE851795 OUA851795 PDW851795 PNS851795 PXO851795 QHK851795 QRG851795 RBC851795 RKY851795 RUU851795 SEQ851795 SOM851795 SYI851795 TIE851795 TSA851795 UBW851795 ULS851795 UVO851795 VFK851795 VPG851795 VZC851795 WIY851795 WSU851795 GI851920 QE851920 AAA851920 AJW851920 ATS851920 BDO851920 BNK851920 BXG851920 CHC851920 CQY851920 DAU851920 DKQ851920 DUM851920 EEI851920 EOE851920 EYA851920 FHW851920 FRS851920 GBO851920 GLK851920 GVG851920 HFC851920 HOY851920 HYU851920 IIQ851920 ISM851920 JCI851920 JME851920 JWA851920 KFW851920 KPS851920 KZO851920 LJK851920 LTG851920 MDC851920 MMY851920 MWU851920 NGQ851920 NQM851920 OAI851920 OKE851920 OUA851920 PDW851920 PNS851920 PXO851920 QHK851920 QRG851920 RBC851920 RKY851920 RUU851920 SEQ851920 SOM851920 SYI851920 TIE851920 TSA851920 UBW851920 ULS851920 UVO851920 VFK851920 VPG851920 VZC851920 WIY851920 WSU851920 GI851922 QE851922 AAA851922 AJW851922 ATS851922 BDO851922 BNK851922 BXG851922 CHC851922 CQY851922 DAU851922 DKQ851922 DUM851922 EEI851922 EOE851922 EYA851922 FHW851922 FRS851922 GBO851922 GLK851922 GVG851922 HFC851922 HOY851922 HYU851922 IIQ851922 ISM851922 JCI851922 JME851922 JWA851922 KFW851922 KPS851922 KZO851922 LJK851922 LTG851922 MDC851922 MMY851922 MWU851922 NGQ851922 NQM851922 OAI851922 OKE851922 OUA851922 PDW851922 PNS851922 PXO851922 QHK851922 QRG851922 RBC851922 RKY851922 RUU851922 SEQ851922 SOM851922 SYI851922 TIE851922 TSA851922 UBW851922 ULS851922 UVO851922 VFK851922 VPG851922 VZC851922 WIY851922 WSU851922 GI917331 QE917331 AAA917331 AJW917331 ATS917331 BDO917331 BNK917331 BXG917331 CHC917331 CQY917331 DAU917331 DKQ917331 DUM917331 EEI917331 EOE917331 EYA917331 FHW917331 FRS917331 GBO917331 GLK917331 GVG917331 HFC917331 HOY917331 HYU917331 IIQ917331 ISM917331 JCI917331 JME917331 JWA917331 KFW917331 KPS917331 KZO917331 LJK917331 LTG917331 MDC917331 MMY917331 MWU917331 NGQ917331 NQM917331 OAI917331 OKE917331 OUA917331 PDW917331 PNS917331 PXO917331 QHK917331 QRG917331 RBC917331 RKY917331 RUU917331 SEQ917331 SOM917331 SYI917331 TIE917331 TSA917331 UBW917331 ULS917331 UVO917331 VFK917331 VPG917331 VZC917331 WIY917331 WSU917331 GI917456 QE917456 AAA917456 AJW917456 ATS917456 BDO917456 BNK917456 BXG917456 CHC917456 CQY917456 DAU917456 DKQ917456 DUM917456 EEI917456 EOE917456 EYA917456 FHW917456 FRS917456 GBO917456 GLK917456 GVG917456 HFC917456 HOY917456 HYU917456 IIQ917456 ISM917456 JCI917456 JME917456 JWA917456 KFW917456 KPS917456 KZO917456 LJK917456 LTG917456 MDC917456 MMY917456 MWU917456 NGQ917456 NQM917456 OAI917456 OKE917456 OUA917456 PDW917456 PNS917456 PXO917456 QHK917456 QRG917456 RBC917456 RKY917456 RUU917456 SEQ917456 SOM917456 SYI917456 TIE917456 TSA917456 UBW917456 ULS917456 UVO917456 VFK917456 VPG917456 VZC917456 WIY917456 WSU917456 GI917458 QE917458 AAA917458 AJW917458 ATS917458 BDO917458 BNK917458 BXG917458 CHC917458 CQY917458 DAU917458 DKQ917458 DUM917458 EEI917458 EOE917458 EYA917458 FHW917458 FRS917458 GBO917458 GLK917458 GVG917458 HFC917458 HOY917458 HYU917458 IIQ917458 ISM917458 JCI917458 JME917458 JWA917458 KFW917458 KPS917458 KZO917458 LJK917458 LTG917458 MDC917458 MMY917458 MWU917458 NGQ917458 NQM917458 OAI917458 OKE917458 OUA917458 PDW917458 PNS917458 PXO917458 QHK917458 QRG917458 RBC917458 RKY917458 RUU917458 SEQ917458 SOM917458 SYI917458 TIE917458 TSA917458 UBW917458 ULS917458 UVO917458 VFK917458 VPG917458 VZC917458 WIY917458 WSU917458 GI982867 QE982867 AAA982867 AJW982867 ATS982867 BDO982867 BNK982867 BXG982867 CHC982867 CQY982867 DAU982867 DKQ982867 DUM982867 EEI982867 EOE982867 EYA982867 FHW982867 FRS982867 GBO982867 GLK982867 GVG982867 HFC982867 HOY982867 HYU982867 IIQ982867 ISM982867 JCI982867 JME982867 JWA982867 KFW982867 KPS982867 KZO982867 LJK982867 LTG982867 MDC982867 MMY982867 MWU982867 NGQ982867 NQM982867 OAI982867 OKE982867 OUA982867 PDW982867 PNS982867 PXO982867 QHK982867 QRG982867 RBC982867 RKY982867 RUU982867 SEQ982867 SOM982867 SYI982867 TIE982867 TSA982867 UBW982867 ULS982867 UVO982867 VFK982867 VPG982867 VZC982867 WIY982867 WSU982867 GI982992 QE982992 AAA982992 AJW982992 ATS982992 BDO982992 BNK982992 BXG982992 CHC982992 CQY982992 DAU982992 DKQ982992 DUM982992 EEI982992 EOE982992 EYA982992 FHW982992 FRS982992 GBO982992 GLK982992 GVG982992 HFC982992 HOY982992 HYU982992 IIQ982992 ISM982992 JCI982992 JME982992 JWA982992 KFW982992 KPS982992 KZO982992 LJK982992 LTG982992 MDC982992 MMY982992 MWU982992 NGQ982992 NQM982992 OAI982992 OKE982992 OUA982992 PDW982992 PNS982992 PXO982992 QHK982992 QRG982992 RBC982992 RKY982992 RUU982992 SEQ982992 SOM982992 SYI982992 TIE982992 TSA982992 UBW982992 ULS982992 UVO982992 VFK982992 VPG982992 VZC982992 WIY982992 WSU982992 GI982994 QE982994 AAA982994 AJW982994 ATS982994 BDO982994 BNK982994 BXG982994 CHC982994 CQY982994 DAU982994 DKQ982994 DUM982994 EEI982994 EOE982994 EYA982994 FHW982994 FRS982994 GBO982994 GLK982994 GVG982994 HFC982994 HOY982994 HYU982994 IIQ982994 ISM982994 JCI982994 JME982994 JWA982994 KFW982994 KPS982994 KZO982994 LJK982994 LTG982994 MDC982994 MMY982994 MWU982994 NGQ982994 NQM982994 OAI982994 OKE982994 OUA982994 PDW982994 PNS982994 PXO982994 QHK982994 QRG982994 RBC982994 RKY982994 RUU982994 SEQ982994 SOM982994 SYI982994 TIE982994 TSA982994 UBW982994 ULS982994 UVO982994 VFK982994 VPG982994 VZC982994 WIY982994 WSU982994">
      <formula1>"管理部门,咨询部门1,咨询部门2,咨询部门3,咨询部门4,咨询部门5,咨询部门6,代理部门,义乌分公司,下沙分公司,咨询九部"</formula1>
    </dataValidation>
    <dataValidation type="list" allowBlank="1" showInputMessage="1" showErrorMessage="1" sqref="GJ65402 QF65402 AAB65402 AJX65402 ATT65402 BDP65402 BNL65402 BXH65402 CHD65402 CQZ65402 DAV65402 DKR65402 DUN65402 EEJ65402 EOF65402 EYB65402 FHX65402 FRT65402 GBP65402 GLL65402 GVH65402 HFD65402 HOZ65402 HYV65402 IIR65402 ISN65402 JCJ65402 JMF65402 JWB65402 KFX65402 KPT65402 KZP65402 LJL65402 LTH65402 MDD65402 MMZ65402 MWV65402 NGR65402 NQN65402 OAJ65402 OKF65402 OUB65402 PDX65402 PNT65402 PXP65402 QHL65402 QRH65402 RBD65402 RKZ65402 RUV65402 SER65402 SON65402 SYJ65402 TIF65402 TSB65402 UBX65402 ULT65402 UVP65402 VFL65402 VPH65402 VZD65402 WIZ65402 WSV65402 GJ65488 QF65488 AAB65488 AJX65488 ATT65488 BDP65488 BNL65488 BXH65488 CHD65488 CQZ65488 DAV65488 DKR65488 DUN65488 EEJ65488 EOF65488 EYB65488 FHX65488 FRT65488 GBP65488 GLL65488 GVH65488 HFD65488 HOZ65488 HYV65488 IIR65488 ISN65488 JCJ65488 JMF65488 JWB65488 KFX65488 KPT65488 KZP65488 LJL65488 LTH65488 MDD65488 MMZ65488 MWV65488 NGR65488 NQN65488 OAJ65488 OKF65488 OUB65488 PDX65488 PNT65488 PXP65488 QHL65488 QRH65488 RBD65488 RKZ65488 RUV65488 SER65488 SON65488 SYJ65488 TIF65488 TSB65488 UBX65488 ULT65488 UVP65488 VFL65488 VPH65488 VZD65488 WIZ65488 WSV65488 GJ65490 QF65490 AAB65490 AJX65490 ATT65490 BDP65490 BNL65490 BXH65490 CHD65490 CQZ65490 DAV65490 DKR65490 DUN65490 EEJ65490 EOF65490 EYB65490 FHX65490 FRT65490 GBP65490 GLL65490 GVH65490 HFD65490 HOZ65490 HYV65490 IIR65490 ISN65490 JCJ65490 JMF65490 JWB65490 KFX65490 KPT65490 KZP65490 LJL65490 LTH65490 MDD65490 MMZ65490 MWV65490 NGR65490 NQN65490 OAJ65490 OKF65490 OUB65490 PDX65490 PNT65490 PXP65490 QHL65490 QRH65490 RBD65490 RKZ65490 RUV65490 SER65490 SON65490 SYJ65490 TIF65490 TSB65490 UBX65490 ULT65490 UVP65490 VFL65490 VPH65490 VZD65490 WIZ65490 WSV65490 GJ130938 QF130938 AAB130938 AJX130938 ATT130938 BDP130938 BNL130938 BXH130938 CHD130938 CQZ130938 DAV130938 DKR130938 DUN130938 EEJ130938 EOF130938 EYB130938 FHX130938 FRT130938 GBP130938 GLL130938 GVH130938 HFD130938 HOZ130938 HYV130938 IIR130938 ISN130938 JCJ130938 JMF130938 JWB130938 KFX130938 KPT130938 KZP130938 LJL130938 LTH130938 MDD130938 MMZ130938 MWV130938 NGR130938 NQN130938 OAJ130938 OKF130938 OUB130938 PDX130938 PNT130938 PXP130938 QHL130938 QRH130938 RBD130938 RKZ130938 RUV130938 SER130938 SON130938 SYJ130938 TIF130938 TSB130938 UBX130938 ULT130938 UVP130938 VFL130938 VPH130938 VZD130938 WIZ130938 WSV130938 GJ131024 QF131024 AAB131024 AJX131024 ATT131024 BDP131024 BNL131024 BXH131024 CHD131024 CQZ131024 DAV131024 DKR131024 DUN131024 EEJ131024 EOF131024 EYB131024 FHX131024 FRT131024 GBP131024 GLL131024 GVH131024 HFD131024 HOZ131024 HYV131024 IIR131024 ISN131024 JCJ131024 JMF131024 JWB131024 KFX131024 KPT131024 KZP131024 LJL131024 LTH131024 MDD131024 MMZ131024 MWV131024 NGR131024 NQN131024 OAJ131024 OKF131024 OUB131024 PDX131024 PNT131024 PXP131024 QHL131024 QRH131024 RBD131024 RKZ131024 RUV131024 SER131024 SON131024 SYJ131024 TIF131024 TSB131024 UBX131024 ULT131024 UVP131024 VFL131024 VPH131024 VZD131024 WIZ131024 WSV131024 GJ131026 QF131026 AAB131026 AJX131026 ATT131026 BDP131026 BNL131026 BXH131026 CHD131026 CQZ131026 DAV131026 DKR131026 DUN131026 EEJ131026 EOF131026 EYB131026 FHX131026 FRT131026 GBP131026 GLL131026 GVH131026 HFD131026 HOZ131026 HYV131026 IIR131026 ISN131026 JCJ131026 JMF131026 JWB131026 KFX131026 KPT131026 KZP131026 LJL131026 LTH131026 MDD131026 MMZ131026 MWV131026 NGR131026 NQN131026 OAJ131026 OKF131026 OUB131026 PDX131026 PNT131026 PXP131026 QHL131026 QRH131026 RBD131026 RKZ131026 RUV131026 SER131026 SON131026 SYJ131026 TIF131026 TSB131026 UBX131026 ULT131026 UVP131026 VFL131026 VPH131026 VZD131026 WIZ131026 WSV131026 GJ196474 QF196474 AAB196474 AJX196474 ATT196474 BDP196474 BNL196474 BXH196474 CHD196474 CQZ196474 DAV196474 DKR196474 DUN196474 EEJ196474 EOF196474 EYB196474 FHX196474 FRT196474 GBP196474 GLL196474 GVH196474 HFD196474 HOZ196474 HYV196474 IIR196474 ISN196474 JCJ196474 JMF196474 JWB196474 KFX196474 KPT196474 KZP196474 LJL196474 LTH196474 MDD196474 MMZ196474 MWV196474 NGR196474 NQN196474 OAJ196474 OKF196474 OUB196474 PDX196474 PNT196474 PXP196474 QHL196474 QRH196474 RBD196474 RKZ196474 RUV196474 SER196474 SON196474 SYJ196474 TIF196474 TSB196474 UBX196474 ULT196474 UVP196474 VFL196474 VPH196474 VZD196474 WIZ196474 WSV196474 GJ196560 QF196560 AAB196560 AJX196560 ATT196560 BDP196560 BNL196560 BXH196560 CHD196560 CQZ196560 DAV196560 DKR196560 DUN196560 EEJ196560 EOF196560 EYB196560 FHX196560 FRT196560 GBP196560 GLL196560 GVH196560 HFD196560 HOZ196560 HYV196560 IIR196560 ISN196560 JCJ196560 JMF196560 JWB196560 KFX196560 KPT196560 KZP196560 LJL196560 LTH196560 MDD196560 MMZ196560 MWV196560 NGR196560 NQN196560 OAJ196560 OKF196560 OUB196560 PDX196560 PNT196560 PXP196560 QHL196560 QRH196560 RBD196560 RKZ196560 RUV196560 SER196560 SON196560 SYJ196560 TIF196560 TSB196560 UBX196560 ULT196560 UVP196560 VFL196560 VPH196560 VZD196560 WIZ196560 WSV196560 GJ196562 QF196562 AAB196562 AJX196562 ATT196562 BDP196562 BNL196562 BXH196562 CHD196562 CQZ196562 DAV196562 DKR196562 DUN196562 EEJ196562 EOF196562 EYB196562 FHX196562 FRT196562 GBP196562 GLL196562 GVH196562 HFD196562 HOZ196562 HYV196562 IIR196562 ISN196562 JCJ196562 JMF196562 JWB196562 KFX196562 KPT196562 KZP196562 LJL196562 LTH196562 MDD196562 MMZ196562 MWV196562 NGR196562 NQN196562 OAJ196562 OKF196562 OUB196562 PDX196562 PNT196562 PXP196562 QHL196562 QRH196562 RBD196562 RKZ196562 RUV196562 SER196562 SON196562 SYJ196562 TIF196562 TSB196562 UBX196562 ULT196562 UVP196562 VFL196562 VPH196562 VZD196562 WIZ196562 WSV196562 GJ262010 QF262010 AAB262010 AJX262010 ATT262010 BDP262010 BNL262010 BXH262010 CHD262010 CQZ262010 DAV262010 DKR262010 DUN262010 EEJ262010 EOF262010 EYB262010 FHX262010 FRT262010 GBP262010 GLL262010 GVH262010 HFD262010 HOZ262010 HYV262010 IIR262010 ISN262010 JCJ262010 JMF262010 JWB262010 KFX262010 KPT262010 KZP262010 LJL262010 LTH262010 MDD262010 MMZ262010 MWV262010 NGR262010 NQN262010 OAJ262010 OKF262010 OUB262010 PDX262010 PNT262010 PXP262010 QHL262010 QRH262010 RBD262010 RKZ262010 RUV262010 SER262010 SON262010 SYJ262010 TIF262010 TSB262010 UBX262010 ULT262010 UVP262010 VFL262010 VPH262010 VZD262010 WIZ262010 WSV262010 GJ262096 QF262096 AAB262096 AJX262096 ATT262096 BDP262096 BNL262096 BXH262096 CHD262096 CQZ262096 DAV262096 DKR262096 DUN262096 EEJ262096 EOF262096 EYB262096 FHX262096 FRT262096 GBP262096 GLL262096 GVH262096 HFD262096 HOZ262096 HYV262096 IIR262096 ISN262096 JCJ262096 JMF262096 JWB262096 KFX262096 KPT262096 KZP262096 LJL262096 LTH262096 MDD262096 MMZ262096 MWV262096 NGR262096 NQN262096 OAJ262096 OKF262096 OUB262096 PDX262096 PNT262096 PXP262096 QHL262096 QRH262096 RBD262096 RKZ262096 RUV262096 SER262096 SON262096 SYJ262096 TIF262096 TSB262096 UBX262096 ULT262096 UVP262096 VFL262096 VPH262096 VZD262096 WIZ262096 WSV262096 GJ262098 QF262098 AAB262098 AJX262098 ATT262098 BDP262098 BNL262098 BXH262098 CHD262098 CQZ262098 DAV262098 DKR262098 DUN262098 EEJ262098 EOF262098 EYB262098 FHX262098 FRT262098 GBP262098 GLL262098 GVH262098 HFD262098 HOZ262098 HYV262098 IIR262098 ISN262098 JCJ262098 JMF262098 JWB262098 KFX262098 KPT262098 KZP262098 LJL262098 LTH262098 MDD262098 MMZ262098 MWV262098 NGR262098 NQN262098 OAJ262098 OKF262098 OUB262098 PDX262098 PNT262098 PXP262098 QHL262098 QRH262098 RBD262098 RKZ262098 RUV262098 SER262098 SON262098 SYJ262098 TIF262098 TSB262098 UBX262098 ULT262098 UVP262098 VFL262098 VPH262098 VZD262098 WIZ262098 WSV262098 GJ327546 QF327546 AAB327546 AJX327546 ATT327546 BDP327546 BNL327546 BXH327546 CHD327546 CQZ327546 DAV327546 DKR327546 DUN327546 EEJ327546 EOF327546 EYB327546 FHX327546 FRT327546 GBP327546 GLL327546 GVH327546 HFD327546 HOZ327546 HYV327546 IIR327546 ISN327546 JCJ327546 JMF327546 JWB327546 KFX327546 KPT327546 KZP327546 LJL327546 LTH327546 MDD327546 MMZ327546 MWV327546 NGR327546 NQN327546 OAJ327546 OKF327546 OUB327546 PDX327546 PNT327546 PXP327546 QHL327546 QRH327546 RBD327546 RKZ327546 RUV327546 SER327546 SON327546 SYJ327546 TIF327546 TSB327546 UBX327546 ULT327546 UVP327546 VFL327546 VPH327546 VZD327546 WIZ327546 WSV327546 GJ327632 QF327632 AAB327632 AJX327632 ATT327632 BDP327632 BNL327632 BXH327632 CHD327632 CQZ327632 DAV327632 DKR327632 DUN327632 EEJ327632 EOF327632 EYB327632 FHX327632 FRT327632 GBP327632 GLL327632 GVH327632 HFD327632 HOZ327632 HYV327632 IIR327632 ISN327632 JCJ327632 JMF327632 JWB327632 KFX327632 KPT327632 KZP327632 LJL327632 LTH327632 MDD327632 MMZ327632 MWV327632 NGR327632 NQN327632 OAJ327632 OKF327632 OUB327632 PDX327632 PNT327632 PXP327632 QHL327632 QRH327632 RBD327632 RKZ327632 RUV327632 SER327632 SON327632 SYJ327632 TIF327632 TSB327632 UBX327632 ULT327632 UVP327632 VFL327632 VPH327632 VZD327632 WIZ327632 WSV327632 GJ327634 QF327634 AAB327634 AJX327634 ATT327634 BDP327634 BNL327634 BXH327634 CHD327634 CQZ327634 DAV327634 DKR327634 DUN327634 EEJ327634 EOF327634 EYB327634 FHX327634 FRT327634 GBP327634 GLL327634 GVH327634 HFD327634 HOZ327634 HYV327634 IIR327634 ISN327634 JCJ327634 JMF327634 JWB327634 KFX327634 KPT327634 KZP327634 LJL327634 LTH327634 MDD327634 MMZ327634 MWV327634 NGR327634 NQN327634 OAJ327634 OKF327634 OUB327634 PDX327634 PNT327634 PXP327634 QHL327634 QRH327634 RBD327634 RKZ327634 RUV327634 SER327634 SON327634 SYJ327634 TIF327634 TSB327634 UBX327634 ULT327634 UVP327634 VFL327634 VPH327634 VZD327634 WIZ327634 WSV327634 GJ393082 QF393082 AAB393082 AJX393082 ATT393082 BDP393082 BNL393082 BXH393082 CHD393082 CQZ393082 DAV393082 DKR393082 DUN393082 EEJ393082 EOF393082 EYB393082 FHX393082 FRT393082 GBP393082 GLL393082 GVH393082 HFD393082 HOZ393082 HYV393082 IIR393082 ISN393082 JCJ393082 JMF393082 JWB393082 KFX393082 KPT393082 KZP393082 LJL393082 LTH393082 MDD393082 MMZ393082 MWV393082 NGR393082 NQN393082 OAJ393082 OKF393082 OUB393082 PDX393082 PNT393082 PXP393082 QHL393082 QRH393082 RBD393082 RKZ393082 RUV393082 SER393082 SON393082 SYJ393082 TIF393082 TSB393082 UBX393082 ULT393082 UVP393082 VFL393082 VPH393082 VZD393082 WIZ393082 WSV393082 GJ393168 QF393168 AAB393168 AJX393168 ATT393168 BDP393168 BNL393168 BXH393168 CHD393168 CQZ393168 DAV393168 DKR393168 DUN393168 EEJ393168 EOF393168 EYB393168 FHX393168 FRT393168 GBP393168 GLL393168 GVH393168 HFD393168 HOZ393168 HYV393168 IIR393168 ISN393168 JCJ393168 JMF393168 JWB393168 KFX393168 KPT393168 KZP393168 LJL393168 LTH393168 MDD393168 MMZ393168 MWV393168 NGR393168 NQN393168 OAJ393168 OKF393168 OUB393168 PDX393168 PNT393168 PXP393168 QHL393168 QRH393168 RBD393168 RKZ393168 RUV393168 SER393168 SON393168 SYJ393168 TIF393168 TSB393168 UBX393168 ULT393168 UVP393168 VFL393168 VPH393168 VZD393168 WIZ393168 WSV393168 GJ393170 QF393170 AAB393170 AJX393170 ATT393170 BDP393170 BNL393170 BXH393170 CHD393170 CQZ393170 DAV393170 DKR393170 DUN393170 EEJ393170 EOF393170 EYB393170 FHX393170 FRT393170 GBP393170 GLL393170 GVH393170 HFD393170 HOZ393170 HYV393170 IIR393170 ISN393170 JCJ393170 JMF393170 JWB393170 KFX393170 KPT393170 KZP393170 LJL393170 LTH393170 MDD393170 MMZ393170 MWV393170 NGR393170 NQN393170 OAJ393170 OKF393170 OUB393170 PDX393170 PNT393170 PXP393170 QHL393170 QRH393170 RBD393170 RKZ393170 RUV393170 SER393170 SON393170 SYJ393170 TIF393170 TSB393170 UBX393170 ULT393170 UVP393170 VFL393170 VPH393170 VZD393170 WIZ393170 WSV393170 GJ458618 QF458618 AAB458618 AJX458618 ATT458618 BDP458618 BNL458618 BXH458618 CHD458618 CQZ458618 DAV458618 DKR458618 DUN458618 EEJ458618 EOF458618 EYB458618 FHX458618 FRT458618 GBP458618 GLL458618 GVH458618 HFD458618 HOZ458618 HYV458618 IIR458618 ISN458618 JCJ458618 JMF458618 JWB458618 KFX458618 KPT458618 KZP458618 LJL458618 LTH458618 MDD458618 MMZ458618 MWV458618 NGR458618 NQN458618 OAJ458618 OKF458618 OUB458618 PDX458618 PNT458618 PXP458618 QHL458618 QRH458618 RBD458618 RKZ458618 RUV458618 SER458618 SON458618 SYJ458618 TIF458618 TSB458618 UBX458618 ULT458618 UVP458618 VFL458618 VPH458618 VZD458618 WIZ458618 WSV458618 GJ458704 QF458704 AAB458704 AJX458704 ATT458704 BDP458704 BNL458704 BXH458704 CHD458704 CQZ458704 DAV458704 DKR458704 DUN458704 EEJ458704 EOF458704 EYB458704 FHX458704 FRT458704 GBP458704 GLL458704 GVH458704 HFD458704 HOZ458704 HYV458704 IIR458704 ISN458704 JCJ458704 JMF458704 JWB458704 KFX458704 KPT458704 KZP458704 LJL458704 LTH458704 MDD458704 MMZ458704 MWV458704 NGR458704 NQN458704 OAJ458704 OKF458704 OUB458704 PDX458704 PNT458704 PXP458704 QHL458704 QRH458704 RBD458704 RKZ458704 RUV458704 SER458704 SON458704 SYJ458704 TIF458704 TSB458704 UBX458704 ULT458704 UVP458704 VFL458704 VPH458704 VZD458704 WIZ458704 WSV458704 GJ458706 QF458706 AAB458706 AJX458706 ATT458706 BDP458706 BNL458706 BXH458706 CHD458706 CQZ458706 DAV458706 DKR458706 DUN458706 EEJ458706 EOF458706 EYB458706 FHX458706 FRT458706 GBP458706 GLL458706 GVH458706 HFD458706 HOZ458706 HYV458706 IIR458706 ISN458706 JCJ458706 JMF458706 JWB458706 KFX458706 KPT458706 KZP458706 LJL458706 LTH458706 MDD458706 MMZ458706 MWV458706 NGR458706 NQN458706 OAJ458706 OKF458706 OUB458706 PDX458706 PNT458706 PXP458706 QHL458706 QRH458706 RBD458706 RKZ458706 RUV458706 SER458706 SON458706 SYJ458706 TIF458706 TSB458706 UBX458706 ULT458706 UVP458706 VFL458706 VPH458706 VZD458706 WIZ458706 WSV458706 GJ524154 QF524154 AAB524154 AJX524154 ATT524154 BDP524154 BNL524154 BXH524154 CHD524154 CQZ524154 DAV524154 DKR524154 DUN524154 EEJ524154 EOF524154 EYB524154 FHX524154 FRT524154 GBP524154 GLL524154 GVH524154 HFD524154 HOZ524154 HYV524154 IIR524154 ISN524154 JCJ524154 JMF524154 JWB524154 KFX524154 KPT524154 KZP524154 LJL524154 LTH524154 MDD524154 MMZ524154 MWV524154 NGR524154 NQN524154 OAJ524154 OKF524154 OUB524154 PDX524154 PNT524154 PXP524154 QHL524154 QRH524154 RBD524154 RKZ524154 RUV524154 SER524154 SON524154 SYJ524154 TIF524154 TSB524154 UBX524154 ULT524154 UVP524154 VFL524154 VPH524154 VZD524154 WIZ524154 WSV524154 GJ524240 QF524240 AAB524240 AJX524240 ATT524240 BDP524240 BNL524240 BXH524240 CHD524240 CQZ524240 DAV524240 DKR524240 DUN524240 EEJ524240 EOF524240 EYB524240 FHX524240 FRT524240 GBP524240 GLL524240 GVH524240 HFD524240 HOZ524240 HYV524240 IIR524240 ISN524240 JCJ524240 JMF524240 JWB524240 KFX524240 KPT524240 KZP524240 LJL524240 LTH524240 MDD524240 MMZ524240 MWV524240 NGR524240 NQN524240 OAJ524240 OKF524240 OUB524240 PDX524240 PNT524240 PXP524240 QHL524240 QRH524240 RBD524240 RKZ524240 RUV524240 SER524240 SON524240 SYJ524240 TIF524240 TSB524240 UBX524240 ULT524240 UVP524240 VFL524240 VPH524240 VZD524240 WIZ524240 WSV524240 GJ524242 QF524242 AAB524242 AJX524242 ATT524242 BDP524242 BNL524242 BXH524242 CHD524242 CQZ524242 DAV524242 DKR524242 DUN524242 EEJ524242 EOF524242 EYB524242 FHX524242 FRT524242 GBP524242 GLL524242 GVH524242 HFD524242 HOZ524242 HYV524242 IIR524242 ISN524242 JCJ524242 JMF524242 JWB524242 KFX524242 KPT524242 KZP524242 LJL524242 LTH524242 MDD524242 MMZ524242 MWV524242 NGR524242 NQN524242 OAJ524242 OKF524242 OUB524242 PDX524242 PNT524242 PXP524242 QHL524242 QRH524242 RBD524242 RKZ524242 RUV524242 SER524242 SON524242 SYJ524242 TIF524242 TSB524242 UBX524242 ULT524242 UVP524242 VFL524242 VPH524242 VZD524242 WIZ524242 WSV524242 GJ589690 QF589690 AAB589690 AJX589690 ATT589690 BDP589690 BNL589690 BXH589690 CHD589690 CQZ589690 DAV589690 DKR589690 DUN589690 EEJ589690 EOF589690 EYB589690 FHX589690 FRT589690 GBP589690 GLL589690 GVH589690 HFD589690 HOZ589690 HYV589690 IIR589690 ISN589690 JCJ589690 JMF589690 JWB589690 KFX589690 KPT589690 KZP589690 LJL589690 LTH589690 MDD589690 MMZ589690 MWV589690 NGR589690 NQN589690 OAJ589690 OKF589690 OUB589690 PDX589690 PNT589690 PXP589690 QHL589690 QRH589690 RBD589690 RKZ589690 RUV589690 SER589690 SON589690 SYJ589690 TIF589690 TSB589690 UBX589690 ULT589690 UVP589690 VFL589690 VPH589690 VZD589690 WIZ589690 WSV589690 GJ589776 QF589776 AAB589776 AJX589776 ATT589776 BDP589776 BNL589776 BXH589776 CHD589776 CQZ589776 DAV589776 DKR589776 DUN589776 EEJ589776 EOF589776 EYB589776 FHX589776 FRT589776 GBP589776 GLL589776 GVH589776 HFD589776 HOZ589776 HYV589776 IIR589776 ISN589776 JCJ589776 JMF589776 JWB589776 KFX589776 KPT589776 KZP589776 LJL589776 LTH589776 MDD589776 MMZ589776 MWV589776 NGR589776 NQN589776 OAJ589776 OKF589776 OUB589776 PDX589776 PNT589776 PXP589776 QHL589776 QRH589776 RBD589776 RKZ589776 RUV589776 SER589776 SON589776 SYJ589776 TIF589776 TSB589776 UBX589776 ULT589776 UVP589776 VFL589776 VPH589776 VZD589776 WIZ589776 WSV589776 GJ589778 QF589778 AAB589778 AJX589778 ATT589778 BDP589778 BNL589778 BXH589778 CHD589778 CQZ589778 DAV589778 DKR589778 DUN589778 EEJ589778 EOF589778 EYB589778 FHX589778 FRT589778 GBP589778 GLL589778 GVH589778 HFD589778 HOZ589778 HYV589778 IIR589778 ISN589778 JCJ589778 JMF589778 JWB589778 KFX589778 KPT589778 KZP589778 LJL589778 LTH589778 MDD589778 MMZ589778 MWV589778 NGR589778 NQN589778 OAJ589778 OKF589778 OUB589778 PDX589778 PNT589778 PXP589778 QHL589778 QRH589778 RBD589778 RKZ589778 RUV589778 SER589778 SON589778 SYJ589778 TIF589778 TSB589778 UBX589778 ULT589778 UVP589778 VFL589778 VPH589778 VZD589778 WIZ589778 WSV589778 GJ655226 QF655226 AAB655226 AJX655226 ATT655226 BDP655226 BNL655226 BXH655226 CHD655226 CQZ655226 DAV655226 DKR655226 DUN655226 EEJ655226 EOF655226 EYB655226 FHX655226 FRT655226 GBP655226 GLL655226 GVH655226 HFD655226 HOZ655226 HYV655226 IIR655226 ISN655226 JCJ655226 JMF655226 JWB655226 KFX655226 KPT655226 KZP655226 LJL655226 LTH655226 MDD655226 MMZ655226 MWV655226 NGR655226 NQN655226 OAJ655226 OKF655226 OUB655226 PDX655226 PNT655226 PXP655226 QHL655226 QRH655226 RBD655226 RKZ655226 RUV655226 SER655226 SON655226 SYJ655226 TIF655226 TSB655226 UBX655226 ULT655226 UVP655226 VFL655226 VPH655226 VZD655226 WIZ655226 WSV655226 GJ655312 QF655312 AAB655312 AJX655312 ATT655312 BDP655312 BNL655312 BXH655312 CHD655312 CQZ655312 DAV655312 DKR655312 DUN655312 EEJ655312 EOF655312 EYB655312 FHX655312 FRT655312 GBP655312 GLL655312 GVH655312 HFD655312 HOZ655312 HYV655312 IIR655312 ISN655312 JCJ655312 JMF655312 JWB655312 KFX655312 KPT655312 KZP655312 LJL655312 LTH655312 MDD655312 MMZ655312 MWV655312 NGR655312 NQN655312 OAJ655312 OKF655312 OUB655312 PDX655312 PNT655312 PXP655312 QHL655312 QRH655312 RBD655312 RKZ655312 RUV655312 SER655312 SON655312 SYJ655312 TIF655312 TSB655312 UBX655312 ULT655312 UVP655312 VFL655312 VPH655312 VZD655312 WIZ655312 WSV655312 GJ655314 QF655314 AAB655314 AJX655314 ATT655314 BDP655314 BNL655314 BXH655314 CHD655314 CQZ655314 DAV655314 DKR655314 DUN655314 EEJ655314 EOF655314 EYB655314 FHX655314 FRT655314 GBP655314 GLL655314 GVH655314 HFD655314 HOZ655314 HYV655314 IIR655314 ISN655314 JCJ655314 JMF655314 JWB655314 KFX655314 KPT655314 KZP655314 LJL655314 LTH655314 MDD655314 MMZ655314 MWV655314 NGR655314 NQN655314 OAJ655314 OKF655314 OUB655314 PDX655314 PNT655314 PXP655314 QHL655314 QRH655314 RBD655314 RKZ655314 RUV655314 SER655314 SON655314 SYJ655314 TIF655314 TSB655314 UBX655314 ULT655314 UVP655314 VFL655314 VPH655314 VZD655314 WIZ655314 WSV655314 GJ720762 QF720762 AAB720762 AJX720762 ATT720762 BDP720762 BNL720762 BXH720762 CHD720762 CQZ720762 DAV720762 DKR720762 DUN720762 EEJ720762 EOF720762 EYB720762 FHX720762 FRT720762 GBP720762 GLL720762 GVH720762 HFD720762 HOZ720762 HYV720762 IIR720762 ISN720762 JCJ720762 JMF720762 JWB720762 KFX720762 KPT720762 KZP720762 LJL720762 LTH720762 MDD720762 MMZ720762 MWV720762 NGR720762 NQN720762 OAJ720762 OKF720762 OUB720762 PDX720762 PNT720762 PXP720762 QHL720762 QRH720762 RBD720762 RKZ720762 RUV720762 SER720762 SON720762 SYJ720762 TIF720762 TSB720762 UBX720762 ULT720762 UVP720762 VFL720762 VPH720762 VZD720762 WIZ720762 WSV720762 GJ720848 QF720848 AAB720848 AJX720848 ATT720848 BDP720848 BNL720848 BXH720848 CHD720848 CQZ720848 DAV720848 DKR720848 DUN720848 EEJ720848 EOF720848 EYB720848 FHX720848 FRT720848 GBP720848 GLL720848 GVH720848 HFD720848 HOZ720848 HYV720848 IIR720848 ISN720848 JCJ720848 JMF720848 JWB720848 KFX720848 KPT720848 KZP720848 LJL720848 LTH720848 MDD720848 MMZ720848 MWV720848 NGR720848 NQN720848 OAJ720848 OKF720848 OUB720848 PDX720848 PNT720848 PXP720848 QHL720848 QRH720848 RBD720848 RKZ720848 RUV720848 SER720848 SON720848 SYJ720848 TIF720848 TSB720848 UBX720848 ULT720848 UVP720848 VFL720848 VPH720848 VZD720848 WIZ720848 WSV720848 GJ720850 QF720850 AAB720850 AJX720850 ATT720850 BDP720850 BNL720850 BXH720850 CHD720850 CQZ720850 DAV720850 DKR720850 DUN720850 EEJ720850 EOF720850 EYB720850 FHX720850 FRT720850 GBP720850 GLL720850 GVH720850 HFD720850 HOZ720850 HYV720850 IIR720850 ISN720850 JCJ720850 JMF720850 JWB720850 KFX720850 KPT720850 KZP720850 LJL720850 LTH720850 MDD720850 MMZ720850 MWV720850 NGR720850 NQN720850 OAJ720850 OKF720850 OUB720850 PDX720850 PNT720850 PXP720850 QHL720850 QRH720850 RBD720850 RKZ720850 RUV720850 SER720850 SON720850 SYJ720850 TIF720850 TSB720850 UBX720850 ULT720850 UVP720850 VFL720850 VPH720850 VZD720850 WIZ720850 WSV720850 GJ786298 QF786298 AAB786298 AJX786298 ATT786298 BDP786298 BNL786298 BXH786298 CHD786298 CQZ786298 DAV786298 DKR786298 DUN786298 EEJ786298 EOF786298 EYB786298 FHX786298 FRT786298 GBP786298 GLL786298 GVH786298 HFD786298 HOZ786298 HYV786298 IIR786298 ISN786298 JCJ786298 JMF786298 JWB786298 KFX786298 KPT786298 KZP786298 LJL786298 LTH786298 MDD786298 MMZ786298 MWV786298 NGR786298 NQN786298 OAJ786298 OKF786298 OUB786298 PDX786298 PNT786298 PXP786298 QHL786298 QRH786298 RBD786298 RKZ786298 RUV786298 SER786298 SON786298 SYJ786298 TIF786298 TSB786298 UBX786298 ULT786298 UVP786298 VFL786298 VPH786298 VZD786298 WIZ786298 WSV786298 GJ786384 QF786384 AAB786384 AJX786384 ATT786384 BDP786384 BNL786384 BXH786384 CHD786384 CQZ786384 DAV786384 DKR786384 DUN786384 EEJ786384 EOF786384 EYB786384 FHX786384 FRT786384 GBP786384 GLL786384 GVH786384 HFD786384 HOZ786384 HYV786384 IIR786384 ISN786384 JCJ786384 JMF786384 JWB786384 KFX786384 KPT786384 KZP786384 LJL786384 LTH786384 MDD786384 MMZ786384 MWV786384 NGR786384 NQN786384 OAJ786384 OKF786384 OUB786384 PDX786384 PNT786384 PXP786384 QHL786384 QRH786384 RBD786384 RKZ786384 RUV786384 SER786384 SON786384 SYJ786384 TIF786384 TSB786384 UBX786384 ULT786384 UVP786384 VFL786384 VPH786384 VZD786384 WIZ786384 WSV786384 GJ786386 QF786386 AAB786386 AJX786386 ATT786386 BDP786386 BNL786386 BXH786386 CHD786386 CQZ786386 DAV786386 DKR786386 DUN786386 EEJ786386 EOF786386 EYB786386 FHX786386 FRT786386 GBP786386 GLL786386 GVH786386 HFD786386 HOZ786386 HYV786386 IIR786386 ISN786386 JCJ786386 JMF786386 JWB786386 KFX786386 KPT786386 KZP786386 LJL786386 LTH786386 MDD786386 MMZ786386 MWV786386 NGR786386 NQN786386 OAJ786386 OKF786386 OUB786386 PDX786386 PNT786386 PXP786386 QHL786386 QRH786386 RBD786386 RKZ786386 RUV786386 SER786386 SON786386 SYJ786386 TIF786386 TSB786386 UBX786386 ULT786386 UVP786386 VFL786386 VPH786386 VZD786386 WIZ786386 WSV786386 GJ851834 QF851834 AAB851834 AJX851834 ATT851834 BDP851834 BNL851834 BXH851834 CHD851834 CQZ851834 DAV851834 DKR851834 DUN851834 EEJ851834 EOF851834 EYB851834 FHX851834 FRT851834 GBP851834 GLL851834 GVH851834 HFD851834 HOZ851834 HYV851834 IIR851834 ISN851834 JCJ851834 JMF851834 JWB851834 KFX851834 KPT851834 KZP851834 LJL851834 LTH851834 MDD851834 MMZ851834 MWV851834 NGR851834 NQN851834 OAJ851834 OKF851834 OUB851834 PDX851834 PNT851834 PXP851834 QHL851834 QRH851834 RBD851834 RKZ851834 RUV851834 SER851834 SON851834 SYJ851834 TIF851834 TSB851834 UBX851834 ULT851834 UVP851834 VFL851834 VPH851834 VZD851834 WIZ851834 WSV851834 GJ851920 QF851920 AAB851920 AJX851920 ATT851920 BDP851920 BNL851920 BXH851920 CHD851920 CQZ851920 DAV851920 DKR851920 DUN851920 EEJ851920 EOF851920 EYB851920 FHX851920 FRT851920 GBP851920 GLL851920 GVH851920 HFD851920 HOZ851920 HYV851920 IIR851920 ISN851920 JCJ851920 JMF851920 JWB851920 KFX851920 KPT851920 KZP851920 LJL851920 LTH851920 MDD851920 MMZ851920 MWV851920 NGR851920 NQN851920 OAJ851920 OKF851920 OUB851920 PDX851920 PNT851920 PXP851920 QHL851920 QRH851920 RBD851920 RKZ851920 RUV851920 SER851920 SON851920 SYJ851920 TIF851920 TSB851920 UBX851920 ULT851920 UVP851920 VFL851920 VPH851920 VZD851920 WIZ851920 WSV851920 GJ851922 QF851922 AAB851922 AJX851922 ATT851922 BDP851922 BNL851922 BXH851922 CHD851922 CQZ851922 DAV851922 DKR851922 DUN851922 EEJ851922 EOF851922 EYB851922 FHX851922 FRT851922 GBP851922 GLL851922 GVH851922 HFD851922 HOZ851922 HYV851922 IIR851922 ISN851922 JCJ851922 JMF851922 JWB851922 KFX851922 KPT851922 KZP851922 LJL851922 LTH851922 MDD851922 MMZ851922 MWV851922 NGR851922 NQN851922 OAJ851922 OKF851922 OUB851922 PDX851922 PNT851922 PXP851922 QHL851922 QRH851922 RBD851922 RKZ851922 RUV851922 SER851922 SON851922 SYJ851922 TIF851922 TSB851922 UBX851922 ULT851922 UVP851922 VFL851922 VPH851922 VZD851922 WIZ851922 WSV851922 GJ917370 QF917370 AAB917370 AJX917370 ATT917370 BDP917370 BNL917370 BXH917370 CHD917370 CQZ917370 DAV917370 DKR917370 DUN917370 EEJ917370 EOF917370 EYB917370 FHX917370 FRT917370 GBP917370 GLL917370 GVH917370 HFD917370 HOZ917370 HYV917370 IIR917370 ISN917370 JCJ917370 JMF917370 JWB917370 KFX917370 KPT917370 KZP917370 LJL917370 LTH917370 MDD917370 MMZ917370 MWV917370 NGR917370 NQN917370 OAJ917370 OKF917370 OUB917370 PDX917370 PNT917370 PXP917370 QHL917370 QRH917370 RBD917370 RKZ917370 RUV917370 SER917370 SON917370 SYJ917370 TIF917370 TSB917370 UBX917370 ULT917370 UVP917370 VFL917370 VPH917370 VZD917370 WIZ917370 WSV917370 GJ917456 QF917456 AAB917456 AJX917456 ATT917456 BDP917456 BNL917456 BXH917456 CHD917456 CQZ917456 DAV917456 DKR917456 DUN917456 EEJ917456 EOF917456 EYB917456 FHX917456 FRT917456 GBP917456 GLL917456 GVH917456 HFD917456 HOZ917456 HYV917456 IIR917456 ISN917456 JCJ917456 JMF917456 JWB917456 KFX917456 KPT917456 KZP917456 LJL917456 LTH917456 MDD917456 MMZ917456 MWV917456 NGR917456 NQN917456 OAJ917456 OKF917456 OUB917456 PDX917456 PNT917456 PXP917456 QHL917456 QRH917456 RBD917456 RKZ917456 RUV917456 SER917456 SON917456 SYJ917456 TIF917456 TSB917456 UBX917456 ULT917456 UVP917456 VFL917456 VPH917456 VZD917456 WIZ917456 WSV917456 GJ917458 QF917458 AAB917458 AJX917458 ATT917458 BDP917458 BNL917458 BXH917458 CHD917458 CQZ917458 DAV917458 DKR917458 DUN917458 EEJ917458 EOF917458 EYB917458 FHX917458 FRT917458 GBP917458 GLL917458 GVH917458 HFD917458 HOZ917458 HYV917458 IIR917458 ISN917458 JCJ917458 JMF917458 JWB917458 KFX917458 KPT917458 KZP917458 LJL917458 LTH917458 MDD917458 MMZ917458 MWV917458 NGR917458 NQN917458 OAJ917458 OKF917458 OUB917458 PDX917458 PNT917458 PXP917458 QHL917458 QRH917458 RBD917458 RKZ917458 RUV917458 SER917458 SON917458 SYJ917458 TIF917458 TSB917458 UBX917458 ULT917458 UVP917458 VFL917458 VPH917458 VZD917458 WIZ917458 WSV917458 GJ982906 QF982906 AAB982906 AJX982906 ATT982906 BDP982906 BNL982906 BXH982906 CHD982906 CQZ982906 DAV982906 DKR982906 DUN982906 EEJ982906 EOF982906 EYB982906 FHX982906 FRT982906 GBP982906 GLL982906 GVH982906 HFD982906 HOZ982906 HYV982906 IIR982906 ISN982906 JCJ982906 JMF982906 JWB982906 KFX982906 KPT982906 KZP982906 LJL982906 LTH982906 MDD982906 MMZ982906 MWV982906 NGR982906 NQN982906 OAJ982906 OKF982906 OUB982906 PDX982906 PNT982906 PXP982906 QHL982906 QRH982906 RBD982906 RKZ982906 RUV982906 SER982906 SON982906 SYJ982906 TIF982906 TSB982906 UBX982906 ULT982906 UVP982906 VFL982906 VPH982906 VZD982906 WIZ982906 WSV982906 GJ982992 QF982992 AAB982992 AJX982992 ATT982992 BDP982992 BNL982992 BXH982992 CHD982992 CQZ982992 DAV982992 DKR982992 DUN982992 EEJ982992 EOF982992 EYB982992 FHX982992 FRT982992 GBP982992 GLL982992 GVH982992 HFD982992 HOZ982992 HYV982992 IIR982992 ISN982992 JCJ982992 JMF982992 JWB982992 KFX982992 KPT982992 KZP982992 LJL982992 LTH982992 MDD982992 MMZ982992 MWV982992 NGR982992 NQN982992 OAJ982992 OKF982992 OUB982992 PDX982992 PNT982992 PXP982992 QHL982992 QRH982992 RBD982992 RKZ982992 RUV982992 SER982992 SON982992 SYJ982992 TIF982992 TSB982992 UBX982992 ULT982992 UVP982992 VFL982992 VPH982992 VZD982992 WIZ982992 WSV982992 GJ982994 QF982994 AAB982994 AJX982994 ATT982994 BDP982994 BNL982994 BXH982994 CHD982994 CQZ982994 DAV982994 DKR982994 DUN982994 EEJ982994 EOF982994 EYB982994 FHX982994 FRT982994 GBP982994 GLL982994 GVH982994 HFD982994 HOZ982994 HYV982994 IIR982994 ISN982994 JCJ982994 JMF982994 JWB982994 KFX982994 KPT982994 KZP982994 LJL982994 LTH982994 MDD982994 MMZ982994 MWV982994 NGR982994 NQN982994 OAJ982994 OKF982994 OUB982994 PDX982994 PNT982994 PXP982994 QHL982994 QRH982994 RBD982994 RKZ982994 RUV982994 SER982994 SON982994 SYJ982994 TIF982994 TSB982994 UBX982994 ULT982994 UVP982994 VFL982994 VPH982994 VZD982994 WIZ982994 WSV982994">
      <formula1>"经理助理高级,经理助理中级,经理助理初级,项目经理特级,项目经理高级,项目经理中级,项目经理初级,部门经理,实习生"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210"/>
  <sheetViews>
    <sheetView showGridLines="0" workbookViewId="0">
      <pane ySplit="3" topLeftCell="A165" activePane="bottomLeft" state="frozen"/>
      <selection/>
      <selection pane="bottomLeft" activeCell="AA170" sqref="AA170"/>
    </sheetView>
  </sheetViews>
  <sheetFormatPr defaultColWidth="9" defaultRowHeight="13.5"/>
  <cols>
    <col min="1" max="1" width="5.25" style="148" customWidth="1"/>
    <col min="2" max="2" width="12.875" style="148" customWidth="1"/>
    <col min="3" max="3" width="11.125" style="148" customWidth="1"/>
    <col min="4" max="4" width="16" style="148" customWidth="1"/>
    <col min="5" max="5" width="22.625" style="148" customWidth="1"/>
    <col min="6" max="6" width="5.5" style="148" customWidth="1"/>
    <col min="7" max="7" width="16.25" style="148" customWidth="1"/>
    <col min="8" max="8" width="9" style="148" customWidth="1"/>
    <col min="9" max="9" width="26.25" style="149" customWidth="1"/>
    <col min="10" max="11" width="9" style="148" customWidth="1"/>
    <col min="12" max="12" width="12" style="148" customWidth="1"/>
    <col min="13" max="13" width="9.25" style="148" hidden="1" customWidth="1"/>
    <col min="14" max="14" width="6.625" style="148" hidden="1" customWidth="1"/>
    <col min="15" max="15" width="13.875" style="148" hidden="1" customWidth="1"/>
    <col min="16" max="16" width="19.875" style="148" hidden="1" customWidth="1"/>
    <col min="17" max="17" width="10.25" style="148" hidden="1" customWidth="1"/>
    <col min="18" max="18" width="11.375" style="148" customWidth="1"/>
    <col min="19" max="19" width="25.625" style="148" hidden="1" customWidth="1"/>
    <col min="20" max="20" width="14.75" style="148" hidden="1" customWidth="1"/>
    <col min="21" max="21" width="11.5" style="148" hidden="1" customWidth="1"/>
    <col min="22" max="22" width="10.25" style="148" hidden="1" customWidth="1"/>
    <col min="23" max="23" width="12.5" style="148" hidden="1" customWidth="1"/>
    <col min="24" max="24" width="25.5" style="150" customWidth="1"/>
    <col min="25" max="25" width="9" style="148" customWidth="1"/>
    <col min="26" max="26" width="11.875" style="148" customWidth="1"/>
    <col min="27" max="27" width="14.125" style="148" customWidth="1"/>
    <col min="28" max="28" width="9" style="151"/>
    <col min="29" max="29" width="22.875" style="151" customWidth="1"/>
    <col min="30" max="187" width="9" style="148"/>
    <col min="188" max="188" width="5.625" style="148" customWidth="1"/>
    <col min="189" max="189" width="11.125" style="148" customWidth="1"/>
    <col min="190" max="190" width="9" style="148" customWidth="1"/>
    <col min="191" max="191" width="22" style="148" customWidth="1"/>
    <col min="192" max="192" width="5.5" style="148" customWidth="1"/>
    <col min="193" max="193" width="12.625" style="148" customWidth="1"/>
    <col min="194" max="194" width="9" style="148" customWidth="1"/>
    <col min="195" max="195" width="26.25" style="148" customWidth="1"/>
    <col min="196" max="197" width="9" style="148" customWidth="1"/>
    <col min="198" max="198" width="17" style="148" customWidth="1"/>
    <col min="199" max="199" width="19.25" style="148" customWidth="1"/>
    <col min="200" max="202" width="9" style="148" customWidth="1"/>
    <col min="203" max="203" width="11.875" style="148" customWidth="1"/>
    <col min="204" max="204" width="15.625" style="148" customWidth="1"/>
    <col min="205" max="205" width="13.375" style="148" customWidth="1"/>
    <col min="206" max="206" width="12.625" style="148" customWidth="1"/>
    <col min="207" max="208" width="9" style="148" customWidth="1"/>
    <col min="209" max="209" width="8.625" style="148" customWidth="1"/>
    <col min="210" max="212" width="9" style="148" customWidth="1"/>
    <col min="213" max="213" width="14.125" style="148" customWidth="1"/>
    <col min="214" max="214" width="31.25" style="148" customWidth="1"/>
    <col min="215" max="443" width="9" style="148"/>
    <col min="444" max="444" width="5.625" style="148" customWidth="1"/>
    <col min="445" max="445" width="11.125" style="148" customWidth="1"/>
    <col min="446" max="446" width="9" style="148" customWidth="1"/>
    <col min="447" max="447" width="22" style="148" customWidth="1"/>
    <col min="448" max="448" width="5.5" style="148" customWidth="1"/>
    <col min="449" max="449" width="12.625" style="148" customWidth="1"/>
    <col min="450" max="450" width="9" style="148" customWidth="1"/>
    <col min="451" max="451" width="26.25" style="148" customWidth="1"/>
    <col min="452" max="453" width="9" style="148" customWidth="1"/>
    <col min="454" max="454" width="17" style="148" customWidth="1"/>
    <col min="455" max="455" width="19.25" style="148" customWidth="1"/>
    <col min="456" max="458" width="9" style="148" customWidth="1"/>
    <col min="459" max="459" width="11.875" style="148" customWidth="1"/>
    <col min="460" max="460" width="15.625" style="148" customWidth="1"/>
    <col min="461" max="461" width="13.375" style="148" customWidth="1"/>
    <col min="462" max="462" width="12.625" style="148" customWidth="1"/>
    <col min="463" max="464" width="9" style="148" customWidth="1"/>
    <col min="465" max="465" width="8.625" style="148" customWidth="1"/>
    <col min="466" max="468" width="9" style="148" customWidth="1"/>
    <col min="469" max="469" width="14.125" style="148" customWidth="1"/>
    <col min="470" max="470" width="31.25" style="148" customWidth="1"/>
    <col min="471" max="699" width="9" style="148"/>
    <col min="700" max="700" width="5.625" style="148" customWidth="1"/>
    <col min="701" max="701" width="11.125" style="148" customWidth="1"/>
    <col min="702" max="702" width="9" style="148" customWidth="1"/>
    <col min="703" max="703" width="22" style="148" customWidth="1"/>
    <col min="704" max="704" width="5.5" style="148" customWidth="1"/>
    <col min="705" max="705" width="12.625" style="148" customWidth="1"/>
    <col min="706" max="706" width="9" style="148" customWidth="1"/>
    <col min="707" max="707" width="26.25" style="148" customWidth="1"/>
    <col min="708" max="709" width="9" style="148" customWidth="1"/>
    <col min="710" max="710" width="17" style="148" customWidth="1"/>
    <col min="711" max="711" width="19.25" style="148" customWidth="1"/>
    <col min="712" max="714" width="9" style="148" customWidth="1"/>
    <col min="715" max="715" width="11.875" style="148" customWidth="1"/>
    <col min="716" max="716" width="15.625" style="148" customWidth="1"/>
    <col min="717" max="717" width="13.375" style="148" customWidth="1"/>
    <col min="718" max="718" width="12.625" style="148" customWidth="1"/>
    <col min="719" max="720" width="9" style="148" customWidth="1"/>
    <col min="721" max="721" width="8.625" style="148" customWidth="1"/>
    <col min="722" max="724" width="9" style="148" customWidth="1"/>
    <col min="725" max="725" width="14.125" style="148" customWidth="1"/>
    <col min="726" max="726" width="31.25" style="148" customWidth="1"/>
    <col min="727" max="955" width="9" style="148"/>
    <col min="956" max="956" width="5.625" style="148" customWidth="1"/>
    <col min="957" max="957" width="11.125" style="148" customWidth="1"/>
    <col min="958" max="958" width="9" style="148" customWidth="1"/>
    <col min="959" max="959" width="22" style="148" customWidth="1"/>
    <col min="960" max="960" width="5.5" style="148" customWidth="1"/>
    <col min="961" max="961" width="12.625" style="148" customWidth="1"/>
    <col min="962" max="962" width="9" style="148" customWidth="1"/>
    <col min="963" max="963" width="26.25" style="148" customWidth="1"/>
    <col min="964" max="965" width="9" style="148" customWidth="1"/>
    <col min="966" max="966" width="17" style="148" customWidth="1"/>
    <col min="967" max="967" width="19.25" style="148" customWidth="1"/>
    <col min="968" max="970" width="9" style="148" customWidth="1"/>
    <col min="971" max="971" width="11.875" style="148" customWidth="1"/>
    <col min="972" max="972" width="15.625" style="148" customWidth="1"/>
    <col min="973" max="973" width="13.375" style="148" customWidth="1"/>
    <col min="974" max="974" width="12.625" style="148" customWidth="1"/>
    <col min="975" max="976" width="9" style="148" customWidth="1"/>
    <col min="977" max="977" width="8.625" style="148" customWidth="1"/>
    <col min="978" max="980" width="9" style="148" customWidth="1"/>
    <col min="981" max="981" width="14.125" style="148" customWidth="1"/>
    <col min="982" max="982" width="31.25" style="148" customWidth="1"/>
    <col min="983" max="1211" width="9" style="148"/>
    <col min="1212" max="1212" width="5.625" style="148" customWidth="1"/>
    <col min="1213" max="1213" width="11.125" style="148" customWidth="1"/>
    <col min="1214" max="1214" width="9" style="148" customWidth="1"/>
    <col min="1215" max="1215" width="22" style="148" customWidth="1"/>
    <col min="1216" max="1216" width="5.5" style="148" customWidth="1"/>
    <col min="1217" max="1217" width="12.625" style="148" customWidth="1"/>
    <col min="1218" max="1218" width="9" style="148" customWidth="1"/>
    <col min="1219" max="1219" width="26.25" style="148" customWidth="1"/>
    <col min="1220" max="1221" width="9" style="148" customWidth="1"/>
    <col min="1222" max="1222" width="17" style="148" customWidth="1"/>
    <col min="1223" max="1223" width="19.25" style="148" customWidth="1"/>
    <col min="1224" max="1226" width="9" style="148" customWidth="1"/>
    <col min="1227" max="1227" width="11.875" style="148" customWidth="1"/>
    <col min="1228" max="1228" width="15.625" style="148" customWidth="1"/>
    <col min="1229" max="1229" width="13.375" style="148" customWidth="1"/>
    <col min="1230" max="1230" width="12.625" style="148" customWidth="1"/>
    <col min="1231" max="1232" width="9" style="148" customWidth="1"/>
    <col min="1233" max="1233" width="8.625" style="148" customWidth="1"/>
    <col min="1234" max="1236" width="9" style="148" customWidth="1"/>
    <col min="1237" max="1237" width="14.125" style="148" customWidth="1"/>
    <col min="1238" max="1238" width="31.25" style="148" customWidth="1"/>
    <col min="1239" max="1467" width="9" style="148"/>
    <col min="1468" max="1468" width="5.625" style="148" customWidth="1"/>
    <col min="1469" max="1469" width="11.125" style="148" customWidth="1"/>
    <col min="1470" max="1470" width="9" style="148" customWidth="1"/>
    <col min="1471" max="1471" width="22" style="148" customWidth="1"/>
    <col min="1472" max="1472" width="5.5" style="148" customWidth="1"/>
    <col min="1473" max="1473" width="12.625" style="148" customWidth="1"/>
    <col min="1474" max="1474" width="9" style="148" customWidth="1"/>
    <col min="1475" max="1475" width="26.25" style="148" customWidth="1"/>
    <col min="1476" max="1477" width="9" style="148" customWidth="1"/>
    <col min="1478" max="1478" width="17" style="148" customWidth="1"/>
    <col min="1479" max="1479" width="19.25" style="148" customWidth="1"/>
    <col min="1480" max="1482" width="9" style="148" customWidth="1"/>
    <col min="1483" max="1483" width="11.875" style="148" customWidth="1"/>
    <col min="1484" max="1484" width="15.625" style="148" customWidth="1"/>
    <col min="1485" max="1485" width="13.375" style="148" customWidth="1"/>
    <col min="1486" max="1486" width="12.625" style="148" customWidth="1"/>
    <col min="1487" max="1488" width="9" style="148" customWidth="1"/>
    <col min="1489" max="1489" width="8.625" style="148" customWidth="1"/>
    <col min="1490" max="1492" width="9" style="148" customWidth="1"/>
    <col min="1493" max="1493" width="14.125" style="148" customWidth="1"/>
    <col min="1494" max="1494" width="31.25" style="148" customWidth="1"/>
    <col min="1495" max="1723" width="9" style="148"/>
    <col min="1724" max="1724" width="5.625" style="148" customWidth="1"/>
    <col min="1725" max="1725" width="11.125" style="148" customWidth="1"/>
    <col min="1726" max="1726" width="9" style="148" customWidth="1"/>
    <col min="1727" max="1727" width="22" style="148" customWidth="1"/>
    <col min="1728" max="1728" width="5.5" style="148" customWidth="1"/>
    <col min="1729" max="1729" width="12.625" style="148" customWidth="1"/>
    <col min="1730" max="1730" width="9" style="148" customWidth="1"/>
    <col min="1731" max="1731" width="26.25" style="148" customWidth="1"/>
    <col min="1732" max="1733" width="9" style="148" customWidth="1"/>
    <col min="1734" max="1734" width="17" style="148" customWidth="1"/>
    <col min="1735" max="1735" width="19.25" style="148" customWidth="1"/>
    <col min="1736" max="1738" width="9" style="148" customWidth="1"/>
    <col min="1739" max="1739" width="11.875" style="148" customWidth="1"/>
    <col min="1740" max="1740" width="15.625" style="148" customWidth="1"/>
    <col min="1741" max="1741" width="13.375" style="148" customWidth="1"/>
    <col min="1742" max="1742" width="12.625" style="148" customWidth="1"/>
    <col min="1743" max="1744" width="9" style="148" customWidth="1"/>
    <col min="1745" max="1745" width="8.625" style="148" customWidth="1"/>
    <col min="1746" max="1748" width="9" style="148" customWidth="1"/>
    <col min="1749" max="1749" width="14.125" style="148" customWidth="1"/>
    <col min="1750" max="1750" width="31.25" style="148" customWidth="1"/>
    <col min="1751" max="1979" width="9" style="148"/>
    <col min="1980" max="1980" width="5.625" style="148" customWidth="1"/>
    <col min="1981" max="1981" width="11.125" style="148" customWidth="1"/>
    <col min="1982" max="1982" width="9" style="148" customWidth="1"/>
    <col min="1983" max="1983" width="22" style="148" customWidth="1"/>
    <col min="1984" max="1984" width="5.5" style="148" customWidth="1"/>
    <col min="1985" max="1985" width="12.625" style="148" customWidth="1"/>
    <col min="1986" max="1986" width="9" style="148" customWidth="1"/>
    <col min="1987" max="1987" width="26.25" style="148" customWidth="1"/>
    <col min="1988" max="1989" width="9" style="148" customWidth="1"/>
    <col min="1990" max="1990" width="17" style="148" customWidth="1"/>
    <col min="1991" max="1991" width="19.25" style="148" customWidth="1"/>
    <col min="1992" max="1994" width="9" style="148" customWidth="1"/>
    <col min="1995" max="1995" width="11.875" style="148" customWidth="1"/>
    <col min="1996" max="1996" width="15.625" style="148" customWidth="1"/>
    <col min="1997" max="1997" width="13.375" style="148" customWidth="1"/>
    <col min="1998" max="1998" width="12.625" style="148" customWidth="1"/>
    <col min="1999" max="2000" width="9" style="148" customWidth="1"/>
    <col min="2001" max="2001" width="8.625" style="148" customWidth="1"/>
    <col min="2002" max="2004" width="9" style="148" customWidth="1"/>
    <col min="2005" max="2005" width="14.125" style="148" customWidth="1"/>
    <col min="2006" max="2006" width="31.25" style="148" customWidth="1"/>
    <col min="2007" max="2235" width="9" style="148"/>
    <col min="2236" max="2236" width="5.625" style="148" customWidth="1"/>
    <col min="2237" max="2237" width="11.125" style="148" customWidth="1"/>
    <col min="2238" max="2238" width="9" style="148" customWidth="1"/>
    <col min="2239" max="2239" width="22" style="148" customWidth="1"/>
    <col min="2240" max="2240" width="5.5" style="148" customWidth="1"/>
    <col min="2241" max="2241" width="12.625" style="148" customWidth="1"/>
    <col min="2242" max="2242" width="9" style="148" customWidth="1"/>
    <col min="2243" max="2243" width="26.25" style="148" customWidth="1"/>
    <col min="2244" max="2245" width="9" style="148" customWidth="1"/>
    <col min="2246" max="2246" width="17" style="148" customWidth="1"/>
    <col min="2247" max="2247" width="19.25" style="148" customWidth="1"/>
    <col min="2248" max="2250" width="9" style="148" customWidth="1"/>
    <col min="2251" max="2251" width="11.875" style="148" customWidth="1"/>
    <col min="2252" max="2252" width="15.625" style="148" customWidth="1"/>
    <col min="2253" max="2253" width="13.375" style="148" customWidth="1"/>
    <col min="2254" max="2254" width="12.625" style="148" customWidth="1"/>
    <col min="2255" max="2256" width="9" style="148" customWidth="1"/>
    <col min="2257" max="2257" width="8.625" style="148" customWidth="1"/>
    <col min="2258" max="2260" width="9" style="148" customWidth="1"/>
    <col min="2261" max="2261" width="14.125" style="148" customWidth="1"/>
    <col min="2262" max="2262" width="31.25" style="148" customWidth="1"/>
    <col min="2263" max="2491" width="9" style="148"/>
    <col min="2492" max="2492" width="5.625" style="148" customWidth="1"/>
    <col min="2493" max="2493" width="11.125" style="148" customWidth="1"/>
    <col min="2494" max="2494" width="9" style="148" customWidth="1"/>
    <col min="2495" max="2495" width="22" style="148" customWidth="1"/>
    <col min="2496" max="2496" width="5.5" style="148" customWidth="1"/>
    <col min="2497" max="2497" width="12.625" style="148" customWidth="1"/>
    <col min="2498" max="2498" width="9" style="148" customWidth="1"/>
    <col min="2499" max="2499" width="26.25" style="148" customWidth="1"/>
    <col min="2500" max="2501" width="9" style="148" customWidth="1"/>
    <col min="2502" max="2502" width="17" style="148" customWidth="1"/>
    <col min="2503" max="2503" width="19.25" style="148" customWidth="1"/>
    <col min="2504" max="2506" width="9" style="148" customWidth="1"/>
    <col min="2507" max="2507" width="11.875" style="148" customWidth="1"/>
    <col min="2508" max="2508" width="15.625" style="148" customWidth="1"/>
    <col min="2509" max="2509" width="13.375" style="148" customWidth="1"/>
    <col min="2510" max="2510" width="12.625" style="148" customWidth="1"/>
    <col min="2511" max="2512" width="9" style="148" customWidth="1"/>
    <col min="2513" max="2513" width="8.625" style="148" customWidth="1"/>
    <col min="2514" max="2516" width="9" style="148" customWidth="1"/>
    <col min="2517" max="2517" width="14.125" style="148" customWidth="1"/>
    <col min="2518" max="2518" width="31.25" style="148" customWidth="1"/>
    <col min="2519" max="2747" width="9" style="148"/>
    <col min="2748" max="2748" width="5.625" style="148" customWidth="1"/>
    <col min="2749" max="2749" width="11.125" style="148" customWidth="1"/>
    <col min="2750" max="2750" width="9" style="148" customWidth="1"/>
    <col min="2751" max="2751" width="22" style="148" customWidth="1"/>
    <col min="2752" max="2752" width="5.5" style="148" customWidth="1"/>
    <col min="2753" max="2753" width="12.625" style="148" customWidth="1"/>
    <col min="2754" max="2754" width="9" style="148" customWidth="1"/>
    <col min="2755" max="2755" width="26.25" style="148" customWidth="1"/>
    <col min="2756" max="2757" width="9" style="148" customWidth="1"/>
    <col min="2758" max="2758" width="17" style="148" customWidth="1"/>
    <col min="2759" max="2759" width="19.25" style="148" customWidth="1"/>
    <col min="2760" max="2762" width="9" style="148" customWidth="1"/>
    <col min="2763" max="2763" width="11.875" style="148" customWidth="1"/>
    <col min="2764" max="2764" width="15.625" style="148" customWidth="1"/>
    <col min="2765" max="2765" width="13.375" style="148" customWidth="1"/>
    <col min="2766" max="2766" width="12.625" style="148" customWidth="1"/>
    <col min="2767" max="2768" width="9" style="148" customWidth="1"/>
    <col min="2769" max="2769" width="8.625" style="148" customWidth="1"/>
    <col min="2770" max="2772" width="9" style="148" customWidth="1"/>
    <col min="2773" max="2773" width="14.125" style="148" customWidth="1"/>
    <col min="2774" max="2774" width="31.25" style="148" customWidth="1"/>
    <col min="2775" max="3003" width="9" style="148"/>
    <col min="3004" max="3004" width="5.625" style="148" customWidth="1"/>
    <col min="3005" max="3005" width="11.125" style="148" customWidth="1"/>
    <col min="3006" max="3006" width="9" style="148" customWidth="1"/>
    <col min="3007" max="3007" width="22" style="148" customWidth="1"/>
    <col min="3008" max="3008" width="5.5" style="148" customWidth="1"/>
    <col min="3009" max="3009" width="12.625" style="148" customWidth="1"/>
    <col min="3010" max="3010" width="9" style="148" customWidth="1"/>
    <col min="3011" max="3011" width="26.25" style="148" customWidth="1"/>
    <col min="3012" max="3013" width="9" style="148" customWidth="1"/>
    <col min="3014" max="3014" width="17" style="148" customWidth="1"/>
    <col min="3015" max="3015" width="19.25" style="148" customWidth="1"/>
    <col min="3016" max="3018" width="9" style="148" customWidth="1"/>
    <col min="3019" max="3019" width="11.875" style="148" customWidth="1"/>
    <col min="3020" max="3020" width="15.625" style="148" customWidth="1"/>
    <col min="3021" max="3021" width="13.375" style="148" customWidth="1"/>
    <col min="3022" max="3022" width="12.625" style="148" customWidth="1"/>
    <col min="3023" max="3024" width="9" style="148" customWidth="1"/>
    <col min="3025" max="3025" width="8.625" style="148" customWidth="1"/>
    <col min="3026" max="3028" width="9" style="148" customWidth="1"/>
    <col min="3029" max="3029" width="14.125" style="148" customWidth="1"/>
    <col min="3030" max="3030" width="31.25" style="148" customWidth="1"/>
    <col min="3031" max="3259" width="9" style="148"/>
    <col min="3260" max="3260" width="5.625" style="148" customWidth="1"/>
    <col min="3261" max="3261" width="11.125" style="148" customWidth="1"/>
    <col min="3262" max="3262" width="9" style="148" customWidth="1"/>
    <col min="3263" max="3263" width="22" style="148" customWidth="1"/>
    <col min="3264" max="3264" width="5.5" style="148" customWidth="1"/>
    <col min="3265" max="3265" width="12.625" style="148" customWidth="1"/>
    <col min="3266" max="3266" width="9" style="148" customWidth="1"/>
    <col min="3267" max="3267" width="26.25" style="148" customWidth="1"/>
    <col min="3268" max="3269" width="9" style="148" customWidth="1"/>
    <col min="3270" max="3270" width="17" style="148" customWidth="1"/>
    <col min="3271" max="3271" width="19.25" style="148" customWidth="1"/>
    <col min="3272" max="3274" width="9" style="148" customWidth="1"/>
    <col min="3275" max="3275" width="11.875" style="148" customWidth="1"/>
    <col min="3276" max="3276" width="15.625" style="148" customWidth="1"/>
    <col min="3277" max="3277" width="13.375" style="148" customWidth="1"/>
    <col min="3278" max="3278" width="12.625" style="148" customWidth="1"/>
    <col min="3279" max="3280" width="9" style="148" customWidth="1"/>
    <col min="3281" max="3281" width="8.625" style="148" customWidth="1"/>
    <col min="3282" max="3284" width="9" style="148" customWidth="1"/>
    <col min="3285" max="3285" width="14.125" style="148" customWidth="1"/>
    <col min="3286" max="3286" width="31.25" style="148" customWidth="1"/>
    <col min="3287" max="3515" width="9" style="148"/>
    <col min="3516" max="3516" width="5.625" style="148" customWidth="1"/>
    <col min="3517" max="3517" width="11.125" style="148" customWidth="1"/>
    <col min="3518" max="3518" width="9" style="148" customWidth="1"/>
    <col min="3519" max="3519" width="22" style="148" customWidth="1"/>
    <col min="3520" max="3520" width="5.5" style="148" customWidth="1"/>
    <col min="3521" max="3521" width="12.625" style="148" customWidth="1"/>
    <col min="3522" max="3522" width="9" style="148" customWidth="1"/>
    <col min="3523" max="3523" width="26.25" style="148" customWidth="1"/>
    <col min="3524" max="3525" width="9" style="148" customWidth="1"/>
    <col min="3526" max="3526" width="17" style="148" customWidth="1"/>
    <col min="3527" max="3527" width="19.25" style="148" customWidth="1"/>
    <col min="3528" max="3530" width="9" style="148" customWidth="1"/>
    <col min="3531" max="3531" width="11.875" style="148" customWidth="1"/>
    <col min="3532" max="3532" width="15.625" style="148" customWidth="1"/>
    <col min="3533" max="3533" width="13.375" style="148" customWidth="1"/>
    <col min="3534" max="3534" width="12.625" style="148" customWidth="1"/>
    <col min="3535" max="3536" width="9" style="148" customWidth="1"/>
    <col min="3537" max="3537" width="8.625" style="148" customWidth="1"/>
    <col min="3538" max="3540" width="9" style="148" customWidth="1"/>
    <col min="3541" max="3541" width="14.125" style="148" customWidth="1"/>
    <col min="3542" max="3542" width="31.25" style="148" customWidth="1"/>
    <col min="3543" max="3771" width="9" style="148"/>
    <col min="3772" max="3772" width="5.625" style="148" customWidth="1"/>
    <col min="3773" max="3773" width="11.125" style="148" customWidth="1"/>
    <col min="3774" max="3774" width="9" style="148" customWidth="1"/>
    <col min="3775" max="3775" width="22" style="148" customWidth="1"/>
    <col min="3776" max="3776" width="5.5" style="148" customWidth="1"/>
    <col min="3777" max="3777" width="12.625" style="148" customWidth="1"/>
    <col min="3778" max="3778" width="9" style="148" customWidth="1"/>
    <col min="3779" max="3779" width="26.25" style="148" customWidth="1"/>
    <col min="3780" max="3781" width="9" style="148" customWidth="1"/>
    <col min="3782" max="3782" width="17" style="148" customWidth="1"/>
    <col min="3783" max="3783" width="19.25" style="148" customWidth="1"/>
    <col min="3784" max="3786" width="9" style="148" customWidth="1"/>
    <col min="3787" max="3787" width="11.875" style="148" customWidth="1"/>
    <col min="3788" max="3788" width="15.625" style="148" customWidth="1"/>
    <col min="3789" max="3789" width="13.375" style="148" customWidth="1"/>
    <col min="3790" max="3790" width="12.625" style="148" customWidth="1"/>
    <col min="3791" max="3792" width="9" style="148" customWidth="1"/>
    <col min="3793" max="3793" width="8.625" style="148" customWidth="1"/>
    <col min="3794" max="3796" width="9" style="148" customWidth="1"/>
    <col min="3797" max="3797" width="14.125" style="148" customWidth="1"/>
    <col min="3798" max="3798" width="31.25" style="148" customWidth="1"/>
    <col min="3799" max="4027" width="9" style="148"/>
    <col min="4028" max="4028" width="5.625" style="148" customWidth="1"/>
    <col min="4029" max="4029" width="11.125" style="148" customWidth="1"/>
    <col min="4030" max="4030" width="9" style="148" customWidth="1"/>
    <col min="4031" max="4031" width="22" style="148" customWidth="1"/>
    <col min="4032" max="4032" width="5.5" style="148" customWidth="1"/>
    <col min="4033" max="4033" width="12.625" style="148" customWidth="1"/>
    <col min="4034" max="4034" width="9" style="148" customWidth="1"/>
    <col min="4035" max="4035" width="26.25" style="148" customWidth="1"/>
    <col min="4036" max="4037" width="9" style="148" customWidth="1"/>
    <col min="4038" max="4038" width="17" style="148" customWidth="1"/>
    <col min="4039" max="4039" width="19.25" style="148" customWidth="1"/>
    <col min="4040" max="4042" width="9" style="148" customWidth="1"/>
    <col min="4043" max="4043" width="11.875" style="148" customWidth="1"/>
    <col min="4044" max="4044" width="15.625" style="148" customWidth="1"/>
    <col min="4045" max="4045" width="13.375" style="148" customWidth="1"/>
    <col min="4046" max="4046" width="12.625" style="148" customWidth="1"/>
    <col min="4047" max="4048" width="9" style="148" customWidth="1"/>
    <col min="4049" max="4049" width="8.625" style="148" customWidth="1"/>
    <col min="4050" max="4052" width="9" style="148" customWidth="1"/>
    <col min="4053" max="4053" width="14.125" style="148" customWidth="1"/>
    <col min="4054" max="4054" width="31.25" style="148" customWidth="1"/>
    <col min="4055" max="4283" width="9" style="148"/>
    <col min="4284" max="4284" width="5.625" style="148" customWidth="1"/>
    <col min="4285" max="4285" width="11.125" style="148" customWidth="1"/>
    <col min="4286" max="4286" width="9" style="148" customWidth="1"/>
    <col min="4287" max="4287" width="22" style="148" customWidth="1"/>
    <col min="4288" max="4288" width="5.5" style="148" customWidth="1"/>
    <col min="4289" max="4289" width="12.625" style="148" customWidth="1"/>
    <col min="4290" max="4290" width="9" style="148" customWidth="1"/>
    <col min="4291" max="4291" width="26.25" style="148" customWidth="1"/>
    <col min="4292" max="4293" width="9" style="148" customWidth="1"/>
    <col min="4294" max="4294" width="17" style="148" customWidth="1"/>
    <col min="4295" max="4295" width="19.25" style="148" customWidth="1"/>
    <col min="4296" max="4298" width="9" style="148" customWidth="1"/>
    <col min="4299" max="4299" width="11.875" style="148" customWidth="1"/>
    <col min="4300" max="4300" width="15.625" style="148" customWidth="1"/>
    <col min="4301" max="4301" width="13.375" style="148" customWidth="1"/>
    <col min="4302" max="4302" width="12.625" style="148" customWidth="1"/>
    <col min="4303" max="4304" width="9" style="148" customWidth="1"/>
    <col min="4305" max="4305" width="8.625" style="148" customWidth="1"/>
    <col min="4306" max="4308" width="9" style="148" customWidth="1"/>
    <col min="4309" max="4309" width="14.125" style="148" customWidth="1"/>
    <col min="4310" max="4310" width="31.25" style="148" customWidth="1"/>
    <col min="4311" max="4539" width="9" style="148"/>
    <col min="4540" max="4540" width="5.625" style="148" customWidth="1"/>
    <col min="4541" max="4541" width="11.125" style="148" customWidth="1"/>
    <col min="4542" max="4542" width="9" style="148" customWidth="1"/>
    <col min="4543" max="4543" width="22" style="148" customWidth="1"/>
    <col min="4544" max="4544" width="5.5" style="148" customWidth="1"/>
    <col min="4545" max="4545" width="12.625" style="148" customWidth="1"/>
    <col min="4546" max="4546" width="9" style="148" customWidth="1"/>
    <col min="4547" max="4547" width="26.25" style="148" customWidth="1"/>
    <col min="4548" max="4549" width="9" style="148" customWidth="1"/>
    <col min="4550" max="4550" width="17" style="148" customWidth="1"/>
    <col min="4551" max="4551" width="19.25" style="148" customWidth="1"/>
    <col min="4552" max="4554" width="9" style="148" customWidth="1"/>
    <col min="4555" max="4555" width="11.875" style="148" customWidth="1"/>
    <col min="4556" max="4556" width="15.625" style="148" customWidth="1"/>
    <col min="4557" max="4557" width="13.375" style="148" customWidth="1"/>
    <col min="4558" max="4558" width="12.625" style="148" customWidth="1"/>
    <col min="4559" max="4560" width="9" style="148" customWidth="1"/>
    <col min="4561" max="4561" width="8.625" style="148" customWidth="1"/>
    <col min="4562" max="4564" width="9" style="148" customWidth="1"/>
    <col min="4565" max="4565" width="14.125" style="148" customWidth="1"/>
    <col min="4566" max="4566" width="31.25" style="148" customWidth="1"/>
    <col min="4567" max="4795" width="9" style="148"/>
    <col min="4796" max="4796" width="5.625" style="148" customWidth="1"/>
    <col min="4797" max="4797" width="11.125" style="148" customWidth="1"/>
    <col min="4798" max="4798" width="9" style="148" customWidth="1"/>
    <col min="4799" max="4799" width="22" style="148" customWidth="1"/>
    <col min="4800" max="4800" width="5.5" style="148" customWidth="1"/>
    <col min="4801" max="4801" width="12.625" style="148" customWidth="1"/>
    <col min="4802" max="4802" width="9" style="148" customWidth="1"/>
    <col min="4803" max="4803" width="26.25" style="148" customWidth="1"/>
    <col min="4804" max="4805" width="9" style="148" customWidth="1"/>
    <col min="4806" max="4806" width="17" style="148" customWidth="1"/>
    <col min="4807" max="4807" width="19.25" style="148" customWidth="1"/>
    <col min="4808" max="4810" width="9" style="148" customWidth="1"/>
    <col min="4811" max="4811" width="11.875" style="148" customWidth="1"/>
    <col min="4812" max="4812" width="15.625" style="148" customWidth="1"/>
    <col min="4813" max="4813" width="13.375" style="148" customWidth="1"/>
    <col min="4814" max="4814" width="12.625" style="148" customWidth="1"/>
    <col min="4815" max="4816" width="9" style="148" customWidth="1"/>
    <col min="4817" max="4817" width="8.625" style="148" customWidth="1"/>
    <col min="4818" max="4820" width="9" style="148" customWidth="1"/>
    <col min="4821" max="4821" width="14.125" style="148" customWidth="1"/>
    <col min="4822" max="4822" width="31.25" style="148" customWidth="1"/>
    <col min="4823" max="5051" width="9" style="148"/>
    <col min="5052" max="5052" width="5.625" style="148" customWidth="1"/>
    <col min="5053" max="5053" width="11.125" style="148" customWidth="1"/>
    <col min="5054" max="5054" width="9" style="148" customWidth="1"/>
    <col min="5055" max="5055" width="22" style="148" customWidth="1"/>
    <col min="5056" max="5056" width="5.5" style="148" customWidth="1"/>
    <col min="5057" max="5057" width="12.625" style="148" customWidth="1"/>
    <col min="5058" max="5058" width="9" style="148" customWidth="1"/>
    <col min="5059" max="5059" width="26.25" style="148" customWidth="1"/>
    <col min="5060" max="5061" width="9" style="148" customWidth="1"/>
    <col min="5062" max="5062" width="17" style="148" customWidth="1"/>
    <col min="5063" max="5063" width="19.25" style="148" customWidth="1"/>
    <col min="5064" max="5066" width="9" style="148" customWidth="1"/>
    <col min="5067" max="5067" width="11.875" style="148" customWidth="1"/>
    <col min="5068" max="5068" width="15.625" style="148" customWidth="1"/>
    <col min="5069" max="5069" width="13.375" style="148" customWidth="1"/>
    <col min="5070" max="5070" width="12.625" style="148" customWidth="1"/>
    <col min="5071" max="5072" width="9" style="148" customWidth="1"/>
    <col min="5073" max="5073" width="8.625" style="148" customWidth="1"/>
    <col min="5074" max="5076" width="9" style="148" customWidth="1"/>
    <col min="5077" max="5077" width="14.125" style="148" customWidth="1"/>
    <col min="5078" max="5078" width="31.25" style="148" customWidth="1"/>
    <col min="5079" max="5307" width="9" style="148"/>
    <col min="5308" max="5308" width="5.625" style="148" customWidth="1"/>
    <col min="5309" max="5309" width="11.125" style="148" customWidth="1"/>
    <col min="5310" max="5310" width="9" style="148" customWidth="1"/>
    <col min="5311" max="5311" width="22" style="148" customWidth="1"/>
    <col min="5312" max="5312" width="5.5" style="148" customWidth="1"/>
    <col min="5313" max="5313" width="12.625" style="148" customWidth="1"/>
    <col min="5314" max="5314" width="9" style="148" customWidth="1"/>
    <col min="5315" max="5315" width="26.25" style="148" customWidth="1"/>
    <col min="5316" max="5317" width="9" style="148" customWidth="1"/>
    <col min="5318" max="5318" width="17" style="148" customWidth="1"/>
    <col min="5319" max="5319" width="19.25" style="148" customWidth="1"/>
    <col min="5320" max="5322" width="9" style="148" customWidth="1"/>
    <col min="5323" max="5323" width="11.875" style="148" customWidth="1"/>
    <col min="5324" max="5324" width="15.625" style="148" customWidth="1"/>
    <col min="5325" max="5325" width="13.375" style="148" customWidth="1"/>
    <col min="5326" max="5326" width="12.625" style="148" customWidth="1"/>
    <col min="5327" max="5328" width="9" style="148" customWidth="1"/>
    <col min="5329" max="5329" width="8.625" style="148" customWidth="1"/>
    <col min="5330" max="5332" width="9" style="148" customWidth="1"/>
    <col min="5333" max="5333" width="14.125" style="148" customWidth="1"/>
    <col min="5334" max="5334" width="31.25" style="148" customWidth="1"/>
    <col min="5335" max="5563" width="9" style="148"/>
    <col min="5564" max="5564" width="5.625" style="148" customWidth="1"/>
    <col min="5565" max="5565" width="11.125" style="148" customWidth="1"/>
    <col min="5566" max="5566" width="9" style="148" customWidth="1"/>
    <col min="5567" max="5567" width="22" style="148" customWidth="1"/>
    <col min="5568" max="5568" width="5.5" style="148" customWidth="1"/>
    <col min="5569" max="5569" width="12.625" style="148" customWidth="1"/>
    <col min="5570" max="5570" width="9" style="148" customWidth="1"/>
    <col min="5571" max="5571" width="26.25" style="148" customWidth="1"/>
    <col min="5572" max="5573" width="9" style="148" customWidth="1"/>
    <col min="5574" max="5574" width="17" style="148" customWidth="1"/>
    <col min="5575" max="5575" width="19.25" style="148" customWidth="1"/>
    <col min="5576" max="5578" width="9" style="148" customWidth="1"/>
    <col min="5579" max="5579" width="11.875" style="148" customWidth="1"/>
    <col min="5580" max="5580" width="15.625" style="148" customWidth="1"/>
    <col min="5581" max="5581" width="13.375" style="148" customWidth="1"/>
    <col min="5582" max="5582" width="12.625" style="148" customWidth="1"/>
    <col min="5583" max="5584" width="9" style="148" customWidth="1"/>
    <col min="5585" max="5585" width="8.625" style="148" customWidth="1"/>
    <col min="5586" max="5588" width="9" style="148" customWidth="1"/>
    <col min="5589" max="5589" width="14.125" style="148" customWidth="1"/>
    <col min="5590" max="5590" width="31.25" style="148" customWidth="1"/>
    <col min="5591" max="5819" width="9" style="148"/>
    <col min="5820" max="5820" width="5.625" style="148" customWidth="1"/>
    <col min="5821" max="5821" width="11.125" style="148" customWidth="1"/>
    <col min="5822" max="5822" width="9" style="148" customWidth="1"/>
    <col min="5823" max="5823" width="22" style="148" customWidth="1"/>
    <col min="5824" max="5824" width="5.5" style="148" customWidth="1"/>
    <col min="5825" max="5825" width="12.625" style="148" customWidth="1"/>
    <col min="5826" max="5826" width="9" style="148" customWidth="1"/>
    <col min="5827" max="5827" width="26.25" style="148" customWidth="1"/>
    <col min="5828" max="5829" width="9" style="148" customWidth="1"/>
    <col min="5830" max="5830" width="17" style="148" customWidth="1"/>
    <col min="5831" max="5831" width="19.25" style="148" customWidth="1"/>
    <col min="5832" max="5834" width="9" style="148" customWidth="1"/>
    <col min="5835" max="5835" width="11.875" style="148" customWidth="1"/>
    <col min="5836" max="5836" width="15.625" style="148" customWidth="1"/>
    <col min="5837" max="5837" width="13.375" style="148" customWidth="1"/>
    <col min="5838" max="5838" width="12.625" style="148" customWidth="1"/>
    <col min="5839" max="5840" width="9" style="148" customWidth="1"/>
    <col min="5841" max="5841" width="8.625" style="148" customWidth="1"/>
    <col min="5842" max="5844" width="9" style="148" customWidth="1"/>
    <col min="5845" max="5845" width="14.125" style="148" customWidth="1"/>
    <col min="5846" max="5846" width="31.25" style="148" customWidth="1"/>
    <col min="5847" max="6075" width="9" style="148"/>
    <col min="6076" max="6076" width="5.625" style="148" customWidth="1"/>
    <col min="6077" max="6077" width="11.125" style="148" customWidth="1"/>
    <col min="6078" max="6078" width="9" style="148" customWidth="1"/>
    <col min="6079" max="6079" width="22" style="148" customWidth="1"/>
    <col min="6080" max="6080" width="5.5" style="148" customWidth="1"/>
    <col min="6081" max="6081" width="12.625" style="148" customWidth="1"/>
    <col min="6082" max="6082" width="9" style="148" customWidth="1"/>
    <col min="6083" max="6083" width="26.25" style="148" customWidth="1"/>
    <col min="6084" max="6085" width="9" style="148" customWidth="1"/>
    <col min="6086" max="6086" width="17" style="148" customWidth="1"/>
    <col min="6087" max="6087" width="19.25" style="148" customWidth="1"/>
    <col min="6088" max="6090" width="9" style="148" customWidth="1"/>
    <col min="6091" max="6091" width="11.875" style="148" customWidth="1"/>
    <col min="6092" max="6092" width="15.625" style="148" customWidth="1"/>
    <col min="6093" max="6093" width="13.375" style="148" customWidth="1"/>
    <col min="6094" max="6094" width="12.625" style="148" customWidth="1"/>
    <col min="6095" max="6096" width="9" style="148" customWidth="1"/>
    <col min="6097" max="6097" width="8.625" style="148" customWidth="1"/>
    <col min="6098" max="6100" width="9" style="148" customWidth="1"/>
    <col min="6101" max="6101" width="14.125" style="148" customWidth="1"/>
    <col min="6102" max="6102" width="31.25" style="148" customWidth="1"/>
    <col min="6103" max="6331" width="9" style="148"/>
    <col min="6332" max="6332" width="5.625" style="148" customWidth="1"/>
    <col min="6333" max="6333" width="11.125" style="148" customWidth="1"/>
    <col min="6334" max="6334" width="9" style="148" customWidth="1"/>
    <col min="6335" max="6335" width="22" style="148" customWidth="1"/>
    <col min="6336" max="6336" width="5.5" style="148" customWidth="1"/>
    <col min="6337" max="6337" width="12.625" style="148" customWidth="1"/>
    <col min="6338" max="6338" width="9" style="148" customWidth="1"/>
    <col min="6339" max="6339" width="26.25" style="148" customWidth="1"/>
    <col min="6340" max="6341" width="9" style="148" customWidth="1"/>
    <col min="6342" max="6342" width="17" style="148" customWidth="1"/>
    <col min="6343" max="6343" width="19.25" style="148" customWidth="1"/>
    <col min="6344" max="6346" width="9" style="148" customWidth="1"/>
    <col min="6347" max="6347" width="11.875" style="148" customWidth="1"/>
    <col min="6348" max="6348" width="15.625" style="148" customWidth="1"/>
    <col min="6349" max="6349" width="13.375" style="148" customWidth="1"/>
    <col min="6350" max="6350" width="12.625" style="148" customWidth="1"/>
    <col min="6351" max="6352" width="9" style="148" customWidth="1"/>
    <col min="6353" max="6353" width="8.625" style="148" customWidth="1"/>
    <col min="6354" max="6356" width="9" style="148" customWidth="1"/>
    <col min="6357" max="6357" width="14.125" style="148" customWidth="1"/>
    <col min="6358" max="6358" width="31.25" style="148" customWidth="1"/>
    <col min="6359" max="6587" width="9" style="148"/>
    <col min="6588" max="6588" width="5.625" style="148" customWidth="1"/>
    <col min="6589" max="6589" width="11.125" style="148" customWidth="1"/>
    <col min="6590" max="6590" width="9" style="148" customWidth="1"/>
    <col min="6591" max="6591" width="22" style="148" customWidth="1"/>
    <col min="6592" max="6592" width="5.5" style="148" customWidth="1"/>
    <col min="6593" max="6593" width="12.625" style="148" customWidth="1"/>
    <col min="6594" max="6594" width="9" style="148" customWidth="1"/>
    <col min="6595" max="6595" width="26.25" style="148" customWidth="1"/>
    <col min="6596" max="6597" width="9" style="148" customWidth="1"/>
    <col min="6598" max="6598" width="17" style="148" customWidth="1"/>
    <col min="6599" max="6599" width="19.25" style="148" customWidth="1"/>
    <col min="6600" max="6602" width="9" style="148" customWidth="1"/>
    <col min="6603" max="6603" width="11.875" style="148" customWidth="1"/>
    <col min="6604" max="6604" width="15.625" style="148" customWidth="1"/>
    <col min="6605" max="6605" width="13.375" style="148" customWidth="1"/>
    <col min="6606" max="6606" width="12.625" style="148" customWidth="1"/>
    <col min="6607" max="6608" width="9" style="148" customWidth="1"/>
    <col min="6609" max="6609" width="8.625" style="148" customWidth="1"/>
    <col min="6610" max="6612" width="9" style="148" customWidth="1"/>
    <col min="6613" max="6613" width="14.125" style="148" customWidth="1"/>
    <col min="6614" max="6614" width="31.25" style="148" customWidth="1"/>
    <col min="6615" max="6843" width="9" style="148"/>
    <col min="6844" max="6844" width="5.625" style="148" customWidth="1"/>
    <col min="6845" max="6845" width="11.125" style="148" customWidth="1"/>
    <col min="6846" max="6846" width="9" style="148" customWidth="1"/>
    <col min="6847" max="6847" width="22" style="148" customWidth="1"/>
    <col min="6848" max="6848" width="5.5" style="148" customWidth="1"/>
    <col min="6849" max="6849" width="12.625" style="148" customWidth="1"/>
    <col min="6850" max="6850" width="9" style="148" customWidth="1"/>
    <col min="6851" max="6851" width="26.25" style="148" customWidth="1"/>
    <col min="6852" max="6853" width="9" style="148" customWidth="1"/>
    <col min="6854" max="6854" width="17" style="148" customWidth="1"/>
    <col min="6855" max="6855" width="19.25" style="148" customWidth="1"/>
    <col min="6856" max="6858" width="9" style="148" customWidth="1"/>
    <col min="6859" max="6859" width="11.875" style="148" customWidth="1"/>
    <col min="6860" max="6860" width="15.625" style="148" customWidth="1"/>
    <col min="6861" max="6861" width="13.375" style="148" customWidth="1"/>
    <col min="6862" max="6862" width="12.625" style="148" customWidth="1"/>
    <col min="6863" max="6864" width="9" style="148" customWidth="1"/>
    <col min="6865" max="6865" width="8.625" style="148" customWidth="1"/>
    <col min="6866" max="6868" width="9" style="148" customWidth="1"/>
    <col min="6869" max="6869" width="14.125" style="148" customWidth="1"/>
    <col min="6870" max="6870" width="31.25" style="148" customWidth="1"/>
    <col min="6871" max="7099" width="9" style="148"/>
    <col min="7100" max="7100" width="5.625" style="148" customWidth="1"/>
    <col min="7101" max="7101" width="11.125" style="148" customWidth="1"/>
    <col min="7102" max="7102" width="9" style="148" customWidth="1"/>
    <col min="7103" max="7103" width="22" style="148" customWidth="1"/>
    <col min="7104" max="7104" width="5.5" style="148" customWidth="1"/>
    <col min="7105" max="7105" width="12.625" style="148" customWidth="1"/>
    <col min="7106" max="7106" width="9" style="148" customWidth="1"/>
    <col min="7107" max="7107" width="26.25" style="148" customWidth="1"/>
    <col min="7108" max="7109" width="9" style="148" customWidth="1"/>
    <col min="7110" max="7110" width="17" style="148" customWidth="1"/>
    <col min="7111" max="7111" width="19.25" style="148" customWidth="1"/>
    <col min="7112" max="7114" width="9" style="148" customWidth="1"/>
    <col min="7115" max="7115" width="11.875" style="148" customWidth="1"/>
    <col min="7116" max="7116" width="15.625" style="148" customWidth="1"/>
    <col min="7117" max="7117" width="13.375" style="148" customWidth="1"/>
    <col min="7118" max="7118" width="12.625" style="148" customWidth="1"/>
    <col min="7119" max="7120" width="9" style="148" customWidth="1"/>
    <col min="7121" max="7121" width="8.625" style="148" customWidth="1"/>
    <col min="7122" max="7124" width="9" style="148" customWidth="1"/>
    <col min="7125" max="7125" width="14.125" style="148" customWidth="1"/>
    <col min="7126" max="7126" width="31.25" style="148" customWidth="1"/>
    <col min="7127" max="7355" width="9" style="148"/>
    <col min="7356" max="7356" width="5.625" style="148" customWidth="1"/>
    <col min="7357" max="7357" width="11.125" style="148" customWidth="1"/>
    <col min="7358" max="7358" width="9" style="148" customWidth="1"/>
    <col min="7359" max="7359" width="22" style="148" customWidth="1"/>
    <col min="7360" max="7360" width="5.5" style="148" customWidth="1"/>
    <col min="7361" max="7361" width="12.625" style="148" customWidth="1"/>
    <col min="7362" max="7362" width="9" style="148" customWidth="1"/>
    <col min="7363" max="7363" width="26.25" style="148" customWidth="1"/>
    <col min="7364" max="7365" width="9" style="148" customWidth="1"/>
    <col min="7366" max="7366" width="17" style="148" customWidth="1"/>
    <col min="7367" max="7367" width="19.25" style="148" customWidth="1"/>
    <col min="7368" max="7370" width="9" style="148" customWidth="1"/>
    <col min="7371" max="7371" width="11.875" style="148" customWidth="1"/>
    <col min="7372" max="7372" width="15.625" style="148" customWidth="1"/>
    <col min="7373" max="7373" width="13.375" style="148" customWidth="1"/>
    <col min="7374" max="7374" width="12.625" style="148" customWidth="1"/>
    <col min="7375" max="7376" width="9" style="148" customWidth="1"/>
    <col min="7377" max="7377" width="8.625" style="148" customWidth="1"/>
    <col min="7378" max="7380" width="9" style="148" customWidth="1"/>
    <col min="7381" max="7381" width="14.125" style="148" customWidth="1"/>
    <col min="7382" max="7382" width="31.25" style="148" customWidth="1"/>
    <col min="7383" max="7611" width="9" style="148"/>
    <col min="7612" max="7612" width="5.625" style="148" customWidth="1"/>
    <col min="7613" max="7613" width="11.125" style="148" customWidth="1"/>
    <col min="7614" max="7614" width="9" style="148" customWidth="1"/>
    <col min="7615" max="7615" width="22" style="148" customWidth="1"/>
    <col min="7616" max="7616" width="5.5" style="148" customWidth="1"/>
    <col min="7617" max="7617" width="12.625" style="148" customWidth="1"/>
    <col min="7618" max="7618" width="9" style="148" customWidth="1"/>
    <col min="7619" max="7619" width="26.25" style="148" customWidth="1"/>
    <col min="7620" max="7621" width="9" style="148" customWidth="1"/>
    <col min="7622" max="7622" width="17" style="148" customWidth="1"/>
    <col min="7623" max="7623" width="19.25" style="148" customWidth="1"/>
    <col min="7624" max="7626" width="9" style="148" customWidth="1"/>
    <col min="7627" max="7627" width="11.875" style="148" customWidth="1"/>
    <col min="7628" max="7628" width="15.625" style="148" customWidth="1"/>
    <col min="7629" max="7629" width="13.375" style="148" customWidth="1"/>
    <col min="7630" max="7630" width="12.625" style="148" customWidth="1"/>
    <col min="7631" max="7632" width="9" style="148" customWidth="1"/>
    <col min="7633" max="7633" width="8.625" style="148" customWidth="1"/>
    <col min="7634" max="7636" width="9" style="148" customWidth="1"/>
    <col min="7637" max="7637" width="14.125" style="148" customWidth="1"/>
    <col min="7638" max="7638" width="31.25" style="148" customWidth="1"/>
    <col min="7639" max="7867" width="9" style="148"/>
    <col min="7868" max="7868" width="5.625" style="148" customWidth="1"/>
    <col min="7869" max="7869" width="11.125" style="148" customWidth="1"/>
    <col min="7870" max="7870" width="9" style="148" customWidth="1"/>
    <col min="7871" max="7871" width="22" style="148" customWidth="1"/>
    <col min="7872" max="7872" width="5.5" style="148" customWidth="1"/>
    <col min="7873" max="7873" width="12.625" style="148" customWidth="1"/>
    <col min="7874" max="7874" width="9" style="148" customWidth="1"/>
    <col min="7875" max="7875" width="26.25" style="148" customWidth="1"/>
    <col min="7876" max="7877" width="9" style="148" customWidth="1"/>
    <col min="7878" max="7878" width="17" style="148" customWidth="1"/>
    <col min="7879" max="7879" width="19.25" style="148" customWidth="1"/>
    <col min="7880" max="7882" width="9" style="148" customWidth="1"/>
    <col min="7883" max="7883" width="11.875" style="148" customWidth="1"/>
    <col min="7884" max="7884" width="15.625" style="148" customWidth="1"/>
    <col min="7885" max="7885" width="13.375" style="148" customWidth="1"/>
    <col min="7886" max="7886" width="12.625" style="148" customWidth="1"/>
    <col min="7887" max="7888" width="9" style="148" customWidth="1"/>
    <col min="7889" max="7889" width="8.625" style="148" customWidth="1"/>
    <col min="7890" max="7892" width="9" style="148" customWidth="1"/>
    <col min="7893" max="7893" width="14.125" style="148" customWidth="1"/>
    <col min="7894" max="7894" width="31.25" style="148" customWidth="1"/>
    <col min="7895" max="8123" width="9" style="148"/>
    <col min="8124" max="8124" width="5.625" style="148" customWidth="1"/>
    <col min="8125" max="8125" width="11.125" style="148" customWidth="1"/>
    <col min="8126" max="8126" width="9" style="148" customWidth="1"/>
    <col min="8127" max="8127" width="22" style="148" customWidth="1"/>
    <col min="8128" max="8128" width="5.5" style="148" customWidth="1"/>
    <col min="8129" max="8129" width="12.625" style="148" customWidth="1"/>
    <col min="8130" max="8130" width="9" style="148" customWidth="1"/>
    <col min="8131" max="8131" width="26.25" style="148" customWidth="1"/>
    <col min="8132" max="8133" width="9" style="148" customWidth="1"/>
    <col min="8134" max="8134" width="17" style="148" customWidth="1"/>
    <col min="8135" max="8135" width="19.25" style="148" customWidth="1"/>
    <col min="8136" max="8138" width="9" style="148" customWidth="1"/>
    <col min="8139" max="8139" width="11.875" style="148" customWidth="1"/>
    <col min="8140" max="8140" width="15.625" style="148" customWidth="1"/>
    <col min="8141" max="8141" width="13.375" style="148" customWidth="1"/>
    <col min="8142" max="8142" width="12.625" style="148" customWidth="1"/>
    <col min="8143" max="8144" width="9" style="148" customWidth="1"/>
    <col min="8145" max="8145" width="8.625" style="148" customWidth="1"/>
    <col min="8146" max="8148" width="9" style="148" customWidth="1"/>
    <col min="8149" max="8149" width="14.125" style="148" customWidth="1"/>
    <col min="8150" max="8150" width="31.25" style="148" customWidth="1"/>
    <col min="8151" max="8379" width="9" style="148"/>
    <col min="8380" max="8380" width="5.625" style="148" customWidth="1"/>
    <col min="8381" max="8381" width="11.125" style="148" customWidth="1"/>
    <col min="8382" max="8382" width="9" style="148" customWidth="1"/>
    <col min="8383" max="8383" width="22" style="148" customWidth="1"/>
    <col min="8384" max="8384" width="5.5" style="148" customWidth="1"/>
    <col min="8385" max="8385" width="12.625" style="148" customWidth="1"/>
    <col min="8386" max="8386" width="9" style="148" customWidth="1"/>
    <col min="8387" max="8387" width="26.25" style="148" customWidth="1"/>
    <col min="8388" max="8389" width="9" style="148" customWidth="1"/>
    <col min="8390" max="8390" width="17" style="148" customWidth="1"/>
    <col min="8391" max="8391" width="19.25" style="148" customWidth="1"/>
    <col min="8392" max="8394" width="9" style="148" customWidth="1"/>
    <col min="8395" max="8395" width="11.875" style="148" customWidth="1"/>
    <col min="8396" max="8396" width="15.625" style="148" customWidth="1"/>
    <col min="8397" max="8397" width="13.375" style="148" customWidth="1"/>
    <col min="8398" max="8398" width="12.625" style="148" customWidth="1"/>
    <col min="8399" max="8400" width="9" style="148" customWidth="1"/>
    <col min="8401" max="8401" width="8.625" style="148" customWidth="1"/>
    <col min="8402" max="8404" width="9" style="148" customWidth="1"/>
    <col min="8405" max="8405" width="14.125" style="148" customWidth="1"/>
    <col min="8406" max="8406" width="31.25" style="148" customWidth="1"/>
    <col min="8407" max="8635" width="9" style="148"/>
    <col min="8636" max="8636" width="5.625" style="148" customWidth="1"/>
    <col min="8637" max="8637" width="11.125" style="148" customWidth="1"/>
    <col min="8638" max="8638" width="9" style="148" customWidth="1"/>
    <col min="8639" max="8639" width="22" style="148" customWidth="1"/>
    <col min="8640" max="8640" width="5.5" style="148" customWidth="1"/>
    <col min="8641" max="8641" width="12.625" style="148" customWidth="1"/>
    <col min="8642" max="8642" width="9" style="148" customWidth="1"/>
    <col min="8643" max="8643" width="26.25" style="148" customWidth="1"/>
    <col min="8644" max="8645" width="9" style="148" customWidth="1"/>
    <col min="8646" max="8646" width="17" style="148" customWidth="1"/>
    <col min="8647" max="8647" width="19.25" style="148" customWidth="1"/>
    <col min="8648" max="8650" width="9" style="148" customWidth="1"/>
    <col min="8651" max="8651" width="11.875" style="148" customWidth="1"/>
    <col min="8652" max="8652" width="15.625" style="148" customWidth="1"/>
    <col min="8653" max="8653" width="13.375" style="148" customWidth="1"/>
    <col min="8654" max="8654" width="12.625" style="148" customWidth="1"/>
    <col min="8655" max="8656" width="9" style="148" customWidth="1"/>
    <col min="8657" max="8657" width="8.625" style="148" customWidth="1"/>
    <col min="8658" max="8660" width="9" style="148" customWidth="1"/>
    <col min="8661" max="8661" width="14.125" style="148" customWidth="1"/>
    <col min="8662" max="8662" width="31.25" style="148" customWidth="1"/>
    <col min="8663" max="8891" width="9" style="148"/>
    <col min="8892" max="8892" width="5.625" style="148" customWidth="1"/>
    <col min="8893" max="8893" width="11.125" style="148" customWidth="1"/>
    <col min="8894" max="8894" width="9" style="148" customWidth="1"/>
    <col min="8895" max="8895" width="22" style="148" customWidth="1"/>
    <col min="8896" max="8896" width="5.5" style="148" customWidth="1"/>
    <col min="8897" max="8897" width="12.625" style="148" customWidth="1"/>
    <col min="8898" max="8898" width="9" style="148" customWidth="1"/>
    <col min="8899" max="8899" width="26.25" style="148" customWidth="1"/>
    <col min="8900" max="8901" width="9" style="148" customWidth="1"/>
    <col min="8902" max="8902" width="17" style="148" customWidth="1"/>
    <col min="8903" max="8903" width="19.25" style="148" customWidth="1"/>
    <col min="8904" max="8906" width="9" style="148" customWidth="1"/>
    <col min="8907" max="8907" width="11.875" style="148" customWidth="1"/>
    <col min="8908" max="8908" width="15.625" style="148" customWidth="1"/>
    <col min="8909" max="8909" width="13.375" style="148" customWidth="1"/>
    <col min="8910" max="8910" width="12.625" style="148" customWidth="1"/>
    <col min="8911" max="8912" width="9" style="148" customWidth="1"/>
    <col min="8913" max="8913" width="8.625" style="148" customWidth="1"/>
    <col min="8914" max="8916" width="9" style="148" customWidth="1"/>
    <col min="8917" max="8917" width="14.125" style="148" customWidth="1"/>
    <col min="8918" max="8918" width="31.25" style="148" customWidth="1"/>
    <col min="8919" max="9147" width="9" style="148"/>
    <col min="9148" max="9148" width="5.625" style="148" customWidth="1"/>
    <col min="9149" max="9149" width="11.125" style="148" customWidth="1"/>
    <col min="9150" max="9150" width="9" style="148" customWidth="1"/>
    <col min="9151" max="9151" width="22" style="148" customWidth="1"/>
    <col min="9152" max="9152" width="5.5" style="148" customWidth="1"/>
    <col min="9153" max="9153" width="12.625" style="148" customWidth="1"/>
    <col min="9154" max="9154" width="9" style="148" customWidth="1"/>
    <col min="9155" max="9155" width="26.25" style="148" customWidth="1"/>
    <col min="9156" max="9157" width="9" style="148" customWidth="1"/>
    <col min="9158" max="9158" width="17" style="148" customWidth="1"/>
    <col min="9159" max="9159" width="19.25" style="148" customWidth="1"/>
    <col min="9160" max="9162" width="9" style="148" customWidth="1"/>
    <col min="9163" max="9163" width="11.875" style="148" customWidth="1"/>
    <col min="9164" max="9164" width="15.625" style="148" customWidth="1"/>
    <col min="9165" max="9165" width="13.375" style="148" customWidth="1"/>
    <col min="9166" max="9166" width="12.625" style="148" customWidth="1"/>
    <col min="9167" max="9168" width="9" style="148" customWidth="1"/>
    <col min="9169" max="9169" width="8.625" style="148" customWidth="1"/>
    <col min="9170" max="9172" width="9" style="148" customWidth="1"/>
    <col min="9173" max="9173" width="14.125" style="148" customWidth="1"/>
    <col min="9174" max="9174" width="31.25" style="148" customWidth="1"/>
    <col min="9175" max="9403" width="9" style="148"/>
    <col min="9404" max="9404" width="5.625" style="148" customWidth="1"/>
    <col min="9405" max="9405" width="11.125" style="148" customWidth="1"/>
    <col min="9406" max="9406" width="9" style="148" customWidth="1"/>
    <col min="9407" max="9407" width="22" style="148" customWidth="1"/>
    <col min="9408" max="9408" width="5.5" style="148" customWidth="1"/>
    <col min="9409" max="9409" width="12.625" style="148" customWidth="1"/>
    <col min="9410" max="9410" width="9" style="148" customWidth="1"/>
    <col min="9411" max="9411" width="26.25" style="148" customWidth="1"/>
    <col min="9412" max="9413" width="9" style="148" customWidth="1"/>
    <col min="9414" max="9414" width="17" style="148" customWidth="1"/>
    <col min="9415" max="9415" width="19.25" style="148" customWidth="1"/>
    <col min="9416" max="9418" width="9" style="148" customWidth="1"/>
    <col min="9419" max="9419" width="11.875" style="148" customWidth="1"/>
    <col min="9420" max="9420" width="15.625" style="148" customWidth="1"/>
    <col min="9421" max="9421" width="13.375" style="148" customWidth="1"/>
    <col min="9422" max="9422" width="12.625" style="148" customWidth="1"/>
    <col min="9423" max="9424" width="9" style="148" customWidth="1"/>
    <col min="9425" max="9425" width="8.625" style="148" customWidth="1"/>
    <col min="9426" max="9428" width="9" style="148" customWidth="1"/>
    <col min="9429" max="9429" width="14.125" style="148" customWidth="1"/>
    <col min="9430" max="9430" width="31.25" style="148" customWidth="1"/>
    <col min="9431" max="9659" width="9" style="148"/>
    <col min="9660" max="9660" width="5.625" style="148" customWidth="1"/>
    <col min="9661" max="9661" width="11.125" style="148" customWidth="1"/>
    <col min="9662" max="9662" width="9" style="148" customWidth="1"/>
    <col min="9663" max="9663" width="22" style="148" customWidth="1"/>
    <col min="9664" max="9664" width="5.5" style="148" customWidth="1"/>
    <col min="9665" max="9665" width="12.625" style="148" customWidth="1"/>
    <col min="9666" max="9666" width="9" style="148" customWidth="1"/>
    <col min="9667" max="9667" width="26.25" style="148" customWidth="1"/>
    <col min="9668" max="9669" width="9" style="148" customWidth="1"/>
    <col min="9670" max="9670" width="17" style="148" customWidth="1"/>
    <col min="9671" max="9671" width="19.25" style="148" customWidth="1"/>
    <col min="9672" max="9674" width="9" style="148" customWidth="1"/>
    <col min="9675" max="9675" width="11.875" style="148" customWidth="1"/>
    <col min="9676" max="9676" width="15.625" style="148" customWidth="1"/>
    <col min="9677" max="9677" width="13.375" style="148" customWidth="1"/>
    <col min="9678" max="9678" width="12.625" style="148" customWidth="1"/>
    <col min="9679" max="9680" width="9" style="148" customWidth="1"/>
    <col min="9681" max="9681" width="8.625" style="148" customWidth="1"/>
    <col min="9682" max="9684" width="9" style="148" customWidth="1"/>
    <col min="9685" max="9685" width="14.125" style="148" customWidth="1"/>
    <col min="9686" max="9686" width="31.25" style="148" customWidth="1"/>
    <col min="9687" max="9915" width="9" style="148"/>
    <col min="9916" max="9916" width="5.625" style="148" customWidth="1"/>
    <col min="9917" max="9917" width="11.125" style="148" customWidth="1"/>
    <col min="9918" max="9918" width="9" style="148" customWidth="1"/>
    <col min="9919" max="9919" width="22" style="148" customWidth="1"/>
    <col min="9920" max="9920" width="5.5" style="148" customWidth="1"/>
    <col min="9921" max="9921" width="12.625" style="148" customWidth="1"/>
    <col min="9922" max="9922" width="9" style="148" customWidth="1"/>
    <col min="9923" max="9923" width="26.25" style="148" customWidth="1"/>
    <col min="9924" max="9925" width="9" style="148" customWidth="1"/>
    <col min="9926" max="9926" width="17" style="148" customWidth="1"/>
    <col min="9927" max="9927" width="19.25" style="148" customWidth="1"/>
    <col min="9928" max="9930" width="9" style="148" customWidth="1"/>
    <col min="9931" max="9931" width="11.875" style="148" customWidth="1"/>
    <col min="9932" max="9932" width="15.625" style="148" customWidth="1"/>
    <col min="9933" max="9933" width="13.375" style="148" customWidth="1"/>
    <col min="9934" max="9934" width="12.625" style="148" customWidth="1"/>
    <col min="9935" max="9936" width="9" style="148" customWidth="1"/>
    <col min="9937" max="9937" width="8.625" style="148" customWidth="1"/>
    <col min="9938" max="9940" width="9" style="148" customWidth="1"/>
    <col min="9941" max="9941" width="14.125" style="148" customWidth="1"/>
    <col min="9942" max="9942" width="31.25" style="148" customWidth="1"/>
    <col min="9943" max="10171" width="9" style="148"/>
    <col min="10172" max="10172" width="5.625" style="148" customWidth="1"/>
    <col min="10173" max="10173" width="11.125" style="148" customWidth="1"/>
    <col min="10174" max="10174" width="9" style="148" customWidth="1"/>
    <col min="10175" max="10175" width="22" style="148" customWidth="1"/>
    <col min="10176" max="10176" width="5.5" style="148" customWidth="1"/>
    <col min="10177" max="10177" width="12.625" style="148" customWidth="1"/>
    <col min="10178" max="10178" width="9" style="148" customWidth="1"/>
    <col min="10179" max="10179" width="26.25" style="148" customWidth="1"/>
    <col min="10180" max="10181" width="9" style="148" customWidth="1"/>
    <col min="10182" max="10182" width="17" style="148" customWidth="1"/>
    <col min="10183" max="10183" width="19.25" style="148" customWidth="1"/>
    <col min="10184" max="10186" width="9" style="148" customWidth="1"/>
    <col min="10187" max="10187" width="11.875" style="148" customWidth="1"/>
    <col min="10188" max="10188" width="15.625" style="148" customWidth="1"/>
    <col min="10189" max="10189" width="13.375" style="148" customWidth="1"/>
    <col min="10190" max="10190" width="12.625" style="148" customWidth="1"/>
    <col min="10191" max="10192" width="9" style="148" customWidth="1"/>
    <col min="10193" max="10193" width="8.625" style="148" customWidth="1"/>
    <col min="10194" max="10196" width="9" style="148" customWidth="1"/>
    <col min="10197" max="10197" width="14.125" style="148" customWidth="1"/>
    <col min="10198" max="10198" width="31.25" style="148" customWidth="1"/>
    <col min="10199" max="10427" width="9" style="148"/>
    <col min="10428" max="10428" width="5.625" style="148" customWidth="1"/>
    <col min="10429" max="10429" width="11.125" style="148" customWidth="1"/>
    <col min="10430" max="10430" width="9" style="148" customWidth="1"/>
    <col min="10431" max="10431" width="22" style="148" customWidth="1"/>
    <col min="10432" max="10432" width="5.5" style="148" customWidth="1"/>
    <col min="10433" max="10433" width="12.625" style="148" customWidth="1"/>
    <col min="10434" max="10434" width="9" style="148" customWidth="1"/>
    <col min="10435" max="10435" width="26.25" style="148" customWidth="1"/>
    <col min="10436" max="10437" width="9" style="148" customWidth="1"/>
    <col min="10438" max="10438" width="17" style="148" customWidth="1"/>
    <col min="10439" max="10439" width="19.25" style="148" customWidth="1"/>
    <col min="10440" max="10442" width="9" style="148" customWidth="1"/>
    <col min="10443" max="10443" width="11.875" style="148" customWidth="1"/>
    <col min="10444" max="10444" width="15.625" style="148" customWidth="1"/>
    <col min="10445" max="10445" width="13.375" style="148" customWidth="1"/>
    <col min="10446" max="10446" width="12.625" style="148" customWidth="1"/>
    <col min="10447" max="10448" width="9" style="148" customWidth="1"/>
    <col min="10449" max="10449" width="8.625" style="148" customWidth="1"/>
    <col min="10450" max="10452" width="9" style="148" customWidth="1"/>
    <col min="10453" max="10453" width="14.125" style="148" customWidth="1"/>
    <col min="10454" max="10454" width="31.25" style="148" customWidth="1"/>
    <col min="10455" max="10683" width="9" style="148"/>
    <col min="10684" max="10684" width="5.625" style="148" customWidth="1"/>
    <col min="10685" max="10685" width="11.125" style="148" customWidth="1"/>
    <col min="10686" max="10686" width="9" style="148" customWidth="1"/>
    <col min="10687" max="10687" width="22" style="148" customWidth="1"/>
    <col min="10688" max="10688" width="5.5" style="148" customWidth="1"/>
    <col min="10689" max="10689" width="12.625" style="148" customWidth="1"/>
    <col min="10690" max="10690" width="9" style="148" customWidth="1"/>
    <col min="10691" max="10691" width="26.25" style="148" customWidth="1"/>
    <col min="10692" max="10693" width="9" style="148" customWidth="1"/>
    <col min="10694" max="10694" width="17" style="148" customWidth="1"/>
    <col min="10695" max="10695" width="19.25" style="148" customWidth="1"/>
    <col min="10696" max="10698" width="9" style="148" customWidth="1"/>
    <col min="10699" max="10699" width="11.875" style="148" customWidth="1"/>
    <col min="10700" max="10700" width="15.625" style="148" customWidth="1"/>
    <col min="10701" max="10701" width="13.375" style="148" customWidth="1"/>
    <col min="10702" max="10702" width="12.625" style="148" customWidth="1"/>
    <col min="10703" max="10704" width="9" style="148" customWidth="1"/>
    <col min="10705" max="10705" width="8.625" style="148" customWidth="1"/>
    <col min="10706" max="10708" width="9" style="148" customWidth="1"/>
    <col min="10709" max="10709" width="14.125" style="148" customWidth="1"/>
    <col min="10710" max="10710" width="31.25" style="148" customWidth="1"/>
    <col min="10711" max="10939" width="9" style="148"/>
    <col min="10940" max="10940" width="5.625" style="148" customWidth="1"/>
    <col min="10941" max="10941" width="11.125" style="148" customWidth="1"/>
    <col min="10942" max="10942" width="9" style="148" customWidth="1"/>
    <col min="10943" max="10943" width="22" style="148" customWidth="1"/>
    <col min="10944" max="10944" width="5.5" style="148" customWidth="1"/>
    <col min="10945" max="10945" width="12.625" style="148" customWidth="1"/>
    <col min="10946" max="10946" width="9" style="148" customWidth="1"/>
    <col min="10947" max="10947" width="26.25" style="148" customWidth="1"/>
    <col min="10948" max="10949" width="9" style="148" customWidth="1"/>
    <col min="10950" max="10950" width="17" style="148" customWidth="1"/>
    <col min="10951" max="10951" width="19.25" style="148" customWidth="1"/>
    <col min="10952" max="10954" width="9" style="148" customWidth="1"/>
    <col min="10955" max="10955" width="11.875" style="148" customWidth="1"/>
    <col min="10956" max="10956" width="15.625" style="148" customWidth="1"/>
    <col min="10957" max="10957" width="13.375" style="148" customWidth="1"/>
    <col min="10958" max="10958" width="12.625" style="148" customWidth="1"/>
    <col min="10959" max="10960" width="9" style="148" customWidth="1"/>
    <col min="10961" max="10961" width="8.625" style="148" customWidth="1"/>
    <col min="10962" max="10964" width="9" style="148" customWidth="1"/>
    <col min="10965" max="10965" width="14.125" style="148" customWidth="1"/>
    <col min="10966" max="10966" width="31.25" style="148" customWidth="1"/>
    <col min="10967" max="11195" width="9" style="148"/>
    <col min="11196" max="11196" width="5.625" style="148" customWidth="1"/>
    <col min="11197" max="11197" width="11.125" style="148" customWidth="1"/>
    <col min="11198" max="11198" width="9" style="148" customWidth="1"/>
    <col min="11199" max="11199" width="22" style="148" customWidth="1"/>
    <col min="11200" max="11200" width="5.5" style="148" customWidth="1"/>
    <col min="11201" max="11201" width="12.625" style="148" customWidth="1"/>
    <col min="11202" max="11202" width="9" style="148" customWidth="1"/>
    <col min="11203" max="11203" width="26.25" style="148" customWidth="1"/>
    <col min="11204" max="11205" width="9" style="148" customWidth="1"/>
    <col min="11206" max="11206" width="17" style="148" customWidth="1"/>
    <col min="11207" max="11207" width="19.25" style="148" customWidth="1"/>
    <col min="11208" max="11210" width="9" style="148" customWidth="1"/>
    <col min="11211" max="11211" width="11.875" style="148" customWidth="1"/>
    <col min="11212" max="11212" width="15.625" style="148" customWidth="1"/>
    <col min="11213" max="11213" width="13.375" style="148" customWidth="1"/>
    <col min="11214" max="11214" width="12.625" style="148" customWidth="1"/>
    <col min="11215" max="11216" width="9" style="148" customWidth="1"/>
    <col min="11217" max="11217" width="8.625" style="148" customWidth="1"/>
    <col min="11218" max="11220" width="9" style="148" customWidth="1"/>
    <col min="11221" max="11221" width="14.125" style="148" customWidth="1"/>
    <col min="11222" max="11222" width="31.25" style="148" customWidth="1"/>
    <col min="11223" max="11451" width="9" style="148"/>
    <col min="11452" max="11452" width="5.625" style="148" customWidth="1"/>
    <col min="11453" max="11453" width="11.125" style="148" customWidth="1"/>
    <col min="11454" max="11454" width="9" style="148" customWidth="1"/>
    <col min="11455" max="11455" width="22" style="148" customWidth="1"/>
    <col min="11456" max="11456" width="5.5" style="148" customWidth="1"/>
    <col min="11457" max="11457" width="12.625" style="148" customWidth="1"/>
    <col min="11458" max="11458" width="9" style="148" customWidth="1"/>
    <col min="11459" max="11459" width="26.25" style="148" customWidth="1"/>
    <col min="11460" max="11461" width="9" style="148" customWidth="1"/>
    <col min="11462" max="11462" width="17" style="148" customWidth="1"/>
    <col min="11463" max="11463" width="19.25" style="148" customWidth="1"/>
    <col min="11464" max="11466" width="9" style="148" customWidth="1"/>
    <col min="11467" max="11467" width="11.875" style="148" customWidth="1"/>
    <col min="11468" max="11468" width="15.625" style="148" customWidth="1"/>
    <col min="11469" max="11469" width="13.375" style="148" customWidth="1"/>
    <col min="11470" max="11470" width="12.625" style="148" customWidth="1"/>
    <col min="11471" max="11472" width="9" style="148" customWidth="1"/>
    <col min="11473" max="11473" width="8.625" style="148" customWidth="1"/>
    <col min="11474" max="11476" width="9" style="148" customWidth="1"/>
    <col min="11477" max="11477" width="14.125" style="148" customWidth="1"/>
    <col min="11478" max="11478" width="31.25" style="148" customWidth="1"/>
    <col min="11479" max="11707" width="9" style="148"/>
    <col min="11708" max="11708" width="5.625" style="148" customWidth="1"/>
    <col min="11709" max="11709" width="11.125" style="148" customWidth="1"/>
    <col min="11710" max="11710" width="9" style="148" customWidth="1"/>
    <col min="11711" max="11711" width="22" style="148" customWidth="1"/>
    <col min="11712" max="11712" width="5.5" style="148" customWidth="1"/>
    <col min="11713" max="11713" width="12.625" style="148" customWidth="1"/>
    <col min="11714" max="11714" width="9" style="148" customWidth="1"/>
    <col min="11715" max="11715" width="26.25" style="148" customWidth="1"/>
    <col min="11716" max="11717" width="9" style="148" customWidth="1"/>
    <col min="11718" max="11718" width="17" style="148" customWidth="1"/>
    <col min="11719" max="11719" width="19.25" style="148" customWidth="1"/>
    <col min="11720" max="11722" width="9" style="148" customWidth="1"/>
    <col min="11723" max="11723" width="11.875" style="148" customWidth="1"/>
    <col min="11724" max="11724" width="15.625" style="148" customWidth="1"/>
    <col min="11725" max="11725" width="13.375" style="148" customWidth="1"/>
    <col min="11726" max="11726" width="12.625" style="148" customWidth="1"/>
    <col min="11727" max="11728" width="9" style="148" customWidth="1"/>
    <col min="11729" max="11729" width="8.625" style="148" customWidth="1"/>
    <col min="11730" max="11732" width="9" style="148" customWidth="1"/>
    <col min="11733" max="11733" width="14.125" style="148" customWidth="1"/>
    <col min="11734" max="11734" width="31.25" style="148" customWidth="1"/>
    <col min="11735" max="11963" width="9" style="148"/>
    <col min="11964" max="11964" width="5.625" style="148" customWidth="1"/>
    <col min="11965" max="11965" width="11.125" style="148" customWidth="1"/>
    <col min="11966" max="11966" width="9" style="148" customWidth="1"/>
    <col min="11967" max="11967" width="22" style="148" customWidth="1"/>
    <col min="11968" max="11968" width="5.5" style="148" customWidth="1"/>
    <col min="11969" max="11969" width="12.625" style="148" customWidth="1"/>
    <col min="11970" max="11970" width="9" style="148" customWidth="1"/>
    <col min="11971" max="11971" width="26.25" style="148" customWidth="1"/>
    <col min="11972" max="11973" width="9" style="148" customWidth="1"/>
    <col min="11974" max="11974" width="17" style="148" customWidth="1"/>
    <col min="11975" max="11975" width="19.25" style="148" customWidth="1"/>
    <col min="11976" max="11978" width="9" style="148" customWidth="1"/>
    <col min="11979" max="11979" width="11.875" style="148" customWidth="1"/>
    <col min="11980" max="11980" width="15.625" style="148" customWidth="1"/>
    <col min="11981" max="11981" width="13.375" style="148" customWidth="1"/>
    <col min="11982" max="11982" width="12.625" style="148" customWidth="1"/>
    <col min="11983" max="11984" width="9" style="148" customWidth="1"/>
    <col min="11985" max="11985" width="8.625" style="148" customWidth="1"/>
    <col min="11986" max="11988" width="9" style="148" customWidth="1"/>
    <col min="11989" max="11989" width="14.125" style="148" customWidth="1"/>
    <col min="11990" max="11990" width="31.25" style="148" customWidth="1"/>
    <col min="11991" max="12219" width="9" style="148"/>
    <col min="12220" max="12220" width="5.625" style="148" customWidth="1"/>
    <col min="12221" max="12221" width="11.125" style="148" customWidth="1"/>
    <col min="12222" max="12222" width="9" style="148" customWidth="1"/>
    <col min="12223" max="12223" width="22" style="148" customWidth="1"/>
    <col min="12224" max="12224" width="5.5" style="148" customWidth="1"/>
    <col min="12225" max="12225" width="12.625" style="148" customWidth="1"/>
    <col min="12226" max="12226" width="9" style="148" customWidth="1"/>
    <col min="12227" max="12227" width="26.25" style="148" customWidth="1"/>
    <col min="12228" max="12229" width="9" style="148" customWidth="1"/>
    <col min="12230" max="12230" width="17" style="148" customWidth="1"/>
    <col min="12231" max="12231" width="19.25" style="148" customWidth="1"/>
    <col min="12232" max="12234" width="9" style="148" customWidth="1"/>
    <col min="12235" max="12235" width="11.875" style="148" customWidth="1"/>
    <col min="12236" max="12236" width="15.625" style="148" customWidth="1"/>
    <col min="12237" max="12237" width="13.375" style="148" customWidth="1"/>
    <col min="12238" max="12238" width="12.625" style="148" customWidth="1"/>
    <col min="12239" max="12240" width="9" style="148" customWidth="1"/>
    <col min="12241" max="12241" width="8.625" style="148" customWidth="1"/>
    <col min="12242" max="12244" width="9" style="148" customWidth="1"/>
    <col min="12245" max="12245" width="14.125" style="148" customWidth="1"/>
    <col min="12246" max="12246" width="31.25" style="148" customWidth="1"/>
    <col min="12247" max="12475" width="9" style="148"/>
    <col min="12476" max="12476" width="5.625" style="148" customWidth="1"/>
    <col min="12477" max="12477" width="11.125" style="148" customWidth="1"/>
    <col min="12478" max="12478" width="9" style="148" customWidth="1"/>
    <col min="12479" max="12479" width="22" style="148" customWidth="1"/>
    <col min="12480" max="12480" width="5.5" style="148" customWidth="1"/>
    <col min="12481" max="12481" width="12.625" style="148" customWidth="1"/>
    <col min="12482" max="12482" width="9" style="148" customWidth="1"/>
    <col min="12483" max="12483" width="26.25" style="148" customWidth="1"/>
    <col min="12484" max="12485" width="9" style="148" customWidth="1"/>
    <col min="12486" max="12486" width="17" style="148" customWidth="1"/>
    <col min="12487" max="12487" width="19.25" style="148" customWidth="1"/>
    <col min="12488" max="12490" width="9" style="148" customWidth="1"/>
    <col min="12491" max="12491" width="11.875" style="148" customWidth="1"/>
    <col min="12492" max="12492" width="15.625" style="148" customWidth="1"/>
    <col min="12493" max="12493" width="13.375" style="148" customWidth="1"/>
    <col min="12494" max="12494" width="12.625" style="148" customWidth="1"/>
    <col min="12495" max="12496" width="9" style="148" customWidth="1"/>
    <col min="12497" max="12497" width="8.625" style="148" customWidth="1"/>
    <col min="12498" max="12500" width="9" style="148" customWidth="1"/>
    <col min="12501" max="12501" width="14.125" style="148" customWidth="1"/>
    <col min="12502" max="12502" width="31.25" style="148" customWidth="1"/>
    <col min="12503" max="12731" width="9" style="148"/>
    <col min="12732" max="12732" width="5.625" style="148" customWidth="1"/>
    <col min="12733" max="12733" width="11.125" style="148" customWidth="1"/>
    <col min="12734" max="12734" width="9" style="148" customWidth="1"/>
    <col min="12735" max="12735" width="22" style="148" customWidth="1"/>
    <col min="12736" max="12736" width="5.5" style="148" customWidth="1"/>
    <col min="12737" max="12737" width="12.625" style="148" customWidth="1"/>
    <col min="12738" max="12738" width="9" style="148" customWidth="1"/>
    <col min="12739" max="12739" width="26.25" style="148" customWidth="1"/>
    <col min="12740" max="12741" width="9" style="148" customWidth="1"/>
    <col min="12742" max="12742" width="17" style="148" customWidth="1"/>
    <col min="12743" max="12743" width="19.25" style="148" customWidth="1"/>
    <col min="12744" max="12746" width="9" style="148" customWidth="1"/>
    <col min="12747" max="12747" width="11.875" style="148" customWidth="1"/>
    <col min="12748" max="12748" width="15.625" style="148" customWidth="1"/>
    <col min="12749" max="12749" width="13.375" style="148" customWidth="1"/>
    <col min="12750" max="12750" width="12.625" style="148" customWidth="1"/>
    <col min="12751" max="12752" width="9" style="148" customWidth="1"/>
    <col min="12753" max="12753" width="8.625" style="148" customWidth="1"/>
    <col min="12754" max="12756" width="9" style="148" customWidth="1"/>
    <col min="12757" max="12757" width="14.125" style="148" customWidth="1"/>
    <col min="12758" max="12758" width="31.25" style="148" customWidth="1"/>
    <col min="12759" max="12987" width="9" style="148"/>
    <col min="12988" max="12988" width="5.625" style="148" customWidth="1"/>
    <col min="12989" max="12989" width="11.125" style="148" customWidth="1"/>
    <col min="12990" max="12990" width="9" style="148" customWidth="1"/>
    <col min="12991" max="12991" width="22" style="148" customWidth="1"/>
    <col min="12992" max="12992" width="5.5" style="148" customWidth="1"/>
    <col min="12993" max="12993" width="12.625" style="148" customWidth="1"/>
    <col min="12994" max="12994" width="9" style="148" customWidth="1"/>
    <col min="12995" max="12995" width="26.25" style="148" customWidth="1"/>
    <col min="12996" max="12997" width="9" style="148" customWidth="1"/>
    <col min="12998" max="12998" width="17" style="148" customWidth="1"/>
    <col min="12999" max="12999" width="19.25" style="148" customWidth="1"/>
    <col min="13000" max="13002" width="9" style="148" customWidth="1"/>
    <col min="13003" max="13003" width="11.875" style="148" customWidth="1"/>
    <col min="13004" max="13004" width="15.625" style="148" customWidth="1"/>
    <col min="13005" max="13005" width="13.375" style="148" customWidth="1"/>
    <col min="13006" max="13006" width="12.625" style="148" customWidth="1"/>
    <col min="13007" max="13008" width="9" style="148" customWidth="1"/>
    <col min="13009" max="13009" width="8.625" style="148" customWidth="1"/>
    <col min="13010" max="13012" width="9" style="148" customWidth="1"/>
    <col min="13013" max="13013" width="14.125" style="148" customWidth="1"/>
    <col min="13014" max="13014" width="31.25" style="148" customWidth="1"/>
    <col min="13015" max="13243" width="9" style="148"/>
    <col min="13244" max="13244" width="5.625" style="148" customWidth="1"/>
    <col min="13245" max="13245" width="11.125" style="148" customWidth="1"/>
    <col min="13246" max="13246" width="9" style="148" customWidth="1"/>
    <col min="13247" max="13247" width="22" style="148" customWidth="1"/>
    <col min="13248" max="13248" width="5.5" style="148" customWidth="1"/>
    <col min="13249" max="13249" width="12.625" style="148" customWidth="1"/>
    <col min="13250" max="13250" width="9" style="148" customWidth="1"/>
    <col min="13251" max="13251" width="26.25" style="148" customWidth="1"/>
    <col min="13252" max="13253" width="9" style="148" customWidth="1"/>
    <col min="13254" max="13254" width="17" style="148" customWidth="1"/>
    <col min="13255" max="13255" width="19.25" style="148" customWidth="1"/>
    <col min="13256" max="13258" width="9" style="148" customWidth="1"/>
    <col min="13259" max="13259" width="11.875" style="148" customWidth="1"/>
    <col min="13260" max="13260" width="15.625" style="148" customWidth="1"/>
    <col min="13261" max="13261" width="13.375" style="148" customWidth="1"/>
    <col min="13262" max="13262" width="12.625" style="148" customWidth="1"/>
    <col min="13263" max="13264" width="9" style="148" customWidth="1"/>
    <col min="13265" max="13265" width="8.625" style="148" customWidth="1"/>
    <col min="13266" max="13268" width="9" style="148" customWidth="1"/>
    <col min="13269" max="13269" width="14.125" style="148" customWidth="1"/>
    <col min="13270" max="13270" width="31.25" style="148" customWidth="1"/>
    <col min="13271" max="13499" width="9" style="148"/>
    <col min="13500" max="13500" width="5.625" style="148" customWidth="1"/>
    <col min="13501" max="13501" width="11.125" style="148" customWidth="1"/>
    <col min="13502" max="13502" width="9" style="148" customWidth="1"/>
    <col min="13503" max="13503" width="22" style="148" customWidth="1"/>
    <col min="13504" max="13504" width="5.5" style="148" customWidth="1"/>
    <col min="13505" max="13505" width="12.625" style="148" customWidth="1"/>
    <col min="13506" max="13506" width="9" style="148" customWidth="1"/>
    <col min="13507" max="13507" width="26.25" style="148" customWidth="1"/>
    <col min="13508" max="13509" width="9" style="148" customWidth="1"/>
    <col min="13510" max="13510" width="17" style="148" customWidth="1"/>
    <col min="13511" max="13511" width="19.25" style="148" customWidth="1"/>
    <col min="13512" max="13514" width="9" style="148" customWidth="1"/>
    <col min="13515" max="13515" width="11.875" style="148" customWidth="1"/>
    <col min="13516" max="13516" width="15.625" style="148" customWidth="1"/>
    <col min="13517" max="13517" width="13.375" style="148" customWidth="1"/>
    <col min="13518" max="13518" width="12.625" style="148" customWidth="1"/>
    <col min="13519" max="13520" width="9" style="148" customWidth="1"/>
    <col min="13521" max="13521" width="8.625" style="148" customWidth="1"/>
    <col min="13522" max="13524" width="9" style="148" customWidth="1"/>
    <col min="13525" max="13525" width="14.125" style="148" customWidth="1"/>
    <col min="13526" max="13526" width="31.25" style="148" customWidth="1"/>
    <col min="13527" max="13755" width="9" style="148"/>
    <col min="13756" max="13756" width="5.625" style="148" customWidth="1"/>
    <col min="13757" max="13757" width="11.125" style="148" customWidth="1"/>
    <col min="13758" max="13758" width="9" style="148" customWidth="1"/>
    <col min="13759" max="13759" width="22" style="148" customWidth="1"/>
    <col min="13760" max="13760" width="5.5" style="148" customWidth="1"/>
    <col min="13761" max="13761" width="12.625" style="148" customWidth="1"/>
    <col min="13762" max="13762" width="9" style="148" customWidth="1"/>
    <col min="13763" max="13763" width="26.25" style="148" customWidth="1"/>
    <col min="13764" max="13765" width="9" style="148" customWidth="1"/>
    <col min="13766" max="13766" width="17" style="148" customWidth="1"/>
    <col min="13767" max="13767" width="19.25" style="148" customWidth="1"/>
    <col min="13768" max="13770" width="9" style="148" customWidth="1"/>
    <col min="13771" max="13771" width="11.875" style="148" customWidth="1"/>
    <col min="13772" max="13772" width="15.625" style="148" customWidth="1"/>
    <col min="13773" max="13773" width="13.375" style="148" customWidth="1"/>
    <col min="13774" max="13774" width="12.625" style="148" customWidth="1"/>
    <col min="13775" max="13776" width="9" style="148" customWidth="1"/>
    <col min="13777" max="13777" width="8.625" style="148" customWidth="1"/>
    <col min="13778" max="13780" width="9" style="148" customWidth="1"/>
    <col min="13781" max="13781" width="14.125" style="148" customWidth="1"/>
    <col min="13782" max="13782" width="31.25" style="148" customWidth="1"/>
    <col min="13783" max="14011" width="9" style="148"/>
    <col min="14012" max="14012" width="5.625" style="148" customWidth="1"/>
    <col min="14013" max="14013" width="11.125" style="148" customWidth="1"/>
    <col min="14014" max="14014" width="9" style="148" customWidth="1"/>
    <col min="14015" max="14015" width="22" style="148" customWidth="1"/>
    <col min="14016" max="14016" width="5.5" style="148" customWidth="1"/>
    <col min="14017" max="14017" width="12.625" style="148" customWidth="1"/>
    <col min="14018" max="14018" width="9" style="148" customWidth="1"/>
    <col min="14019" max="14019" width="26.25" style="148" customWidth="1"/>
    <col min="14020" max="14021" width="9" style="148" customWidth="1"/>
    <col min="14022" max="14022" width="17" style="148" customWidth="1"/>
    <col min="14023" max="14023" width="19.25" style="148" customWidth="1"/>
    <col min="14024" max="14026" width="9" style="148" customWidth="1"/>
    <col min="14027" max="14027" width="11.875" style="148" customWidth="1"/>
    <col min="14028" max="14028" width="15.625" style="148" customWidth="1"/>
    <col min="14029" max="14029" width="13.375" style="148" customWidth="1"/>
    <col min="14030" max="14030" width="12.625" style="148" customWidth="1"/>
    <col min="14031" max="14032" width="9" style="148" customWidth="1"/>
    <col min="14033" max="14033" width="8.625" style="148" customWidth="1"/>
    <col min="14034" max="14036" width="9" style="148" customWidth="1"/>
    <col min="14037" max="14037" width="14.125" style="148" customWidth="1"/>
    <col min="14038" max="14038" width="31.25" style="148" customWidth="1"/>
    <col min="14039" max="14267" width="9" style="148"/>
    <col min="14268" max="14268" width="5.625" style="148" customWidth="1"/>
    <col min="14269" max="14269" width="11.125" style="148" customWidth="1"/>
    <col min="14270" max="14270" width="9" style="148" customWidth="1"/>
    <col min="14271" max="14271" width="22" style="148" customWidth="1"/>
    <col min="14272" max="14272" width="5.5" style="148" customWidth="1"/>
    <col min="14273" max="14273" width="12.625" style="148" customWidth="1"/>
    <col min="14274" max="14274" width="9" style="148" customWidth="1"/>
    <col min="14275" max="14275" width="26.25" style="148" customWidth="1"/>
    <col min="14276" max="14277" width="9" style="148" customWidth="1"/>
    <col min="14278" max="14278" width="17" style="148" customWidth="1"/>
    <col min="14279" max="14279" width="19.25" style="148" customWidth="1"/>
    <col min="14280" max="14282" width="9" style="148" customWidth="1"/>
    <col min="14283" max="14283" width="11.875" style="148" customWidth="1"/>
    <col min="14284" max="14284" width="15.625" style="148" customWidth="1"/>
    <col min="14285" max="14285" width="13.375" style="148" customWidth="1"/>
    <col min="14286" max="14286" width="12.625" style="148" customWidth="1"/>
    <col min="14287" max="14288" width="9" style="148" customWidth="1"/>
    <col min="14289" max="14289" width="8.625" style="148" customWidth="1"/>
    <col min="14290" max="14292" width="9" style="148" customWidth="1"/>
    <col min="14293" max="14293" width="14.125" style="148" customWidth="1"/>
    <col min="14294" max="14294" width="31.25" style="148" customWidth="1"/>
    <col min="14295" max="14523" width="9" style="148"/>
    <col min="14524" max="14524" width="5.625" style="148" customWidth="1"/>
    <col min="14525" max="14525" width="11.125" style="148" customWidth="1"/>
    <col min="14526" max="14526" width="9" style="148" customWidth="1"/>
    <col min="14527" max="14527" width="22" style="148" customWidth="1"/>
    <col min="14528" max="14528" width="5.5" style="148" customWidth="1"/>
    <col min="14529" max="14529" width="12.625" style="148" customWidth="1"/>
    <col min="14530" max="14530" width="9" style="148" customWidth="1"/>
    <col min="14531" max="14531" width="26.25" style="148" customWidth="1"/>
    <col min="14532" max="14533" width="9" style="148" customWidth="1"/>
    <col min="14534" max="14534" width="17" style="148" customWidth="1"/>
    <col min="14535" max="14535" width="19.25" style="148" customWidth="1"/>
    <col min="14536" max="14538" width="9" style="148" customWidth="1"/>
    <col min="14539" max="14539" width="11.875" style="148" customWidth="1"/>
    <col min="14540" max="14540" width="15.625" style="148" customWidth="1"/>
    <col min="14541" max="14541" width="13.375" style="148" customWidth="1"/>
    <col min="14542" max="14542" width="12.625" style="148" customWidth="1"/>
    <col min="14543" max="14544" width="9" style="148" customWidth="1"/>
    <col min="14545" max="14545" width="8.625" style="148" customWidth="1"/>
    <col min="14546" max="14548" width="9" style="148" customWidth="1"/>
    <col min="14549" max="14549" width="14.125" style="148" customWidth="1"/>
    <col min="14550" max="14550" width="31.25" style="148" customWidth="1"/>
    <col min="14551" max="14779" width="9" style="148"/>
    <col min="14780" max="14780" width="5.625" style="148" customWidth="1"/>
    <col min="14781" max="14781" width="11.125" style="148" customWidth="1"/>
    <col min="14782" max="14782" width="9" style="148" customWidth="1"/>
    <col min="14783" max="14783" width="22" style="148" customWidth="1"/>
    <col min="14784" max="14784" width="5.5" style="148" customWidth="1"/>
    <col min="14785" max="14785" width="12.625" style="148" customWidth="1"/>
    <col min="14786" max="14786" width="9" style="148" customWidth="1"/>
    <col min="14787" max="14787" width="26.25" style="148" customWidth="1"/>
    <col min="14788" max="14789" width="9" style="148" customWidth="1"/>
    <col min="14790" max="14790" width="17" style="148" customWidth="1"/>
    <col min="14791" max="14791" width="19.25" style="148" customWidth="1"/>
    <col min="14792" max="14794" width="9" style="148" customWidth="1"/>
    <col min="14795" max="14795" width="11.875" style="148" customWidth="1"/>
    <col min="14796" max="14796" width="15.625" style="148" customWidth="1"/>
    <col min="14797" max="14797" width="13.375" style="148" customWidth="1"/>
    <col min="14798" max="14798" width="12.625" style="148" customWidth="1"/>
    <col min="14799" max="14800" width="9" style="148" customWidth="1"/>
    <col min="14801" max="14801" width="8.625" style="148" customWidth="1"/>
    <col min="14802" max="14804" width="9" style="148" customWidth="1"/>
    <col min="14805" max="14805" width="14.125" style="148" customWidth="1"/>
    <col min="14806" max="14806" width="31.25" style="148" customWidth="1"/>
    <col min="14807" max="16384" width="9" style="148"/>
  </cols>
  <sheetData>
    <row r="1" s="133" customFormat="1" ht="29.25" spans="1:63">
      <c r="A1" s="152" t="s">
        <v>307</v>
      </c>
      <c r="B1" s="153"/>
      <c r="C1" s="153"/>
      <c r="D1" s="153"/>
      <c r="E1" s="153"/>
      <c r="F1" s="153"/>
      <c r="G1" s="153"/>
      <c r="H1" s="153"/>
      <c r="I1" s="153"/>
      <c r="J1" s="153"/>
      <c r="K1" s="153"/>
      <c r="L1" s="153"/>
      <c r="M1" s="153"/>
      <c r="N1" s="153"/>
      <c r="O1" s="153"/>
      <c r="P1" s="153"/>
      <c r="Q1" s="153"/>
      <c r="R1" s="153"/>
      <c r="S1" s="153"/>
      <c r="T1" s="153"/>
      <c r="U1" s="153"/>
      <c r="V1" s="153"/>
      <c r="W1" s="153"/>
      <c r="X1" s="176"/>
      <c r="Y1" s="153"/>
      <c r="Z1" s="153"/>
      <c r="AA1" s="153"/>
      <c r="AB1" s="153"/>
      <c r="AC1" s="153"/>
      <c r="AD1" s="185"/>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47"/>
      <c r="BF1" s="147"/>
      <c r="BG1" s="147"/>
      <c r="BH1" s="147"/>
      <c r="BI1" s="147"/>
      <c r="BJ1" s="147"/>
      <c r="BK1" s="147"/>
    </row>
    <row r="2" s="134" customFormat="1" ht="15" spans="1:63">
      <c r="A2" s="154" t="s">
        <v>32</v>
      </c>
      <c r="B2" s="154" t="s">
        <v>308</v>
      </c>
      <c r="C2" s="154" t="s">
        <v>34</v>
      </c>
      <c r="D2" s="154" t="s">
        <v>43</v>
      </c>
      <c r="E2" s="155" t="s">
        <v>35</v>
      </c>
      <c r="F2" s="154" t="s">
        <v>36</v>
      </c>
      <c r="G2" s="154" t="s">
        <v>37</v>
      </c>
      <c r="H2" s="154" t="s">
        <v>309</v>
      </c>
      <c r="I2" s="154" t="s">
        <v>45</v>
      </c>
      <c r="J2" s="155" t="s">
        <v>46</v>
      </c>
      <c r="K2" s="154" t="s">
        <v>47</v>
      </c>
      <c r="L2" s="168" t="s">
        <v>48</v>
      </c>
      <c r="M2" s="168" t="s">
        <v>310</v>
      </c>
      <c r="N2" s="154" t="s">
        <v>311</v>
      </c>
      <c r="O2" s="154"/>
      <c r="P2" s="154"/>
      <c r="Q2" s="154"/>
      <c r="R2" s="155" t="s">
        <v>57</v>
      </c>
      <c r="S2" s="154" t="s">
        <v>312</v>
      </c>
      <c r="T2" s="154"/>
      <c r="U2" s="154" t="s">
        <v>53</v>
      </c>
      <c r="V2" s="154" t="s">
        <v>313</v>
      </c>
      <c r="W2" s="154"/>
      <c r="X2" s="177" t="s">
        <v>60</v>
      </c>
      <c r="Y2" s="154" t="s">
        <v>314</v>
      </c>
      <c r="Z2" s="154" t="s">
        <v>315</v>
      </c>
      <c r="AA2" s="186" t="s">
        <v>316</v>
      </c>
      <c r="AB2" s="187" t="s">
        <v>317</v>
      </c>
      <c r="AC2" s="186" t="s">
        <v>318</v>
      </c>
      <c r="AD2" s="188"/>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row>
    <row r="3" s="135" customFormat="1" ht="45" spans="1:63">
      <c r="A3" s="154"/>
      <c r="B3" s="154"/>
      <c r="C3" s="154"/>
      <c r="D3" s="154"/>
      <c r="E3" s="155"/>
      <c r="F3" s="154"/>
      <c r="G3" s="154"/>
      <c r="H3" s="154"/>
      <c r="I3" s="154"/>
      <c r="J3" s="155"/>
      <c r="K3" s="154"/>
      <c r="L3" s="169"/>
      <c r="M3" s="169"/>
      <c r="N3" s="154" t="s">
        <v>319</v>
      </c>
      <c r="O3" s="154" t="s">
        <v>49</v>
      </c>
      <c r="P3" s="154" t="s">
        <v>50</v>
      </c>
      <c r="Q3" s="155" t="s">
        <v>320</v>
      </c>
      <c r="R3" s="155"/>
      <c r="S3" s="154" t="s">
        <v>321</v>
      </c>
      <c r="T3" s="154" t="s">
        <v>322</v>
      </c>
      <c r="U3" s="154"/>
      <c r="V3" s="154" t="s">
        <v>54</v>
      </c>
      <c r="W3" s="154" t="s">
        <v>323</v>
      </c>
      <c r="X3" s="178"/>
      <c r="Y3" s="190"/>
      <c r="Z3" s="190"/>
      <c r="AA3" s="186"/>
      <c r="AB3" s="191"/>
      <c r="AC3" s="192"/>
      <c r="AD3" s="193"/>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row>
    <row r="4" s="133" customFormat="1" ht="33" spans="1:63">
      <c r="A4" s="156">
        <v>1</v>
      </c>
      <c r="B4" s="157" t="s">
        <v>324</v>
      </c>
      <c r="C4" s="39" t="s">
        <v>325</v>
      </c>
      <c r="D4" s="157" t="s">
        <v>326</v>
      </c>
      <c r="E4" s="157" t="s">
        <v>327</v>
      </c>
      <c r="F4" s="157" t="s">
        <v>101</v>
      </c>
      <c r="G4" s="157" t="s">
        <v>328</v>
      </c>
      <c r="H4" s="157" t="s">
        <v>166</v>
      </c>
      <c r="I4" s="170" t="s">
        <v>329</v>
      </c>
      <c r="J4" s="157" t="s">
        <v>330</v>
      </c>
      <c r="K4" s="157" t="s">
        <v>125</v>
      </c>
      <c r="L4" s="156" t="s">
        <v>331</v>
      </c>
      <c r="M4" s="156" t="s">
        <v>332</v>
      </c>
      <c r="N4" s="157" t="s">
        <v>333</v>
      </c>
      <c r="O4" s="157" t="s">
        <v>334</v>
      </c>
      <c r="P4" s="157" t="s">
        <v>335</v>
      </c>
      <c r="Q4" s="156" t="s">
        <v>336</v>
      </c>
      <c r="R4" s="156" t="s">
        <v>337</v>
      </c>
      <c r="S4" s="157" t="s">
        <v>89</v>
      </c>
      <c r="T4" s="157" t="s">
        <v>338</v>
      </c>
      <c r="U4" s="157" t="s">
        <v>339</v>
      </c>
      <c r="V4" s="157" t="s">
        <v>340</v>
      </c>
      <c r="W4" s="156" t="s">
        <v>341</v>
      </c>
      <c r="X4" s="179" t="s">
        <v>342</v>
      </c>
      <c r="Y4" s="39" t="s">
        <v>343</v>
      </c>
      <c r="Z4" s="21" t="s">
        <v>343</v>
      </c>
      <c r="AA4" s="19" t="s">
        <v>138</v>
      </c>
      <c r="AB4" s="195">
        <v>1</v>
      </c>
      <c r="AC4" s="19" t="s">
        <v>326</v>
      </c>
      <c r="AD4" s="196"/>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row>
    <row r="5" s="133" customFormat="1" ht="49.5" spans="1:63">
      <c r="A5" s="156">
        <v>2</v>
      </c>
      <c r="B5" s="157" t="s">
        <v>324</v>
      </c>
      <c r="C5" s="39" t="s">
        <v>344</v>
      </c>
      <c r="D5" s="157" t="s">
        <v>345</v>
      </c>
      <c r="E5" s="20" t="s">
        <v>346</v>
      </c>
      <c r="F5" s="157" t="s">
        <v>101</v>
      </c>
      <c r="G5" s="157" t="s">
        <v>347</v>
      </c>
      <c r="H5" s="157" t="s">
        <v>106</v>
      </c>
      <c r="I5" s="170" t="s">
        <v>348</v>
      </c>
      <c r="J5" s="157" t="s">
        <v>330</v>
      </c>
      <c r="K5" s="157" t="s">
        <v>125</v>
      </c>
      <c r="L5" s="156" t="s">
        <v>349</v>
      </c>
      <c r="M5" s="156" t="s">
        <v>332</v>
      </c>
      <c r="N5" s="157" t="s">
        <v>88</v>
      </c>
      <c r="O5" s="157" t="s">
        <v>86</v>
      </c>
      <c r="P5" s="157" t="s">
        <v>335</v>
      </c>
      <c r="Q5" s="156" t="s">
        <v>350</v>
      </c>
      <c r="R5" s="156" t="s">
        <v>351</v>
      </c>
      <c r="S5" s="157" t="s">
        <v>122</v>
      </c>
      <c r="T5" s="157" t="s">
        <v>338</v>
      </c>
      <c r="U5" s="157" t="s">
        <v>352</v>
      </c>
      <c r="V5" s="157" t="s">
        <v>129</v>
      </c>
      <c r="W5" s="156" t="s">
        <v>353</v>
      </c>
      <c r="X5" s="179" t="s">
        <v>354</v>
      </c>
      <c r="Y5" s="39" t="s">
        <v>343</v>
      </c>
      <c r="Z5" s="21" t="s">
        <v>343</v>
      </c>
      <c r="AA5" s="19" t="s">
        <v>138</v>
      </c>
      <c r="AB5" s="195">
        <v>1</v>
      </c>
      <c r="AC5" s="19" t="s">
        <v>355</v>
      </c>
      <c r="AD5" s="196"/>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row>
    <row r="6" s="133" customFormat="1" ht="33" spans="1:63">
      <c r="A6" s="156">
        <v>3</v>
      </c>
      <c r="B6" s="157" t="s">
        <v>324</v>
      </c>
      <c r="C6" s="39" t="s">
        <v>356</v>
      </c>
      <c r="D6" s="157" t="s">
        <v>357</v>
      </c>
      <c r="E6" s="157" t="s">
        <v>358</v>
      </c>
      <c r="F6" s="157" t="s">
        <v>74</v>
      </c>
      <c r="G6" s="157" t="s">
        <v>359</v>
      </c>
      <c r="H6" s="157" t="s">
        <v>360</v>
      </c>
      <c r="I6" s="170" t="s">
        <v>361</v>
      </c>
      <c r="J6" s="157" t="s">
        <v>330</v>
      </c>
      <c r="K6" s="157" t="s">
        <v>125</v>
      </c>
      <c r="L6" s="156" t="s">
        <v>362</v>
      </c>
      <c r="M6" s="156" t="s">
        <v>363</v>
      </c>
      <c r="N6" s="157" t="s">
        <v>88</v>
      </c>
      <c r="O6" s="157" t="s">
        <v>357</v>
      </c>
      <c r="P6" s="157" t="s">
        <v>221</v>
      </c>
      <c r="Q6" s="156" t="s">
        <v>364</v>
      </c>
      <c r="R6" s="156" t="s">
        <v>365</v>
      </c>
      <c r="S6" s="157" t="s">
        <v>89</v>
      </c>
      <c r="T6" s="157" t="s">
        <v>366</v>
      </c>
      <c r="U6" s="157" t="s">
        <v>357</v>
      </c>
      <c r="V6" s="157" t="s">
        <v>89</v>
      </c>
      <c r="W6" s="157" t="s">
        <v>89</v>
      </c>
      <c r="X6" s="179" t="s">
        <v>367</v>
      </c>
      <c r="Y6" s="39" t="s">
        <v>343</v>
      </c>
      <c r="Z6" s="21" t="s">
        <v>343</v>
      </c>
      <c r="AA6" s="19" t="s">
        <v>138</v>
      </c>
      <c r="AB6" s="195">
        <v>1</v>
      </c>
      <c r="AC6" s="19" t="s">
        <v>368</v>
      </c>
      <c r="AD6" s="196"/>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row>
    <row r="7" s="133" customFormat="1" ht="33" spans="1:63">
      <c r="A7" s="156">
        <v>4</v>
      </c>
      <c r="B7" s="157" t="s">
        <v>324</v>
      </c>
      <c r="C7" s="39" t="s">
        <v>369</v>
      </c>
      <c r="D7" s="157" t="s">
        <v>370</v>
      </c>
      <c r="E7" s="157" t="s">
        <v>371</v>
      </c>
      <c r="F7" s="157" t="s">
        <v>74</v>
      </c>
      <c r="G7" s="157" t="s">
        <v>372</v>
      </c>
      <c r="H7" s="157" t="s">
        <v>166</v>
      </c>
      <c r="I7" s="170" t="s">
        <v>373</v>
      </c>
      <c r="J7" s="157" t="s">
        <v>330</v>
      </c>
      <c r="K7" s="157" t="s">
        <v>125</v>
      </c>
      <c r="L7" s="156" t="s">
        <v>374</v>
      </c>
      <c r="M7" s="156">
        <v>2006</v>
      </c>
      <c r="N7" s="157" t="s">
        <v>88</v>
      </c>
      <c r="O7" s="157" t="s">
        <v>375</v>
      </c>
      <c r="P7" s="157" t="s">
        <v>376</v>
      </c>
      <c r="Q7" s="156">
        <v>2014.01</v>
      </c>
      <c r="R7" s="156" t="s">
        <v>337</v>
      </c>
      <c r="S7" s="157" t="s">
        <v>89</v>
      </c>
      <c r="T7" s="157" t="s">
        <v>366</v>
      </c>
      <c r="U7" s="157" t="s">
        <v>357</v>
      </c>
      <c r="V7" s="157" t="s">
        <v>89</v>
      </c>
      <c r="W7" s="157" t="s">
        <v>89</v>
      </c>
      <c r="X7" s="179" t="s">
        <v>377</v>
      </c>
      <c r="Y7" s="39" t="s">
        <v>343</v>
      </c>
      <c r="Z7" s="21" t="s">
        <v>343</v>
      </c>
      <c r="AA7" s="19" t="s">
        <v>138</v>
      </c>
      <c r="AB7" s="195">
        <v>1</v>
      </c>
      <c r="AC7" s="19" t="s">
        <v>378</v>
      </c>
      <c r="AD7" s="196"/>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row>
    <row r="8" s="136" customFormat="1" ht="33" spans="1:63">
      <c r="A8" s="156">
        <v>5</v>
      </c>
      <c r="B8" s="157" t="s">
        <v>324</v>
      </c>
      <c r="C8" s="39" t="s">
        <v>379</v>
      </c>
      <c r="D8" s="157" t="s">
        <v>380</v>
      </c>
      <c r="E8" s="157" t="s">
        <v>381</v>
      </c>
      <c r="F8" s="157" t="s">
        <v>74</v>
      </c>
      <c r="G8" s="157" t="s">
        <v>382</v>
      </c>
      <c r="H8" s="157" t="s">
        <v>383</v>
      </c>
      <c r="I8" s="170" t="s">
        <v>384</v>
      </c>
      <c r="J8" s="157" t="s">
        <v>330</v>
      </c>
      <c r="K8" s="157" t="s">
        <v>125</v>
      </c>
      <c r="L8" s="156" t="s">
        <v>385</v>
      </c>
      <c r="M8" s="156" t="s">
        <v>386</v>
      </c>
      <c r="N8" s="157" t="s">
        <v>333</v>
      </c>
      <c r="O8" s="157" t="s">
        <v>387</v>
      </c>
      <c r="P8" s="157" t="s">
        <v>388</v>
      </c>
      <c r="Q8" s="156">
        <v>2015.07</v>
      </c>
      <c r="R8" s="156" t="s">
        <v>389</v>
      </c>
      <c r="S8" s="157" t="s">
        <v>89</v>
      </c>
      <c r="T8" s="157" t="s">
        <v>390</v>
      </c>
      <c r="U8" s="157" t="s">
        <v>380</v>
      </c>
      <c r="V8" s="157" t="s">
        <v>152</v>
      </c>
      <c r="W8" s="156" t="s">
        <v>391</v>
      </c>
      <c r="X8" s="179" t="s">
        <v>367</v>
      </c>
      <c r="Y8" s="39" t="s">
        <v>343</v>
      </c>
      <c r="Z8" s="21" t="s">
        <v>343</v>
      </c>
      <c r="AA8" s="19" t="s">
        <v>138</v>
      </c>
      <c r="AB8" s="197">
        <v>1</v>
      </c>
      <c r="AC8" s="19" t="s">
        <v>392</v>
      </c>
      <c r="AD8" s="162"/>
      <c r="AE8" s="198"/>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row>
    <row r="9" s="136" customFormat="1" ht="33" spans="1:63">
      <c r="A9" s="156">
        <v>6</v>
      </c>
      <c r="B9" s="157" t="s">
        <v>324</v>
      </c>
      <c r="C9" s="39" t="s">
        <v>393</v>
      </c>
      <c r="D9" s="157" t="s">
        <v>380</v>
      </c>
      <c r="E9" s="157" t="s">
        <v>394</v>
      </c>
      <c r="F9" s="157" t="s">
        <v>74</v>
      </c>
      <c r="G9" s="157" t="s">
        <v>395</v>
      </c>
      <c r="H9" s="157" t="s">
        <v>166</v>
      </c>
      <c r="I9" s="170" t="s">
        <v>396</v>
      </c>
      <c r="J9" s="157" t="s">
        <v>330</v>
      </c>
      <c r="K9" s="157" t="s">
        <v>125</v>
      </c>
      <c r="L9" s="156" t="s">
        <v>397</v>
      </c>
      <c r="M9" s="156">
        <v>2010</v>
      </c>
      <c r="N9" s="157" t="s">
        <v>88</v>
      </c>
      <c r="O9" s="157" t="s">
        <v>357</v>
      </c>
      <c r="P9" s="157" t="s">
        <v>398</v>
      </c>
      <c r="Q9" s="156">
        <v>2009.07</v>
      </c>
      <c r="R9" s="156" t="s">
        <v>399</v>
      </c>
      <c r="S9" s="157" t="s">
        <v>89</v>
      </c>
      <c r="T9" s="157" t="s">
        <v>89</v>
      </c>
      <c r="U9" s="157" t="s">
        <v>357</v>
      </c>
      <c r="V9" s="157" t="s">
        <v>89</v>
      </c>
      <c r="W9" s="157" t="s">
        <v>89</v>
      </c>
      <c r="X9" s="179" t="s">
        <v>400</v>
      </c>
      <c r="Y9" s="39" t="s">
        <v>343</v>
      </c>
      <c r="Z9" s="21" t="s">
        <v>343</v>
      </c>
      <c r="AA9" s="19" t="s">
        <v>138</v>
      </c>
      <c r="AB9" s="197">
        <v>1</v>
      </c>
      <c r="AC9" s="19" t="s">
        <v>401</v>
      </c>
      <c r="AD9" s="162"/>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row>
    <row r="10" s="136" customFormat="1" ht="33" spans="1:63">
      <c r="A10" s="156">
        <v>7</v>
      </c>
      <c r="B10" s="157" t="s">
        <v>324</v>
      </c>
      <c r="C10" s="39" t="s">
        <v>402</v>
      </c>
      <c r="D10" s="157" t="s">
        <v>403</v>
      </c>
      <c r="E10" s="157" t="s">
        <v>404</v>
      </c>
      <c r="F10" s="157" t="s">
        <v>101</v>
      </c>
      <c r="G10" s="157" t="s">
        <v>405</v>
      </c>
      <c r="H10" s="157" t="s">
        <v>166</v>
      </c>
      <c r="I10" s="170" t="s">
        <v>406</v>
      </c>
      <c r="J10" s="157" t="s">
        <v>330</v>
      </c>
      <c r="K10" s="157" t="s">
        <v>125</v>
      </c>
      <c r="L10" s="156" t="s">
        <v>407</v>
      </c>
      <c r="M10" s="157" t="s">
        <v>89</v>
      </c>
      <c r="N10" s="157" t="s">
        <v>408</v>
      </c>
      <c r="O10" s="157" t="s">
        <v>89</v>
      </c>
      <c r="P10" s="157" t="s">
        <v>89</v>
      </c>
      <c r="Q10" s="157" t="s">
        <v>89</v>
      </c>
      <c r="R10" s="157" t="s">
        <v>89</v>
      </c>
      <c r="S10" s="157" t="s">
        <v>89</v>
      </c>
      <c r="T10" s="157" t="s">
        <v>89</v>
      </c>
      <c r="U10" s="157" t="s">
        <v>89</v>
      </c>
      <c r="V10" s="157" t="s">
        <v>89</v>
      </c>
      <c r="W10" s="157" t="s">
        <v>89</v>
      </c>
      <c r="X10" s="157" t="s">
        <v>89</v>
      </c>
      <c r="Y10" s="39" t="s">
        <v>343</v>
      </c>
      <c r="Z10" s="21" t="s">
        <v>409</v>
      </c>
      <c r="AA10" s="19" t="s">
        <v>138</v>
      </c>
      <c r="AB10" s="197">
        <v>1</v>
      </c>
      <c r="AC10" s="19" t="s">
        <v>410</v>
      </c>
      <c r="AD10" s="162"/>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row>
    <row r="11" s="136" customFormat="1" ht="33" spans="1:63">
      <c r="A11" s="156">
        <v>8</v>
      </c>
      <c r="B11" s="157" t="s">
        <v>324</v>
      </c>
      <c r="C11" s="39" t="s">
        <v>411</v>
      </c>
      <c r="D11" s="157" t="s">
        <v>412</v>
      </c>
      <c r="E11" s="157" t="s">
        <v>413</v>
      </c>
      <c r="F11" s="157" t="s">
        <v>101</v>
      </c>
      <c r="G11" s="157" t="s">
        <v>414</v>
      </c>
      <c r="H11" s="157" t="s">
        <v>166</v>
      </c>
      <c r="I11" s="170" t="s">
        <v>415</v>
      </c>
      <c r="J11" s="157" t="s">
        <v>330</v>
      </c>
      <c r="K11" s="157" t="s">
        <v>125</v>
      </c>
      <c r="L11" s="156" t="s">
        <v>416</v>
      </c>
      <c r="M11" s="156" t="s">
        <v>417</v>
      </c>
      <c r="N11" s="157" t="s">
        <v>333</v>
      </c>
      <c r="O11" s="157" t="s">
        <v>418</v>
      </c>
      <c r="P11" s="157" t="s">
        <v>419</v>
      </c>
      <c r="Q11" s="156">
        <v>2015.03</v>
      </c>
      <c r="R11" s="156" t="s">
        <v>420</v>
      </c>
      <c r="S11" s="157" t="s">
        <v>89</v>
      </c>
      <c r="T11" s="157" t="s">
        <v>390</v>
      </c>
      <c r="U11" s="157" t="s">
        <v>390</v>
      </c>
      <c r="V11" s="157" t="s">
        <v>89</v>
      </c>
      <c r="W11" s="157" t="s">
        <v>89</v>
      </c>
      <c r="X11" s="179" t="s">
        <v>367</v>
      </c>
      <c r="Y11" s="39" t="s">
        <v>343</v>
      </c>
      <c r="Z11" s="21" t="s">
        <v>343</v>
      </c>
      <c r="AA11" s="19" t="s">
        <v>138</v>
      </c>
      <c r="AB11" s="197">
        <v>1</v>
      </c>
      <c r="AC11" s="19" t="s">
        <v>392</v>
      </c>
      <c r="AD11" s="162"/>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row>
    <row r="12" s="136" customFormat="1" ht="16.5" spans="1:63">
      <c r="A12" s="156">
        <v>9</v>
      </c>
      <c r="B12" s="157" t="s">
        <v>324</v>
      </c>
      <c r="C12" s="39" t="s">
        <v>421</v>
      </c>
      <c r="D12" s="157" t="s">
        <v>422</v>
      </c>
      <c r="E12" s="157" t="s">
        <v>423</v>
      </c>
      <c r="F12" s="157" t="s">
        <v>101</v>
      </c>
      <c r="G12" s="157" t="s">
        <v>424</v>
      </c>
      <c r="H12" s="157" t="s">
        <v>166</v>
      </c>
      <c r="I12" s="170" t="s">
        <v>425</v>
      </c>
      <c r="J12" s="157" t="s">
        <v>330</v>
      </c>
      <c r="K12" s="157" t="s">
        <v>125</v>
      </c>
      <c r="L12" s="156" t="s">
        <v>426</v>
      </c>
      <c r="M12" s="156" t="s">
        <v>427</v>
      </c>
      <c r="N12" s="157" t="s">
        <v>333</v>
      </c>
      <c r="O12" s="157" t="s">
        <v>428</v>
      </c>
      <c r="P12" s="157" t="s">
        <v>429</v>
      </c>
      <c r="Q12" s="156">
        <v>2014.07</v>
      </c>
      <c r="R12" s="156" t="s">
        <v>389</v>
      </c>
      <c r="S12" s="157" t="s">
        <v>89</v>
      </c>
      <c r="T12" s="157" t="s">
        <v>430</v>
      </c>
      <c r="U12" s="157" t="s">
        <v>390</v>
      </c>
      <c r="V12" s="157" t="s">
        <v>89</v>
      </c>
      <c r="W12" s="157" t="s">
        <v>89</v>
      </c>
      <c r="X12" s="179" t="s">
        <v>367</v>
      </c>
      <c r="Y12" s="39" t="s">
        <v>343</v>
      </c>
      <c r="Z12" s="21" t="s">
        <v>343</v>
      </c>
      <c r="AA12" s="19" t="s">
        <v>138</v>
      </c>
      <c r="AB12" s="197">
        <v>1</v>
      </c>
      <c r="AC12" s="19" t="s">
        <v>392</v>
      </c>
      <c r="AD12" s="162"/>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row>
    <row r="13" s="136" customFormat="1" ht="33" spans="1:63">
      <c r="A13" s="156">
        <v>10</v>
      </c>
      <c r="B13" s="157" t="s">
        <v>324</v>
      </c>
      <c r="C13" s="39" t="s">
        <v>431</v>
      </c>
      <c r="D13" s="157" t="s">
        <v>422</v>
      </c>
      <c r="E13" s="157" t="s">
        <v>432</v>
      </c>
      <c r="F13" s="157" t="s">
        <v>101</v>
      </c>
      <c r="G13" s="157" t="s">
        <v>433</v>
      </c>
      <c r="H13" s="157" t="s">
        <v>166</v>
      </c>
      <c r="I13" s="170" t="s">
        <v>434</v>
      </c>
      <c r="J13" s="157" t="s">
        <v>330</v>
      </c>
      <c r="K13" s="157" t="s">
        <v>125</v>
      </c>
      <c r="L13" s="156" t="s">
        <v>435</v>
      </c>
      <c r="M13" s="156" t="s">
        <v>436</v>
      </c>
      <c r="N13" s="157" t="s">
        <v>333</v>
      </c>
      <c r="O13" s="157" t="s">
        <v>127</v>
      </c>
      <c r="P13" s="157" t="s">
        <v>437</v>
      </c>
      <c r="Q13" s="156">
        <v>2013</v>
      </c>
      <c r="R13" s="156" t="s">
        <v>438</v>
      </c>
      <c r="S13" s="157" t="s">
        <v>89</v>
      </c>
      <c r="T13" s="157" t="s">
        <v>390</v>
      </c>
      <c r="U13" s="157" t="s">
        <v>390</v>
      </c>
      <c r="V13" s="157" t="s">
        <v>89</v>
      </c>
      <c r="W13" s="157" t="s">
        <v>89</v>
      </c>
      <c r="X13" s="179" t="s">
        <v>367</v>
      </c>
      <c r="Y13" s="39" t="s">
        <v>343</v>
      </c>
      <c r="Z13" s="21" t="s">
        <v>343</v>
      </c>
      <c r="AA13" s="19" t="s">
        <v>138</v>
      </c>
      <c r="AB13" s="197">
        <v>1</v>
      </c>
      <c r="AC13" s="19" t="s">
        <v>392</v>
      </c>
      <c r="AD13" s="162"/>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row>
    <row r="14" s="136" customFormat="1" ht="33" spans="1:63">
      <c r="A14" s="156">
        <v>11</v>
      </c>
      <c r="B14" s="157" t="s">
        <v>324</v>
      </c>
      <c r="C14" s="39" t="s">
        <v>439</v>
      </c>
      <c r="D14" s="157" t="s">
        <v>422</v>
      </c>
      <c r="E14" s="157" t="s">
        <v>440</v>
      </c>
      <c r="F14" s="157" t="s">
        <v>101</v>
      </c>
      <c r="G14" s="157" t="s">
        <v>441</v>
      </c>
      <c r="H14" s="157" t="s">
        <v>166</v>
      </c>
      <c r="I14" s="170" t="s">
        <v>442</v>
      </c>
      <c r="J14" s="157" t="s">
        <v>330</v>
      </c>
      <c r="K14" s="157" t="s">
        <v>125</v>
      </c>
      <c r="L14" s="156" t="s">
        <v>443</v>
      </c>
      <c r="M14" s="156" t="s">
        <v>427</v>
      </c>
      <c r="N14" s="157" t="s">
        <v>444</v>
      </c>
      <c r="O14" s="157" t="s">
        <v>445</v>
      </c>
      <c r="P14" s="157" t="s">
        <v>446</v>
      </c>
      <c r="Q14" s="156">
        <v>2014</v>
      </c>
      <c r="R14" s="156" t="s">
        <v>447</v>
      </c>
      <c r="S14" s="157" t="s">
        <v>89</v>
      </c>
      <c r="T14" s="157" t="s">
        <v>89</v>
      </c>
      <c r="U14" s="157" t="s">
        <v>89</v>
      </c>
      <c r="V14" s="157" t="s">
        <v>89</v>
      </c>
      <c r="W14" s="157" t="s">
        <v>89</v>
      </c>
      <c r="X14" s="179" t="s">
        <v>367</v>
      </c>
      <c r="Y14" s="39" t="s">
        <v>343</v>
      </c>
      <c r="Z14" s="21" t="s">
        <v>343</v>
      </c>
      <c r="AA14" s="19" t="s">
        <v>138</v>
      </c>
      <c r="AB14" s="197">
        <v>1</v>
      </c>
      <c r="AC14" s="19" t="s">
        <v>392</v>
      </c>
      <c r="AD14" s="162"/>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row>
    <row r="15" s="136" customFormat="1" ht="33" spans="1:63">
      <c r="A15" s="156">
        <v>12</v>
      </c>
      <c r="B15" s="157" t="s">
        <v>324</v>
      </c>
      <c r="C15" s="39" t="s">
        <v>448</v>
      </c>
      <c r="D15" s="157" t="s">
        <v>422</v>
      </c>
      <c r="E15" s="157" t="s">
        <v>449</v>
      </c>
      <c r="F15" s="157" t="s">
        <v>101</v>
      </c>
      <c r="G15" s="157" t="s">
        <v>450</v>
      </c>
      <c r="H15" s="157" t="s">
        <v>451</v>
      </c>
      <c r="I15" s="170" t="s">
        <v>452</v>
      </c>
      <c r="J15" s="157" t="s">
        <v>330</v>
      </c>
      <c r="K15" s="157" t="s">
        <v>125</v>
      </c>
      <c r="L15" s="156" t="s">
        <v>453</v>
      </c>
      <c r="M15" s="156" t="s">
        <v>454</v>
      </c>
      <c r="N15" s="157" t="s">
        <v>333</v>
      </c>
      <c r="O15" s="157" t="s">
        <v>455</v>
      </c>
      <c r="P15" s="157" t="s">
        <v>456</v>
      </c>
      <c r="Q15" s="156">
        <v>2018</v>
      </c>
      <c r="R15" s="156" t="s">
        <v>389</v>
      </c>
      <c r="S15" s="157" t="s">
        <v>89</v>
      </c>
      <c r="T15" s="157" t="s">
        <v>390</v>
      </c>
      <c r="U15" s="157" t="s">
        <v>390</v>
      </c>
      <c r="V15" s="157" t="s">
        <v>89</v>
      </c>
      <c r="W15" s="157" t="s">
        <v>89</v>
      </c>
      <c r="X15" s="179" t="s">
        <v>367</v>
      </c>
      <c r="Y15" s="39" t="s">
        <v>343</v>
      </c>
      <c r="Z15" s="21" t="s">
        <v>343</v>
      </c>
      <c r="AA15" s="19" t="s">
        <v>138</v>
      </c>
      <c r="AB15" s="197">
        <v>1</v>
      </c>
      <c r="AC15" s="19" t="s">
        <v>392</v>
      </c>
      <c r="AD15" s="162"/>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row>
    <row r="16" s="136" customFormat="1" ht="33" spans="1:63">
      <c r="A16" s="156">
        <v>13</v>
      </c>
      <c r="B16" s="157" t="s">
        <v>324</v>
      </c>
      <c r="C16" s="39" t="s">
        <v>457</v>
      </c>
      <c r="D16" s="157" t="s">
        <v>458</v>
      </c>
      <c r="E16" s="20" t="s">
        <v>459</v>
      </c>
      <c r="F16" s="157" t="s">
        <v>101</v>
      </c>
      <c r="G16" s="157" t="s">
        <v>460</v>
      </c>
      <c r="H16" s="157" t="s">
        <v>461</v>
      </c>
      <c r="I16" s="170" t="s">
        <v>462</v>
      </c>
      <c r="J16" s="157" t="s">
        <v>330</v>
      </c>
      <c r="K16" s="157" t="s">
        <v>125</v>
      </c>
      <c r="L16" s="156" t="s">
        <v>463</v>
      </c>
      <c r="M16" s="156">
        <v>2009</v>
      </c>
      <c r="N16" s="157" t="s">
        <v>88</v>
      </c>
      <c r="O16" s="39" t="s">
        <v>464</v>
      </c>
      <c r="P16" s="157" t="s">
        <v>465</v>
      </c>
      <c r="Q16" s="156">
        <v>2008.07</v>
      </c>
      <c r="R16" s="156" t="s">
        <v>466</v>
      </c>
      <c r="S16" s="157" t="s">
        <v>467</v>
      </c>
      <c r="T16" s="157" t="s">
        <v>338</v>
      </c>
      <c r="U16" s="157" t="s">
        <v>468</v>
      </c>
      <c r="V16" s="157" t="s">
        <v>340</v>
      </c>
      <c r="W16" s="156" t="s">
        <v>469</v>
      </c>
      <c r="X16" s="179" t="s">
        <v>367</v>
      </c>
      <c r="Y16" s="39" t="s">
        <v>343</v>
      </c>
      <c r="Z16" s="21" t="s">
        <v>343</v>
      </c>
      <c r="AA16" s="19" t="s">
        <v>138</v>
      </c>
      <c r="AB16" s="197">
        <v>1</v>
      </c>
      <c r="AC16" s="19" t="s">
        <v>467</v>
      </c>
      <c r="AD16" s="162"/>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row>
    <row r="17" s="136" customFormat="1" ht="16.5" spans="1:63">
      <c r="A17" s="156">
        <v>14</v>
      </c>
      <c r="B17" s="157" t="s">
        <v>324</v>
      </c>
      <c r="C17" s="39" t="s">
        <v>470</v>
      </c>
      <c r="D17" s="157" t="s">
        <v>458</v>
      </c>
      <c r="E17" s="20" t="s">
        <v>471</v>
      </c>
      <c r="F17" s="157" t="s">
        <v>101</v>
      </c>
      <c r="G17" s="157" t="s">
        <v>472</v>
      </c>
      <c r="H17" s="157" t="s">
        <v>473</v>
      </c>
      <c r="I17" s="170" t="s">
        <v>474</v>
      </c>
      <c r="J17" s="157" t="s">
        <v>330</v>
      </c>
      <c r="K17" s="157" t="s">
        <v>125</v>
      </c>
      <c r="L17" s="156" t="s">
        <v>475</v>
      </c>
      <c r="M17" s="156" t="s">
        <v>476</v>
      </c>
      <c r="N17" s="157" t="s">
        <v>333</v>
      </c>
      <c r="O17" s="39" t="s">
        <v>418</v>
      </c>
      <c r="P17" s="157" t="s">
        <v>477</v>
      </c>
      <c r="Q17" s="156">
        <v>2010.07</v>
      </c>
      <c r="R17" s="156" t="s">
        <v>478</v>
      </c>
      <c r="S17" s="157" t="s">
        <v>479</v>
      </c>
      <c r="T17" s="157" t="s">
        <v>89</v>
      </c>
      <c r="U17" s="157" t="s">
        <v>339</v>
      </c>
      <c r="V17" s="157" t="s">
        <v>89</v>
      </c>
      <c r="W17" s="157" t="s">
        <v>89</v>
      </c>
      <c r="X17" s="179" t="s">
        <v>480</v>
      </c>
      <c r="Y17" s="39" t="s">
        <v>343</v>
      </c>
      <c r="Z17" s="21" t="s">
        <v>343</v>
      </c>
      <c r="AA17" s="19" t="s">
        <v>138</v>
      </c>
      <c r="AB17" s="162">
        <v>1</v>
      </c>
      <c r="AC17" s="19" t="s">
        <v>481</v>
      </c>
      <c r="AD17" s="162"/>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row>
    <row r="18" s="136" customFormat="1" ht="33" spans="1:63">
      <c r="A18" s="156">
        <v>15</v>
      </c>
      <c r="B18" s="157" t="s">
        <v>324</v>
      </c>
      <c r="C18" s="39" t="s">
        <v>482</v>
      </c>
      <c r="D18" s="157" t="s">
        <v>458</v>
      </c>
      <c r="E18" s="158" t="s">
        <v>483</v>
      </c>
      <c r="F18" s="157" t="s">
        <v>74</v>
      </c>
      <c r="G18" s="157" t="s">
        <v>484</v>
      </c>
      <c r="H18" s="157" t="s">
        <v>166</v>
      </c>
      <c r="I18" s="170" t="s">
        <v>485</v>
      </c>
      <c r="J18" s="157" t="s">
        <v>330</v>
      </c>
      <c r="K18" s="157" t="s">
        <v>125</v>
      </c>
      <c r="L18" s="156" t="s">
        <v>486</v>
      </c>
      <c r="M18" s="156" t="s">
        <v>487</v>
      </c>
      <c r="N18" s="157" t="s">
        <v>333</v>
      </c>
      <c r="O18" s="157" t="s">
        <v>488</v>
      </c>
      <c r="P18" s="157" t="s">
        <v>489</v>
      </c>
      <c r="Q18" s="156">
        <v>2012.07</v>
      </c>
      <c r="R18" s="156" t="s">
        <v>490</v>
      </c>
      <c r="S18" s="157" t="s">
        <v>467</v>
      </c>
      <c r="T18" s="157" t="s">
        <v>338</v>
      </c>
      <c r="U18" s="180" t="s">
        <v>468</v>
      </c>
      <c r="V18" s="157" t="s">
        <v>340</v>
      </c>
      <c r="W18" s="156" t="s">
        <v>491</v>
      </c>
      <c r="X18" s="179" t="s">
        <v>367</v>
      </c>
      <c r="Y18" s="39" t="s">
        <v>343</v>
      </c>
      <c r="Z18" s="21" t="s">
        <v>343</v>
      </c>
      <c r="AA18" s="19" t="s">
        <v>138</v>
      </c>
      <c r="AB18" s="162">
        <v>1</v>
      </c>
      <c r="AC18" s="19" t="s">
        <v>467</v>
      </c>
      <c r="AD18" s="162"/>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row>
    <row r="19" s="136" customFormat="1" ht="49.5" spans="1:63">
      <c r="A19" s="156">
        <v>16</v>
      </c>
      <c r="B19" s="157" t="s">
        <v>324</v>
      </c>
      <c r="C19" s="39" t="s">
        <v>492</v>
      </c>
      <c r="D19" s="157" t="s">
        <v>458</v>
      </c>
      <c r="E19" s="158" t="s">
        <v>493</v>
      </c>
      <c r="F19" s="157" t="s">
        <v>101</v>
      </c>
      <c r="G19" s="157" t="s">
        <v>494</v>
      </c>
      <c r="H19" s="157" t="s">
        <v>166</v>
      </c>
      <c r="I19" s="170" t="s">
        <v>495</v>
      </c>
      <c r="J19" s="157" t="s">
        <v>330</v>
      </c>
      <c r="K19" s="157" t="s">
        <v>125</v>
      </c>
      <c r="L19" s="156" t="s">
        <v>496</v>
      </c>
      <c r="M19" s="156" t="s">
        <v>332</v>
      </c>
      <c r="N19" s="157" t="s">
        <v>333</v>
      </c>
      <c r="O19" s="157" t="s">
        <v>497</v>
      </c>
      <c r="P19" s="157" t="s">
        <v>335</v>
      </c>
      <c r="Q19" s="156">
        <v>2010.01</v>
      </c>
      <c r="R19" s="156" t="s">
        <v>498</v>
      </c>
      <c r="S19" s="157" t="s">
        <v>122</v>
      </c>
      <c r="T19" s="157" t="s">
        <v>338</v>
      </c>
      <c r="U19" s="180" t="s">
        <v>468</v>
      </c>
      <c r="V19" s="157" t="s">
        <v>340</v>
      </c>
      <c r="W19" s="156" t="s">
        <v>469</v>
      </c>
      <c r="X19" s="179" t="s">
        <v>367</v>
      </c>
      <c r="Y19" s="39" t="s">
        <v>343</v>
      </c>
      <c r="Z19" s="21" t="s">
        <v>343</v>
      </c>
      <c r="AA19" s="19" t="s">
        <v>138</v>
      </c>
      <c r="AB19" s="162">
        <v>1</v>
      </c>
      <c r="AC19" s="19" t="s">
        <v>481</v>
      </c>
      <c r="AD19" s="162"/>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row>
    <row r="20" s="136" customFormat="1" ht="16.5" spans="1:63">
      <c r="A20" s="156">
        <v>17</v>
      </c>
      <c r="B20" s="157" t="s">
        <v>324</v>
      </c>
      <c r="C20" s="39" t="s">
        <v>499</v>
      </c>
      <c r="D20" s="157" t="s">
        <v>458</v>
      </c>
      <c r="E20" s="158" t="s">
        <v>500</v>
      </c>
      <c r="F20" s="159" t="s">
        <v>74</v>
      </c>
      <c r="G20" s="157" t="s">
        <v>501</v>
      </c>
      <c r="H20" s="157" t="s">
        <v>502</v>
      </c>
      <c r="I20" s="157" t="s">
        <v>89</v>
      </c>
      <c r="J20" s="157" t="s">
        <v>330</v>
      </c>
      <c r="K20" s="157" t="s">
        <v>125</v>
      </c>
      <c r="L20" s="156" t="s">
        <v>503</v>
      </c>
      <c r="M20" s="156">
        <v>2006</v>
      </c>
      <c r="N20" s="159" t="s">
        <v>88</v>
      </c>
      <c r="O20" s="159" t="s">
        <v>504</v>
      </c>
      <c r="P20" s="159" t="s">
        <v>505</v>
      </c>
      <c r="Q20" s="156">
        <v>2008.01</v>
      </c>
      <c r="R20" s="156" t="s">
        <v>170</v>
      </c>
      <c r="S20" s="157" t="s">
        <v>506</v>
      </c>
      <c r="T20" s="157" t="s">
        <v>89</v>
      </c>
      <c r="U20" s="157" t="s">
        <v>507</v>
      </c>
      <c r="V20" s="157" t="s">
        <v>89</v>
      </c>
      <c r="W20" s="157" t="s">
        <v>89</v>
      </c>
      <c r="X20" s="179" t="s">
        <v>367</v>
      </c>
      <c r="Y20" s="39" t="s">
        <v>343</v>
      </c>
      <c r="Z20" s="21" t="s">
        <v>343</v>
      </c>
      <c r="AA20" s="19" t="s">
        <v>138</v>
      </c>
      <c r="AB20" s="162">
        <v>1</v>
      </c>
      <c r="AC20" s="19" t="s">
        <v>506</v>
      </c>
      <c r="AD20" s="162"/>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row>
    <row r="21" s="136" customFormat="1" ht="16.5" spans="1:63">
      <c r="A21" s="156">
        <v>18</v>
      </c>
      <c r="B21" s="157" t="s">
        <v>324</v>
      </c>
      <c r="C21" s="39" t="s">
        <v>508</v>
      </c>
      <c r="D21" s="157" t="s">
        <v>458</v>
      </c>
      <c r="E21" s="40" t="s">
        <v>509</v>
      </c>
      <c r="F21" s="157" t="s">
        <v>101</v>
      </c>
      <c r="G21" s="157" t="s">
        <v>510</v>
      </c>
      <c r="H21" s="157" t="s">
        <v>511</v>
      </c>
      <c r="I21" s="170" t="s">
        <v>512</v>
      </c>
      <c r="J21" s="157" t="s">
        <v>330</v>
      </c>
      <c r="K21" s="157" t="s">
        <v>125</v>
      </c>
      <c r="L21" s="156" t="s">
        <v>513</v>
      </c>
      <c r="M21" s="156" t="s">
        <v>454</v>
      </c>
      <c r="N21" s="157" t="s">
        <v>333</v>
      </c>
      <c r="O21" s="157" t="s">
        <v>110</v>
      </c>
      <c r="P21" s="157" t="s">
        <v>514</v>
      </c>
      <c r="Q21" s="156">
        <v>2015.07</v>
      </c>
      <c r="R21" s="156" t="s">
        <v>389</v>
      </c>
      <c r="S21" s="157" t="s">
        <v>467</v>
      </c>
      <c r="T21" s="157" t="s">
        <v>89</v>
      </c>
      <c r="U21" s="157" t="s">
        <v>339</v>
      </c>
      <c r="V21" s="157" t="s">
        <v>152</v>
      </c>
      <c r="W21" s="157" t="s">
        <v>89</v>
      </c>
      <c r="X21" s="179" t="s">
        <v>367</v>
      </c>
      <c r="Y21" s="39" t="s">
        <v>343</v>
      </c>
      <c r="Z21" s="21" t="s">
        <v>343</v>
      </c>
      <c r="AA21" s="19" t="s">
        <v>138</v>
      </c>
      <c r="AB21" s="197">
        <v>1</v>
      </c>
      <c r="AC21" s="19" t="s">
        <v>481</v>
      </c>
      <c r="AD21" s="162"/>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row>
    <row r="22" s="136" customFormat="1" ht="33" spans="1:63">
      <c r="A22" s="156">
        <v>19</v>
      </c>
      <c r="B22" s="157" t="s">
        <v>324</v>
      </c>
      <c r="C22" s="39" t="s">
        <v>515</v>
      </c>
      <c r="D22" s="157" t="s">
        <v>458</v>
      </c>
      <c r="E22" s="40" t="s">
        <v>516</v>
      </c>
      <c r="F22" s="157" t="s">
        <v>74</v>
      </c>
      <c r="G22" s="157" t="s">
        <v>517</v>
      </c>
      <c r="H22" s="157" t="s">
        <v>166</v>
      </c>
      <c r="I22" s="170" t="s">
        <v>518</v>
      </c>
      <c r="J22" s="157" t="s">
        <v>330</v>
      </c>
      <c r="K22" s="157" t="s">
        <v>125</v>
      </c>
      <c r="L22" s="156" t="s">
        <v>519</v>
      </c>
      <c r="M22" s="156">
        <v>2016</v>
      </c>
      <c r="N22" s="157" t="s">
        <v>88</v>
      </c>
      <c r="O22" s="157" t="s">
        <v>520</v>
      </c>
      <c r="P22" s="157" t="s">
        <v>521</v>
      </c>
      <c r="Q22" s="156">
        <v>2016.07</v>
      </c>
      <c r="R22" s="156" t="s">
        <v>389</v>
      </c>
      <c r="S22" s="157" t="s">
        <v>467</v>
      </c>
      <c r="T22" s="157" t="s">
        <v>89</v>
      </c>
      <c r="U22" s="157" t="s">
        <v>339</v>
      </c>
      <c r="V22" s="157" t="s">
        <v>152</v>
      </c>
      <c r="W22" s="156" t="s">
        <v>522</v>
      </c>
      <c r="X22" s="179" t="s">
        <v>367</v>
      </c>
      <c r="Y22" s="39" t="s">
        <v>343</v>
      </c>
      <c r="Z22" s="21" t="s">
        <v>343</v>
      </c>
      <c r="AA22" s="19" t="s">
        <v>138</v>
      </c>
      <c r="AB22" s="197">
        <v>1</v>
      </c>
      <c r="AC22" s="19" t="s">
        <v>467</v>
      </c>
      <c r="AD22" s="162"/>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row>
    <row r="23" s="136" customFormat="1" ht="33" spans="1:63">
      <c r="A23" s="156">
        <v>20</v>
      </c>
      <c r="B23" s="157" t="s">
        <v>324</v>
      </c>
      <c r="C23" s="39" t="s">
        <v>523</v>
      </c>
      <c r="D23" s="157" t="s">
        <v>458</v>
      </c>
      <c r="E23" s="40" t="s">
        <v>524</v>
      </c>
      <c r="F23" s="157" t="s">
        <v>101</v>
      </c>
      <c r="G23" s="157" t="s">
        <v>525</v>
      </c>
      <c r="H23" s="157" t="s">
        <v>166</v>
      </c>
      <c r="I23" s="170" t="s">
        <v>526</v>
      </c>
      <c r="J23" s="157" t="s">
        <v>330</v>
      </c>
      <c r="K23" s="157" t="s">
        <v>125</v>
      </c>
      <c r="L23" s="156" t="s">
        <v>527</v>
      </c>
      <c r="M23" s="156">
        <v>2016</v>
      </c>
      <c r="N23" s="157" t="s">
        <v>88</v>
      </c>
      <c r="O23" s="157" t="s">
        <v>86</v>
      </c>
      <c r="P23" s="157" t="s">
        <v>528</v>
      </c>
      <c r="Q23" s="156">
        <v>2016.09</v>
      </c>
      <c r="R23" s="156" t="s">
        <v>529</v>
      </c>
      <c r="S23" s="157" t="s">
        <v>467</v>
      </c>
      <c r="T23" s="157" t="s">
        <v>89</v>
      </c>
      <c r="U23" s="157" t="s">
        <v>339</v>
      </c>
      <c r="V23" s="157" t="s">
        <v>152</v>
      </c>
      <c r="W23" s="156" t="s">
        <v>522</v>
      </c>
      <c r="X23" s="179" t="s">
        <v>367</v>
      </c>
      <c r="Y23" s="39" t="s">
        <v>343</v>
      </c>
      <c r="Z23" s="21" t="s">
        <v>343</v>
      </c>
      <c r="AA23" s="19" t="s">
        <v>138</v>
      </c>
      <c r="AB23" s="197">
        <v>1</v>
      </c>
      <c r="AC23" s="19" t="s">
        <v>467</v>
      </c>
      <c r="AD23" s="162"/>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row>
    <row r="24" s="136" customFormat="1" ht="33" spans="1:63">
      <c r="A24" s="156">
        <v>21</v>
      </c>
      <c r="B24" s="157" t="s">
        <v>324</v>
      </c>
      <c r="C24" s="39" t="s">
        <v>530</v>
      </c>
      <c r="D24" s="157" t="s">
        <v>531</v>
      </c>
      <c r="E24" s="158" t="s">
        <v>532</v>
      </c>
      <c r="F24" s="157" t="s">
        <v>101</v>
      </c>
      <c r="G24" s="157" t="s">
        <v>533</v>
      </c>
      <c r="H24" s="157" t="s">
        <v>166</v>
      </c>
      <c r="I24" s="170" t="s">
        <v>534</v>
      </c>
      <c r="J24" s="157" t="s">
        <v>330</v>
      </c>
      <c r="K24" s="157" t="s">
        <v>125</v>
      </c>
      <c r="L24" s="156" t="s">
        <v>535</v>
      </c>
      <c r="M24" s="156">
        <v>2011</v>
      </c>
      <c r="N24" s="157" t="s">
        <v>333</v>
      </c>
      <c r="O24" s="157" t="s">
        <v>110</v>
      </c>
      <c r="P24" s="157" t="s">
        <v>536</v>
      </c>
      <c r="Q24" s="156">
        <v>2011.07</v>
      </c>
      <c r="R24" s="156" t="s">
        <v>537</v>
      </c>
      <c r="S24" s="157" t="s">
        <v>467</v>
      </c>
      <c r="T24" s="157" t="s">
        <v>338</v>
      </c>
      <c r="U24" s="157" t="s">
        <v>352</v>
      </c>
      <c r="V24" s="157" t="s">
        <v>340</v>
      </c>
      <c r="W24" s="156" t="s">
        <v>538</v>
      </c>
      <c r="X24" s="179" t="s">
        <v>367</v>
      </c>
      <c r="Y24" s="39" t="s">
        <v>343</v>
      </c>
      <c r="Z24" s="21" t="s">
        <v>343</v>
      </c>
      <c r="AA24" s="19" t="s">
        <v>138</v>
      </c>
      <c r="AB24" s="197">
        <v>1</v>
      </c>
      <c r="AC24" s="19" t="s">
        <v>467</v>
      </c>
      <c r="AD24" s="162"/>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row>
    <row r="25" s="136" customFormat="1" ht="33" spans="1:63">
      <c r="A25" s="156">
        <v>22</v>
      </c>
      <c r="B25" s="157" t="s">
        <v>324</v>
      </c>
      <c r="C25" s="39" t="s">
        <v>539</v>
      </c>
      <c r="D25" s="157" t="s">
        <v>531</v>
      </c>
      <c r="E25" s="40" t="s">
        <v>540</v>
      </c>
      <c r="F25" s="157" t="s">
        <v>101</v>
      </c>
      <c r="G25" s="157" t="s">
        <v>541</v>
      </c>
      <c r="H25" s="157" t="s">
        <v>166</v>
      </c>
      <c r="I25" s="170" t="s">
        <v>384</v>
      </c>
      <c r="J25" s="157" t="s">
        <v>330</v>
      </c>
      <c r="K25" s="157" t="s">
        <v>125</v>
      </c>
      <c r="L25" s="156" t="s">
        <v>542</v>
      </c>
      <c r="M25" s="156">
        <v>2015</v>
      </c>
      <c r="N25" s="157" t="s">
        <v>88</v>
      </c>
      <c r="O25" s="157" t="s">
        <v>86</v>
      </c>
      <c r="P25" s="157" t="s">
        <v>543</v>
      </c>
      <c r="Q25" s="156">
        <v>2015.07</v>
      </c>
      <c r="R25" s="156" t="s">
        <v>389</v>
      </c>
      <c r="S25" s="157" t="s">
        <v>467</v>
      </c>
      <c r="T25" s="157" t="s">
        <v>89</v>
      </c>
      <c r="U25" s="157" t="s">
        <v>352</v>
      </c>
      <c r="V25" s="157" t="s">
        <v>152</v>
      </c>
      <c r="W25" s="156" t="s">
        <v>522</v>
      </c>
      <c r="X25" s="179" t="s">
        <v>367</v>
      </c>
      <c r="Y25" s="39" t="s">
        <v>343</v>
      </c>
      <c r="Z25" s="21" t="s">
        <v>343</v>
      </c>
      <c r="AA25" s="19" t="s">
        <v>138</v>
      </c>
      <c r="AB25" s="197">
        <v>1</v>
      </c>
      <c r="AC25" s="19" t="s">
        <v>467</v>
      </c>
      <c r="AD25" s="162"/>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row>
    <row r="26" s="136" customFormat="1" ht="33" spans="1:63">
      <c r="A26" s="156">
        <v>23</v>
      </c>
      <c r="B26" s="157" t="s">
        <v>324</v>
      </c>
      <c r="C26" s="39" t="s">
        <v>544</v>
      </c>
      <c r="D26" s="157" t="s">
        <v>531</v>
      </c>
      <c r="E26" s="160" t="s">
        <v>545</v>
      </c>
      <c r="F26" s="157" t="s">
        <v>101</v>
      </c>
      <c r="G26" s="157" t="s">
        <v>546</v>
      </c>
      <c r="H26" s="157" t="s">
        <v>166</v>
      </c>
      <c r="I26" s="170" t="s">
        <v>547</v>
      </c>
      <c r="J26" s="157" t="s">
        <v>330</v>
      </c>
      <c r="K26" s="157" t="s">
        <v>125</v>
      </c>
      <c r="L26" s="156" t="s">
        <v>548</v>
      </c>
      <c r="M26" s="156">
        <v>2017</v>
      </c>
      <c r="N26" s="157" t="s">
        <v>88</v>
      </c>
      <c r="O26" s="157" t="s">
        <v>549</v>
      </c>
      <c r="P26" s="157" t="s">
        <v>550</v>
      </c>
      <c r="Q26" s="156">
        <v>2017.07</v>
      </c>
      <c r="R26" s="156" t="s">
        <v>551</v>
      </c>
      <c r="S26" s="157" t="s">
        <v>467</v>
      </c>
      <c r="T26" s="157" t="s">
        <v>89</v>
      </c>
      <c r="U26" s="157" t="s">
        <v>352</v>
      </c>
      <c r="V26" s="157" t="s">
        <v>89</v>
      </c>
      <c r="W26" s="157" t="s">
        <v>89</v>
      </c>
      <c r="X26" s="179" t="s">
        <v>367</v>
      </c>
      <c r="Y26" s="39" t="s">
        <v>343</v>
      </c>
      <c r="Z26" s="21" t="s">
        <v>343</v>
      </c>
      <c r="AA26" s="19" t="s">
        <v>138</v>
      </c>
      <c r="AB26" s="197">
        <v>1</v>
      </c>
      <c r="AC26" s="19" t="s">
        <v>467</v>
      </c>
      <c r="AD26" s="162"/>
      <c r="AE26" s="198"/>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row>
    <row r="27" s="136" customFormat="1" ht="16.5" spans="1:63">
      <c r="A27" s="156">
        <v>24</v>
      </c>
      <c r="B27" s="157" t="s">
        <v>324</v>
      </c>
      <c r="C27" s="39" t="s">
        <v>552</v>
      </c>
      <c r="D27" s="157" t="s">
        <v>531</v>
      </c>
      <c r="E27" s="40" t="s">
        <v>553</v>
      </c>
      <c r="F27" s="157" t="s">
        <v>554</v>
      </c>
      <c r="G27" s="157" t="s">
        <v>555</v>
      </c>
      <c r="H27" s="157" t="s">
        <v>166</v>
      </c>
      <c r="I27" s="170" t="s">
        <v>556</v>
      </c>
      <c r="J27" s="157" t="s">
        <v>330</v>
      </c>
      <c r="K27" s="157" t="s">
        <v>125</v>
      </c>
      <c r="L27" s="156" t="s">
        <v>557</v>
      </c>
      <c r="M27" s="156">
        <v>2018</v>
      </c>
      <c r="N27" s="157" t="s">
        <v>88</v>
      </c>
      <c r="O27" s="157" t="s">
        <v>86</v>
      </c>
      <c r="P27" s="157" t="s">
        <v>558</v>
      </c>
      <c r="Q27" s="156">
        <v>2019.07</v>
      </c>
      <c r="R27" s="156" t="s">
        <v>559</v>
      </c>
      <c r="S27" s="157" t="s">
        <v>467</v>
      </c>
      <c r="T27" s="157" t="s">
        <v>89</v>
      </c>
      <c r="U27" s="157" t="s">
        <v>352</v>
      </c>
      <c r="V27" s="157" t="s">
        <v>152</v>
      </c>
      <c r="W27" s="156" t="s">
        <v>391</v>
      </c>
      <c r="X27" s="179" t="s">
        <v>367</v>
      </c>
      <c r="Y27" s="39" t="s">
        <v>343</v>
      </c>
      <c r="Z27" s="21" t="s">
        <v>343</v>
      </c>
      <c r="AA27" s="19" t="s">
        <v>138</v>
      </c>
      <c r="AB27" s="197">
        <v>1</v>
      </c>
      <c r="AC27" s="19" t="s">
        <v>467</v>
      </c>
      <c r="AD27" s="162"/>
      <c r="AE27" s="198"/>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row>
    <row r="28" s="136" customFormat="1" ht="16.5" spans="1:63">
      <c r="A28" s="156">
        <v>25</v>
      </c>
      <c r="B28" s="157" t="s">
        <v>324</v>
      </c>
      <c r="C28" s="39" t="s">
        <v>560</v>
      </c>
      <c r="D28" s="157" t="s">
        <v>561</v>
      </c>
      <c r="E28" s="158" t="s">
        <v>562</v>
      </c>
      <c r="F28" s="157" t="s">
        <v>101</v>
      </c>
      <c r="G28" s="157" t="s">
        <v>563</v>
      </c>
      <c r="H28" s="157" t="s">
        <v>166</v>
      </c>
      <c r="I28" s="170" t="s">
        <v>564</v>
      </c>
      <c r="J28" s="157" t="s">
        <v>330</v>
      </c>
      <c r="K28" s="157" t="s">
        <v>125</v>
      </c>
      <c r="L28" s="156" t="s">
        <v>565</v>
      </c>
      <c r="M28" s="156" t="s">
        <v>476</v>
      </c>
      <c r="N28" s="157" t="s">
        <v>88</v>
      </c>
      <c r="O28" s="157" t="s">
        <v>86</v>
      </c>
      <c r="P28" s="157" t="s">
        <v>566</v>
      </c>
      <c r="Q28" s="156">
        <v>2010.07</v>
      </c>
      <c r="R28" s="156" t="s">
        <v>567</v>
      </c>
      <c r="S28" s="157" t="s">
        <v>467</v>
      </c>
      <c r="T28" s="157" t="s">
        <v>338</v>
      </c>
      <c r="U28" s="180" t="s">
        <v>568</v>
      </c>
      <c r="V28" s="157" t="s">
        <v>340</v>
      </c>
      <c r="W28" s="156" t="s">
        <v>569</v>
      </c>
      <c r="X28" s="179" t="s">
        <v>367</v>
      </c>
      <c r="Y28" s="39" t="s">
        <v>343</v>
      </c>
      <c r="Z28" s="21" t="s">
        <v>343</v>
      </c>
      <c r="AA28" s="19" t="s">
        <v>138</v>
      </c>
      <c r="AB28" s="197">
        <v>1</v>
      </c>
      <c r="AC28" s="19" t="s">
        <v>467</v>
      </c>
      <c r="AD28" s="162"/>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row>
    <row r="29" s="136" customFormat="1" ht="33" spans="1:63">
      <c r="A29" s="156">
        <v>26</v>
      </c>
      <c r="B29" s="157" t="s">
        <v>324</v>
      </c>
      <c r="C29" s="39" t="s">
        <v>570</v>
      </c>
      <c r="D29" s="157" t="s">
        <v>561</v>
      </c>
      <c r="E29" s="158" t="s">
        <v>571</v>
      </c>
      <c r="F29" s="157" t="s">
        <v>74</v>
      </c>
      <c r="G29" s="157" t="s">
        <v>572</v>
      </c>
      <c r="H29" s="157" t="s">
        <v>573</v>
      </c>
      <c r="I29" s="170" t="s">
        <v>574</v>
      </c>
      <c r="J29" s="157" t="s">
        <v>330</v>
      </c>
      <c r="K29" s="157" t="s">
        <v>84</v>
      </c>
      <c r="L29" s="156" t="s">
        <v>575</v>
      </c>
      <c r="M29" s="156" t="s">
        <v>576</v>
      </c>
      <c r="N29" s="157" t="s">
        <v>333</v>
      </c>
      <c r="O29" s="157" t="s">
        <v>110</v>
      </c>
      <c r="P29" s="157" t="s">
        <v>577</v>
      </c>
      <c r="Q29" s="156">
        <v>2018.07</v>
      </c>
      <c r="R29" s="156" t="s">
        <v>578</v>
      </c>
      <c r="S29" s="157" t="s">
        <v>467</v>
      </c>
      <c r="T29" s="157" t="s">
        <v>338</v>
      </c>
      <c r="U29" s="180" t="s">
        <v>579</v>
      </c>
      <c r="V29" s="157" t="s">
        <v>89</v>
      </c>
      <c r="W29" s="157" t="s">
        <v>89</v>
      </c>
      <c r="X29" s="179" t="s">
        <v>580</v>
      </c>
      <c r="Y29" s="39" t="s">
        <v>343</v>
      </c>
      <c r="Z29" s="21" t="s">
        <v>343</v>
      </c>
      <c r="AA29" s="19" t="s">
        <v>138</v>
      </c>
      <c r="AB29" s="197">
        <v>1</v>
      </c>
      <c r="AC29" s="19" t="s">
        <v>467</v>
      </c>
      <c r="AD29" s="162"/>
      <c r="AE29" s="198"/>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row>
    <row r="30" s="136" customFormat="1" ht="33" spans="1:63">
      <c r="A30" s="156">
        <v>27</v>
      </c>
      <c r="B30" s="157" t="s">
        <v>324</v>
      </c>
      <c r="C30" s="39" t="s">
        <v>581</v>
      </c>
      <c r="D30" s="157" t="s">
        <v>561</v>
      </c>
      <c r="E30" s="158" t="s">
        <v>582</v>
      </c>
      <c r="F30" s="159" t="s">
        <v>101</v>
      </c>
      <c r="G30" s="157" t="s">
        <v>583</v>
      </c>
      <c r="H30" s="157" t="s">
        <v>166</v>
      </c>
      <c r="I30" s="170" t="s">
        <v>584</v>
      </c>
      <c r="J30" s="157" t="s">
        <v>330</v>
      </c>
      <c r="K30" s="157" t="s">
        <v>125</v>
      </c>
      <c r="L30" s="156" t="s">
        <v>585</v>
      </c>
      <c r="M30" s="156" t="s">
        <v>487</v>
      </c>
      <c r="N30" s="157" t="s">
        <v>333</v>
      </c>
      <c r="O30" s="157" t="s">
        <v>127</v>
      </c>
      <c r="P30" s="157" t="s">
        <v>586</v>
      </c>
      <c r="Q30" s="156">
        <v>2012.07</v>
      </c>
      <c r="R30" s="156" t="s">
        <v>587</v>
      </c>
      <c r="S30" s="157" t="s">
        <v>467</v>
      </c>
      <c r="T30" s="157" t="s">
        <v>338</v>
      </c>
      <c r="U30" s="180" t="s">
        <v>579</v>
      </c>
      <c r="V30" s="157" t="s">
        <v>89</v>
      </c>
      <c r="W30" s="157" t="s">
        <v>89</v>
      </c>
      <c r="X30" s="179" t="s">
        <v>367</v>
      </c>
      <c r="Y30" s="39" t="s">
        <v>343</v>
      </c>
      <c r="Z30" s="21" t="s">
        <v>343</v>
      </c>
      <c r="AA30" s="19" t="s">
        <v>138</v>
      </c>
      <c r="AB30" s="197">
        <v>1</v>
      </c>
      <c r="AC30" s="19" t="s">
        <v>467</v>
      </c>
      <c r="AD30" s="162"/>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row>
    <row r="31" s="136" customFormat="1" ht="33" spans="1:63">
      <c r="A31" s="156">
        <v>28</v>
      </c>
      <c r="B31" s="157" t="s">
        <v>324</v>
      </c>
      <c r="C31" s="39" t="s">
        <v>588</v>
      </c>
      <c r="D31" s="157" t="s">
        <v>561</v>
      </c>
      <c r="E31" s="158" t="s">
        <v>589</v>
      </c>
      <c r="F31" s="159" t="s">
        <v>101</v>
      </c>
      <c r="G31" s="157" t="s">
        <v>590</v>
      </c>
      <c r="H31" s="157" t="s">
        <v>591</v>
      </c>
      <c r="I31" s="170" t="s">
        <v>592</v>
      </c>
      <c r="J31" s="157" t="s">
        <v>330</v>
      </c>
      <c r="K31" s="157" t="s">
        <v>125</v>
      </c>
      <c r="L31" s="156" t="s">
        <v>593</v>
      </c>
      <c r="M31" s="156" t="s">
        <v>363</v>
      </c>
      <c r="N31" s="157" t="s">
        <v>333</v>
      </c>
      <c r="O31" s="159" t="s">
        <v>594</v>
      </c>
      <c r="P31" s="159" t="s">
        <v>595</v>
      </c>
      <c r="Q31" s="171">
        <v>2013.07</v>
      </c>
      <c r="R31" s="156" t="s">
        <v>596</v>
      </c>
      <c r="S31" s="157" t="s">
        <v>89</v>
      </c>
      <c r="T31" s="157" t="s">
        <v>338</v>
      </c>
      <c r="U31" s="180" t="s">
        <v>339</v>
      </c>
      <c r="V31" s="157" t="s">
        <v>89</v>
      </c>
      <c r="W31" s="157" t="s">
        <v>89</v>
      </c>
      <c r="X31" s="179" t="s">
        <v>597</v>
      </c>
      <c r="Y31" s="39" t="s">
        <v>343</v>
      </c>
      <c r="Z31" s="21" t="s">
        <v>343</v>
      </c>
      <c r="AA31" s="19" t="s">
        <v>138</v>
      </c>
      <c r="AB31" s="197">
        <v>1</v>
      </c>
      <c r="AC31" s="19" t="s">
        <v>392</v>
      </c>
      <c r="AD31" s="162"/>
      <c r="AE31" s="198"/>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row>
    <row r="32" s="136" customFormat="1" ht="33" spans="1:63">
      <c r="A32" s="156">
        <v>29</v>
      </c>
      <c r="B32" s="157" t="s">
        <v>324</v>
      </c>
      <c r="C32" s="39" t="s">
        <v>598</v>
      </c>
      <c r="D32" s="157" t="s">
        <v>561</v>
      </c>
      <c r="E32" s="40" t="s">
        <v>599</v>
      </c>
      <c r="F32" s="159" t="s">
        <v>101</v>
      </c>
      <c r="G32" s="157" t="s">
        <v>600</v>
      </c>
      <c r="H32" s="157" t="s">
        <v>166</v>
      </c>
      <c r="I32" s="170" t="s">
        <v>601</v>
      </c>
      <c r="J32" s="157" t="s">
        <v>330</v>
      </c>
      <c r="K32" s="157" t="s">
        <v>125</v>
      </c>
      <c r="L32" s="156" t="s">
        <v>602</v>
      </c>
      <c r="M32" s="156" t="s">
        <v>363</v>
      </c>
      <c r="N32" s="157" t="s">
        <v>333</v>
      </c>
      <c r="O32" s="157" t="s">
        <v>603</v>
      </c>
      <c r="P32" s="157" t="s">
        <v>604</v>
      </c>
      <c r="Q32" s="156" t="s">
        <v>389</v>
      </c>
      <c r="R32" s="156" t="s">
        <v>529</v>
      </c>
      <c r="S32" s="157" t="s">
        <v>89</v>
      </c>
      <c r="T32" s="157" t="s">
        <v>89</v>
      </c>
      <c r="U32" s="180" t="s">
        <v>579</v>
      </c>
      <c r="V32" s="157" t="s">
        <v>89</v>
      </c>
      <c r="W32" s="157" t="s">
        <v>89</v>
      </c>
      <c r="X32" s="179" t="s">
        <v>367</v>
      </c>
      <c r="Y32" s="39" t="s">
        <v>343</v>
      </c>
      <c r="Z32" s="21" t="s">
        <v>343</v>
      </c>
      <c r="AA32" s="19" t="s">
        <v>138</v>
      </c>
      <c r="AB32" s="197">
        <v>1</v>
      </c>
      <c r="AC32" s="19" t="s">
        <v>392</v>
      </c>
      <c r="AD32" s="162"/>
      <c r="AE32" s="198"/>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row>
    <row r="33" s="136" customFormat="1" ht="33" spans="1:63">
      <c r="A33" s="156">
        <v>30</v>
      </c>
      <c r="B33" s="157" t="s">
        <v>324</v>
      </c>
      <c r="C33" s="39" t="s">
        <v>605</v>
      </c>
      <c r="D33" s="157" t="s">
        <v>561</v>
      </c>
      <c r="E33" s="158" t="s">
        <v>606</v>
      </c>
      <c r="F33" s="157" t="s">
        <v>74</v>
      </c>
      <c r="G33" s="157" t="s">
        <v>607</v>
      </c>
      <c r="H33" s="157" t="s">
        <v>608</v>
      </c>
      <c r="I33" s="170" t="s">
        <v>609</v>
      </c>
      <c r="J33" s="157" t="s">
        <v>330</v>
      </c>
      <c r="K33" s="157" t="s">
        <v>125</v>
      </c>
      <c r="L33" s="156" t="s">
        <v>610</v>
      </c>
      <c r="M33" s="156" t="s">
        <v>476</v>
      </c>
      <c r="N33" s="157" t="s">
        <v>333</v>
      </c>
      <c r="O33" s="157" t="s">
        <v>110</v>
      </c>
      <c r="P33" s="157" t="s">
        <v>611</v>
      </c>
      <c r="Q33" s="156">
        <v>2009.07</v>
      </c>
      <c r="R33" s="156" t="s">
        <v>612</v>
      </c>
      <c r="S33" s="157" t="s">
        <v>122</v>
      </c>
      <c r="T33" s="157" t="s">
        <v>89</v>
      </c>
      <c r="U33" s="180" t="s">
        <v>613</v>
      </c>
      <c r="V33" s="157" t="s">
        <v>340</v>
      </c>
      <c r="W33" s="156" t="s">
        <v>614</v>
      </c>
      <c r="X33" s="179" t="s">
        <v>367</v>
      </c>
      <c r="Y33" s="39" t="s">
        <v>343</v>
      </c>
      <c r="Z33" s="21" t="s">
        <v>343</v>
      </c>
      <c r="AA33" s="19" t="s">
        <v>138</v>
      </c>
      <c r="AB33" s="197">
        <v>1</v>
      </c>
      <c r="AC33" s="19" t="s">
        <v>481</v>
      </c>
      <c r="AD33" s="162"/>
      <c r="AE33" s="198"/>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row>
    <row r="34" s="136" customFormat="1" ht="33" spans="1:63">
      <c r="A34" s="156">
        <v>31</v>
      </c>
      <c r="B34" s="157" t="s">
        <v>324</v>
      </c>
      <c r="C34" s="39" t="s">
        <v>615</v>
      </c>
      <c r="D34" s="157" t="s">
        <v>616</v>
      </c>
      <c r="E34" s="20" t="s">
        <v>617</v>
      </c>
      <c r="F34" s="39" t="s">
        <v>74</v>
      </c>
      <c r="G34" s="157" t="s">
        <v>618</v>
      </c>
      <c r="H34" s="157" t="s">
        <v>619</v>
      </c>
      <c r="I34" s="170" t="s">
        <v>620</v>
      </c>
      <c r="J34" s="157" t="s">
        <v>330</v>
      </c>
      <c r="K34" s="157" t="s">
        <v>125</v>
      </c>
      <c r="L34" s="156" t="s">
        <v>621</v>
      </c>
      <c r="M34" s="156" t="s">
        <v>622</v>
      </c>
      <c r="N34" s="39" t="s">
        <v>88</v>
      </c>
      <c r="O34" s="39" t="s">
        <v>623</v>
      </c>
      <c r="P34" s="39" t="s">
        <v>624</v>
      </c>
      <c r="Q34" s="179">
        <v>2008.01</v>
      </c>
      <c r="R34" s="156" t="s">
        <v>187</v>
      </c>
      <c r="S34" s="157" t="s">
        <v>122</v>
      </c>
      <c r="T34" s="157" t="s">
        <v>89</v>
      </c>
      <c r="U34" s="157" t="s">
        <v>339</v>
      </c>
      <c r="V34" s="181" t="s">
        <v>340</v>
      </c>
      <c r="W34" s="179" t="s">
        <v>625</v>
      </c>
      <c r="X34" s="179" t="s">
        <v>367</v>
      </c>
      <c r="Y34" s="39" t="s">
        <v>343</v>
      </c>
      <c r="Z34" s="21" t="s">
        <v>343</v>
      </c>
      <c r="AA34" s="19" t="s">
        <v>138</v>
      </c>
      <c r="AB34" s="197">
        <v>1</v>
      </c>
      <c r="AC34" s="19" t="s">
        <v>481</v>
      </c>
      <c r="AD34" s="162"/>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row>
    <row r="35" s="136" customFormat="1" ht="49.5" spans="1:63">
      <c r="A35" s="156">
        <v>32</v>
      </c>
      <c r="B35" s="157" t="s">
        <v>324</v>
      </c>
      <c r="C35" s="39" t="s">
        <v>626</v>
      </c>
      <c r="D35" s="157" t="s">
        <v>616</v>
      </c>
      <c r="E35" s="158" t="s">
        <v>627</v>
      </c>
      <c r="F35" s="161" t="s">
        <v>101</v>
      </c>
      <c r="G35" s="157" t="s">
        <v>628</v>
      </c>
      <c r="H35" s="157" t="s">
        <v>166</v>
      </c>
      <c r="I35" s="170" t="s">
        <v>629</v>
      </c>
      <c r="J35" s="157" t="s">
        <v>330</v>
      </c>
      <c r="K35" s="157" t="s">
        <v>125</v>
      </c>
      <c r="L35" s="156" t="s">
        <v>630</v>
      </c>
      <c r="M35" s="156" t="s">
        <v>631</v>
      </c>
      <c r="N35" s="157" t="s">
        <v>88</v>
      </c>
      <c r="O35" s="157" t="s">
        <v>497</v>
      </c>
      <c r="P35" s="157" t="s">
        <v>335</v>
      </c>
      <c r="Q35" s="156">
        <v>2011.07</v>
      </c>
      <c r="R35" s="156" t="s">
        <v>466</v>
      </c>
      <c r="S35" s="157" t="s">
        <v>467</v>
      </c>
      <c r="T35" s="157" t="s">
        <v>338</v>
      </c>
      <c r="U35" s="180" t="s">
        <v>632</v>
      </c>
      <c r="V35" s="157" t="s">
        <v>340</v>
      </c>
      <c r="W35" s="156" t="s">
        <v>569</v>
      </c>
      <c r="X35" s="179" t="s">
        <v>367</v>
      </c>
      <c r="Y35" s="39" t="s">
        <v>343</v>
      </c>
      <c r="Z35" s="21" t="s">
        <v>343</v>
      </c>
      <c r="AA35" s="19" t="s">
        <v>138</v>
      </c>
      <c r="AB35" s="197">
        <v>1</v>
      </c>
      <c r="AC35" s="19" t="s">
        <v>467</v>
      </c>
      <c r="AD35" s="162"/>
      <c r="AE35" s="198"/>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row>
    <row r="36" s="136" customFormat="1" ht="33" spans="1:63">
      <c r="A36" s="156">
        <v>33</v>
      </c>
      <c r="B36" s="157" t="s">
        <v>324</v>
      </c>
      <c r="C36" s="39" t="s">
        <v>633</v>
      </c>
      <c r="D36" s="157" t="s">
        <v>616</v>
      </c>
      <c r="E36" s="158" t="s">
        <v>634</v>
      </c>
      <c r="F36" s="159" t="s">
        <v>74</v>
      </c>
      <c r="G36" s="157" t="s">
        <v>635</v>
      </c>
      <c r="H36" s="157" t="s">
        <v>636</v>
      </c>
      <c r="I36" s="170" t="s">
        <v>637</v>
      </c>
      <c r="J36" s="157" t="s">
        <v>330</v>
      </c>
      <c r="K36" s="157" t="s">
        <v>125</v>
      </c>
      <c r="L36" s="156" t="s">
        <v>638</v>
      </c>
      <c r="M36" s="156" t="s">
        <v>631</v>
      </c>
      <c r="N36" s="157" t="s">
        <v>88</v>
      </c>
      <c r="O36" s="159" t="s">
        <v>86</v>
      </c>
      <c r="P36" s="159" t="s">
        <v>639</v>
      </c>
      <c r="Q36" s="171">
        <v>2007.07</v>
      </c>
      <c r="R36" s="156" t="s">
        <v>239</v>
      </c>
      <c r="S36" s="157" t="s">
        <v>122</v>
      </c>
      <c r="T36" s="157" t="s">
        <v>640</v>
      </c>
      <c r="U36" s="157" t="s">
        <v>632</v>
      </c>
      <c r="V36" s="157" t="s">
        <v>340</v>
      </c>
      <c r="W36" s="156" t="s">
        <v>641</v>
      </c>
      <c r="X36" s="179" t="s">
        <v>642</v>
      </c>
      <c r="Y36" s="39" t="s">
        <v>343</v>
      </c>
      <c r="Z36" s="21" t="s">
        <v>343</v>
      </c>
      <c r="AA36" s="19" t="s">
        <v>138</v>
      </c>
      <c r="AB36" s="197">
        <v>1</v>
      </c>
      <c r="AC36" s="19" t="s">
        <v>481</v>
      </c>
      <c r="AD36" s="162"/>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row>
    <row r="37" s="136" customFormat="1" ht="16.5" spans="1:63">
      <c r="A37" s="156">
        <v>34</v>
      </c>
      <c r="B37" s="157" t="s">
        <v>324</v>
      </c>
      <c r="C37" s="39" t="s">
        <v>643</v>
      </c>
      <c r="D37" s="157" t="s">
        <v>616</v>
      </c>
      <c r="E37" s="40" t="s">
        <v>644</v>
      </c>
      <c r="F37" s="157" t="s">
        <v>74</v>
      </c>
      <c r="G37" s="157" t="s">
        <v>645</v>
      </c>
      <c r="H37" s="157" t="s">
        <v>646</v>
      </c>
      <c r="I37" s="170" t="s">
        <v>647</v>
      </c>
      <c r="J37" s="157" t="s">
        <v>330</v>
      </c>
      <c r="K37" s="157" t="s">
        <v>125</v>
      </c>
      <c r="L37" s="156" t="s">
        <v>648</v>
      </c>
      <c r="M37" s="156" t="s">
        <v>649</v>
      </c>
      <c r="N37" s="157" t="s">
        <v>88</v>
      </c>
      <c r="O37" s="157" t="s">
        <v>86</v>
      </c>
      <c r="P37" s="157" t="s">
        <v>650</v>
      </c>
      <c r="Q37" s="156">
        <v>2011.01</v>
      </c>
      <c r="R37" s="156" t="s">
        <v>651</v>
      </c>
      <c r="S37" s="157" t="s">
        <v>122</v>
      </c>
      <c r="T37" s="157" t="s">
        <v>89</v>
      </c>
      <c r="U37" s="157" t="s">
        <v>652</v>
      </c>
      <c r="V37" s="157" t="s">
        <v>129</v>
      </c>
      <c r="W37" s="156" t="s">
        <v>653</v>
      </c>
      <c r="X37" s="179" t="s">
        <v>367</v>
      </c>
      <c r="Y37" s="39" t="s">
        <v>343</v>
      </c>
      <c r="Z37" s="21" t="s">
        <v>343</v>
      </c>
      <c r="AA37" s="19" t="s">
        <v>138</v>
      </c>
      <c r="AB37" s="197">
        <v>1</v>
      </c>
      <c r="AC37" s="19" t="s">
        <v>481</v>
      </c>
      <c r="AD37" s="162"/>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row>
    <row r="38" s="136" customFormat="1" ht="16.5" spans="1:63">
      <c r="A38" s="156">
        <v>35</v>
      </c>
      <c r="B38" s="157" t="s">
        <v>324</v>
      </c>
      <c r="C38" s="39" t="s">
        <v>654</v>
      </c>
      <c r="D38" s="157" t="s">
        <v>616</v>
      </c>
      <c r="E38" s="40" t="s">
        <v>655</v>
      </c>
      <c r="F38" s="157" t="s">
        <v>74</v>
      </c>
      <c r="G38" s="157" t="s">
        <v>89</v>
      </c>
      <c r="H38" s="157" t="s">
        <v>89</v>
      </c>
      <c r="I38" s="157" t="s">
        <v>89</v>
      </c>
      <c r="J38" s="157" t="s">
        <v>330</v>
      </c>
      <c r="K38" s="157" t="s">
        <v>125</v>
      </c>
      <c r="L38" s="156" t="s">
        <v>656</v>
      </c>
      <c r="M38" s="157" t="s">
        <v>89</v>
      </c>
      <c r="N38" s="157" t="s">
        <v>89</v>
      </c>
      <c r="O38" s="157" t="s">
        <v>89</v>
      </c>
      <c r="P38" s="157" t="s">
        <v>89</v>
      </c>
      <c r="Q38" s="157" t="s">
        <v>89</v>
      </c>
      <c r="R38" s="156" t="s">
        <v>657</v>
      </c>
      <c r="S38" s="157" t="s">
        <v>122</v>
      </c>
      <c r="T38" s="157" t="s">
        <v>89</v>
      </c>
      <c r="U38" s="157" t="s">
        <v>352</v>
      </c>
      <c r="V38" s="157" t="s">
        <v>340</v>
      </c>
      <c r="W38" s="156" t="s">
        <v>658</v>
      </c>
      <c r="X38" s="157" t="s">
        <v>89</v>
      </c>
      <c r="Y38" s="39" t="s">
        <v>343</v>
      </c>
      <c r="Z38" s="21" t="s">
        <v>343</v>
      </c>
      <c r="AA38" s="19" t="s">
        <v>138</v>
      </c>
      <c r="AB38" s="197">
        <v>1</v>
      </c>
      <c r="AC38" s="19" t="s">
        <v>481</v>
      </c>
      <c r="AD38" s="162"/>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row>
    <row r="39" s="136" customFormat="1" ht="16.5" spans="1:63">
      <c r="A39" s="156">
        <v>36</v>
      </c>
      <c r="B39" s="157" t="s">
        <v>324</v>
      </c>
      <c r="C39" s="39" t="s">
        <v>659</v>
      </c>
      <c r="D39" s="157" t="s">
        <v>616</v>
      </c>
      <c r="E39" s="40" t="s">
        <v>660</v>
      </c>
      <c r="F39" s="157" t="s">
        <v>101</v>
      </c>
      <c r="G39" s="157" t="s">
        <v>89</v>
      </c>
      <c r="H39" s="157" t="s">
        <v>89</v>
      </c>
      <c r="I39" s="157" t="s">
        <v>89</v>
      </c>
      <c r="J39" s="157" t="s">
        <v>330</v>
      </c>
      <c r="K39" s="157" t="s">
        <v>125</v>
      </c>
      <c r="L39" s="156" t="s">
        <v>661</v>
      </c>
      <c r="M39" s="157" t="s">
        <v>89</v>
      </c>
      <c r="N39" s="157" t="s">
        <v>89</v>
      </c>
      <c r="O39" s="157" t="s">
        <v>89</v>
      </c>
      <c r="P39" s="157" t="s">
        <v>89</v>
      </c>
      <c r="Q39" s="157" t="s">
        <v>89</v>
      </c>
      <c r="R39" s="156" t="s">
        <v>662</v>
      </c>
      <c r="S39" s="157" t="s">
        <v>122</v>
      </c>
      <c r="T39" s="157" t="s">
        <v>89</v>
      </c>
      <c r="U39" s="157" t="s">
        <v>652</v>
      </c>
      <c r="V39" s="157" t="s">
        <v>129</v>
      </c>
      <c r="W39" s="156" t="s">
        <v>663</v>
      </c>
      <c r="X39" s="157" t="s">
        <v>89</v>
      </c>
      <c r="Y39" s="39" t="s">
        <v>343</v>
      </c>
      <c r="Z39" s="21" t="s">
        <v>343</v>
      </c>
      <c r="AA39" s="19" t="s">
        <v>138</v>
      </c>
      <c r="AB39" s="197">
        <v>1</v>
      </c>
      <c r="AC39" s="19" t="s">
        <v>481</v>
      </c>
      <c r="AD39" s="162"/>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row>
    <row r="40" s="136" customFormat="1" ht="16.5" spans="1:63">
      <c r="A40" s="156">
        <v>37</v>
      </c>
      <c r="B40" s="157" t="s">
        <v>324</v>
      </c>
      <c r="C40" s="39" t="s">
        <v>664</v>
      </c>
      <c r="D40" s="157" t="s">
        <v>616</v>
      </c>
      <c r="E40" s="40" t="s">
        <v>665</v>
      </c>
      <c r="F40" s="157" t="s">
        <v>101</v>
      </c>
      <c r="G40" s="157" t="s">
        <v>89</v>
      </c>
      <c r="H40" s="157" t="s">
        <v>89</v>
      </c>
      <c r="I40" s="157" t="s">
        <v>89</v>
      </c>
      <c r="J40" s="157" t="s">
        <v>330</v>
      </c>
      <c r="K40" s="157" t="s">
        <v>125</v>
      </c>
      <c r="L40" s="156" t="s">
        <v>666</v>
      </c>
      <c r="M40" s="157" t="s">
        <v>89</v>
      </c>
      <c r="N40" s="157" t="s">
        <v>89</v>
      </c>
      <c r="O40" s="157" t="s">
        <v>89</v>
      </c>
      <c r="P40" s="157" t="s">
        <v>89</v>
      </c>
      <c r="Q40" s="157" t="s">
        <v>89</v>
      </c>
      <c r="R40" s="156" t="s">
        <v>657</v>
      </c>
      <c r="S40" s="157" t="s">
        <v>122</v>
      </c>
      <c r="T40" s="157" t="s">
        <v>89</v>
      </c>
      <c r="U40" s="157" t="s">
        <v>667</v>
      </c>
      <c r="V40" s="157" t="s">
        <v>129</v>
      </c>
      <c r="W40" s="156" t="s">
        <v>668</v>
      </c>
      <c r="X40" s="157" t="s">
        <v>89</v>
      </c>
      <c r="Y40" s="39" t="s">
        <v>343</v>
      </c>
      <c r="Z40" s="21" t="s">
        <v>343</v>
      </c>
      <c r="AA40" s="19" t="s">
        <v>138</v>
      </c>
      <c r="AB40" s="197">
        <v>1</v>
      </c>
      <c r="AC40" s="19" t="s">
        <v>481</v>
      </c>
      <c r="AD40" s="162"/>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row>
    <row r="41" s="136" customFormat="1" ht="16.5" spans="1:63">
      <c r="A41" s="156">
        <v>38</v>
      </c>
      <c r="B41" s="157" t="s">
        <v>324</v>
      </c>
      <c r="C41" s="39" t="s">
        <v>669</v>
      </c>
      <c r="D41" s="157" t="s">
        <v>616</v>
      </c>
      <c r="E41" s="40" t="s">
        <v>670</v>
      </c>
      <c r="F41" s="157" t="s">
        <v>101</v>
      </c>
      <c r="G41" s="157" t="s">
        <v>89</v>
      </c>
      <c r="H41" s="157" t="s">
        <v>89</v>
      </c>
      <c r="I41" s="157" t="s">
        <v>89</v>
      </c>
      <c r="J41" s="157" t="s">
        <v>330</v>
      </c>
      <c r="K41" s="157" t="s">
        <v>125</v>
      </c>
      <c r="L41" s="156" t="s">
        <v>671</v>
      </c>
      <c r="M41" s="157" t="s">
        <v>89</v>
      </c>
      <c r="N41" s="157" t="s">
        <v>89</v>
      </c>
      <c r="O41" s="157" t="s">
        <v>89</v>
      </c>
      <c r="P41" s="157" t="s">
        <v>89</v>
      </c>
      <c r="Q41" s="157" t="s">
        <v>89</v>
      </c>
      <c r="R41" s="156" t="s">
        <v>672</v>
      </c>
      <c r="S41" s="157" t="s">
        <v>122</v>
      </c>
      <c r="T41" s="157" t="s">
        <v>89</v>
      </c>
      <c r="U41" s="157" t="s">
        <v>352</v>
      </c>
      <c r="V41" s="157" t="s">
        <v>129</v>
      </c>
      <c r="W41" s="156" t="s">
        <v>673</v>
      </c>
      <c r="X41" s="179" t="s">
        <v>674</v>
      </c>
      <c r="Y41" s="39" t="s">
        <v>343</v>
      </c>
      <c r="Z41" s="21" t="s">
        <v>343</v>
      </c>
      <c r="AA41" s="19" t="s">
        <v>138</v>
      </c>
      <c r="AB41" s="197">
        <v>1</v>
      </c>
      <c r="AC41" s="19" t="s">
        <v>481</v>
      </c>
      <c r="AD41" s="162"/>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row>
    <row r="42" s="137" customFormat="1" ht="16.5" spans="1:63">
      <c r="A42" s="156">
        <v>39</v>
      </c>
      <c r="B42" s="157" t="s">
        <v>675</v>
      </c>
      <c r="C42" s="157" t="s">
        <v>676</v>
      </c>
      <c r="D42" s="157" t="s">
        <v>677</v>
      </c>
      <c r="E42" s="157" t="s">
        <v>678</v>
      </c>
      <c r="F42" s="157" t="s">
        <v>74</v>
      </c>
      <c r="G42" s="157" t="s">
        <v>679</v>
      </c>
      <c r="H42" s="157" t="s">
        <v>680</v>
      </c>
      <c r="I42" s="170" t="s">
        <v>681</v>
      </c>
      <c r="J42" s="157" t="s">
        <v>330</v>
      </c>
      <c r="K42" s="157" t="s">
        <v>84</v>
      </c>
      <c r="L42" s="156" t="s">
        <v>682</v>
      </c>
      <c r="M42" s="156" t="s">
        <v>476</v>
      </c>
      <c r="N42" s="157" t="s">
        <v>333</v>
      </c>
      <c r="O42" s="157" t="s">
        <v>683</v>
      </c>
      <c r="P42" s="157" t="s">
        <v>684</v>
      </c>
      <c r="Q42" s="156" t="s">
        <v>476</v>
      </c>
      <c r="R42" s="156" t="s">
        <v>436</v>
      </c>
      <c r="S42" s="157" t="s">
        <v>89</v>
      </c>
      <c r="T42" s="157" t="s">
        <v>467</v>
      </c>
      <c r="U42" s="157" t="s">
        <v>685</v>
      </c>
      <c r="V42" s="157" t="s">
        <v>686</v>
      </c>
      <c r="W42" s="156" t="s">
        <v>687</v>
      </c>
      <c r="X42" s="179" t="s">
        <v>688</v>
      </c>
      <c r="Y42" s="39" t="s">
        <v>343</v>
      </c>
      <c r="Z42" s="21" t="s">
        <v>343</v>
      </c>
      <c r="AA42" s="39" t="s">
        <v>138</v>
      </c>
      <c r="AB42" s="199">
        <v>1</v>
      </c>
      <c r="AC42" s="39"/>
      <c r="AD42" s="157"/>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row>
    <row r="43" s="137" customFormat="1" ht="33" spans="1:63">
      <c r="A43" s="156">
        <v>40</v>
      </c>
      <c r="B43" s="157" t="s">
        <v>675</v>
      </c>
      <c r="C43" s="157" t="s">
        <v>689</v>
      </c>
      <c r="D43" s="157" t="s">
        <v>690</v>
      </c>
      <c r="E43" s="157" t="s">
        <v>691</v>
      </c>
      <c r="F43" s="157" t="s">
        <v>101</v>
      </c>
      <c r="G43" s="157" t="s">
        <v>692</v>
      </c>
      <c r="H43" s="157" t="s">
        <v>693</v>
      </c>
      <c r="I43" s="170" t="s">
        <v>681</v>
      </c>
      <c r="J43" s="157" t="s">
        <v>330</v>
      </c>
      <c r="K43" s="157" t="s">
        <v>89</v>
      </c>
      <c r="L43" s="156" t="s">
        <v>694</v>
      </c>
      <c r="M43" s="156" t="s">
        <v>695</v>
      </c>
      <c r="N43" s="157" t="s">
        <v>333</v>
      </c>
      <c r="O43" s="157" t="s">
        <v>613</v>
      </c>
      <c r="P43" s="157" t="s">
        <v>696</v>
      </c>
      <c r="Q43" s="156" t="s">
        <v>697</v>
      </c>
      <c r="R43" s="156" t="s">
        <v>698</v>
      </c>
      <c r="S43" s="157" t="s">
        <v>699</v>
      </c>
      <c r="T43" s="157" t="s">
        <v>481</v>
      </c>
      <c r="U43" s="157" t="s">
        <v>652</v>
      </c>
      <c r="V43" s="157" t="s">
        <v>700</v>
      </c>
      <c r="W43" s="156" t="s">
        <v>701</v>
      </c>
      <c r="X43" s="179" t="s">
        <v>702</v>
      </c>
      <c r="Y43" s="39" t="s">
        <v>343</v>
      </c>
      <c r="Z43" s="21" t="s">
        <v>343</v>
      </c>
      <c r="AA43" s="39" t="s">
        <v>138</v>
      </c>
      <c r="AB43" s="199">
        <v>1</v>
      </c>
      <c r="AC43" s="39"/>
      <c r="AD43" s="157"/>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row>
    <row r="44" s="137" customFormat="1" ht="16.5" spans="1:30">
      <c r="A44" s="156">
        <v>41</v>
      </c>
      <c r="B44" s="157" t="s">
        <v>675</v>
      </c>
      <c r="C44" s="159" t="s">
        <v>703</v>
      </c>
      <c r="D44" s="159" t="s">
        <v>422</v>
      </c>
      <c r="E44" s="159" t="s">
        <v>704</v>
      </c>
      <c r="F44" s="159" t="s">
        <v>74</v>
      </c>
      <c r="G44" s="159" t="s">
        <v>705</v>
      </c>
      <c r="H44" s="157" t="s">
        <v>680</v>
      </c>
      <c r="I44" s="170" t="s">
        <v>681</v>
      </c>
      <c r="J44" s="157" t="s">
        <v>330</v>
      </c>
      <c r="K44" s="157" t="s">
        <v>89</v>
      </c>
      <c r="L44" s="156" t="s">
        <v>706</v>
      </c>
      <c r="M44" s="171" t="s">
        <v>631</v>
      </c>
      <c r="N44" s="157" t="s">
        <v>333</v>
      </c>
      <c r="O44" s="159" t="s">
        <v>707</v>
      </c>
      <c r="P44" s="159" t="s">
        <v>708</v>
      </c>
      <c r="Q44" s="171" t="s">
        <v>709</v>
      </c>
      <c r="R44" s="171" t="s">
        <v>709</v>
      </c>
      <c r="S44" s="157" t="s">
        <v>89</v>
      </c>
      <c r="T44" s="157" t="s">
        <v>89</v>
      </c>
      <c r="U44" s="157" t="s">
        <v>89</v>
      </c>
      <c r="V44" s="157" t="s">
        <v>89</v>
      </c>
      <c r="W44" s="157" t="s">
        <v>89</v>
      </c>
      <c r="X44" s="179" t="s">
        <v>688</v>
      </c>
      <c r="Y44" s="39" t="s">
        <v>343</v>
      </c>
      <c r="Z44" s="21" t="s">
        <v>343</v>
      </c>
      <c r="AA44" s="21" t="s">
        <v>138</v>
      </c>
      <c r="AB44" s="197">
        <v>1</v>
      </c>
      <c r="AC44" s="21"/>
      <c r="AD44" s="162"/>
    </row>
    <row r="45" s="137" customFormat="1" ht="16.5" spans="1:30">
      <c r="A45" s="156">
        <v>42</v>
      </c>
      <c r="B45" s="157" t="s">
        <v>675</v>
      </c>
      <c r="C45" s="159" t="s">
        <v>710</v>
      </c>
      <c r="D45" s="159" t="s">
        <v>422</v>
      </c>
      <c r="E45" s="159" t="s">
        <v>711</v>
      </c>
      <c r="F45" s="159" t="s">
        <v>74</v>
      </c>
      <c r="G45" s="159" t="s">
        <v>712</v>
      </c>
      <c r="H45" s="157" t="s">
        <v>680</v>
      </c>
      <c r="I45" s="170" t="s">
        <v>681</v>
      </c>
      <c r="J45" s="157" t="s">
        <v>330</v>
      </c>
      <c r="K45" s="157" t="s">
        <v>89</v>
      </c>
      <c r="L45" s="156" t="s">
        <v>713</v>
      </c>
      <c r="M45" s="171" t="s">
        <v>714</v>
      </c>
      <c r="N45" s="159" t="s">
        <v>715</v>
      </c>
      <c r="O45" s="157" t="s">
        <v>89</v>
      </c>
      <c r="P45" s="157" t="s">
        <v>89</v>
      </c>
      <c r="Q45" s="171" t="s">
        <v>716</v>
      </c>
      <c r="R45" s="171">
        <v>2020.06</v>
      </c>
      <c r="S45" s="157" t="s">
        <v>89</v>
      </c>
      <c r="T45" s="157" t="s">
        <v>89</v>
      </c>
      <c r="U45" s="157" t="s">
        <v>89</v>
      </c>
      <c r="V45" s="157" t="s">
        <v>89</v>
      </c>
      <c r="W45" s="157" t="s">
        <v>89</v>
      </c>
      <c r="X45" s="179" t="s">
        <v>717</v>
      </c>
      <c r="Y45" s="39" t="s">
        <v>343</v>
      </c>
      <c r="Z45" s="21" t="s">
        <v>343</v>
      </c>
      <c r="AA45" s="21" t="s">
        <v>138</v>
      </c>
      <c r="AB45" s="197">
        <v>1</v>
      </c>
      <c r="AC45" s="21"/>
      <c r="AD45" s="162"/>
    </row>
    <row r="46" s="137" customFormat="1" ht="33" spans="1:30">
      <c r="A46" s="156">
        <v>43</v>
      </c>
      <c r="B46" s="157" t="s">
        <v>675</v>
      </c>
      <c r="C46" s="162" t="s">
        <v>718</v>
      </c>
      <c r="D46" s="162" t="s">
        <v>719</v>
      </c>
      <c r="E46" s="314" t="s">
        <v>720</v>
      </c>
      <c r="F46" s="162" t="s">
        <v>101</v>
      </c>
      <c r="G46" s="162">
        <v>15058470065</v>
      </c>
      <c r="H46" s="157" t="s">
        <v>680</v>
      </c>
      <c r="I46" s="170" t="s">
        <v>681</v>
      </c>
      <c r="J46" s="157" t="s">
        <v>330</v>
      </c>
      <c r="K46" s="157" t="s">
        <v>89</v>
      </c>
      <c r="L46" s="156" t="s">
        <v>721</v>
      </c>
      <c r="M46" s="157" t="s">
        <v>89</v>
      </c>
      <c r="N46" s="162" t="s">
        <v>88</v>
      </c>
      <c r="O46" s="157" t="s">
        <v>722</v>
      </c>
      <c r="P46" s="162" t="s">
        <v>419</v>
      </c>
      <c r="Q46" s="182">
        <v>2020.07</v>
      </c>
      <c r="R46" s="182">
        <v>2021.02</v>
      </c>
      <c r="S46" s="157" t="s">
        <v>89</v>
      </c>
      <c r="T46" s="157" t="s">
        <v>89</v>
      </c>
      <c r="U46" s="157" t="s">
        <v>89</v>
      </c>
      <c r="V46" s="157" t="s">
        <v>89</v>
      </c>
      <c r="W46" s="157" t="s">
        <v>89</v>
      </c>
      <c r="X46" s="179" t="s">
        <v>723</v>
      </c>
      <c r="Y46" s="21" t="s">
        <v>343</v>
      </c>
      <c r="Z46" s="21" t="s">
        <v>343</v>
      </c>
      <c r="AA46" s="21" t="s">
        <v>138</v>
      </c>
      <c r="AB46" s="197">
        <v>1</v>
      </c>
      <c r="AC46" s="21"/>
      <c r="AD46" s="162"/>
    </row>
    <row r="47" s="138" customFormat="1" ht="33" spans="1:30">
      <c r="A47" s="156">
        <v>44</v>
      </c>
      <c r="B47" s="157" t="s">
        <v>724</v>
      </c>
      <c r="C47" s="163" t="s">
        <v>725</v>
      </c>
      <c r="D47" s="164" t="s">
        <v>390</v>
      </c>
      <c r="E47" s="315" t="s">
        <v>726</v>
      </c>
      <c r="F47" s="164" t="s">
        <v>74</v>
      </c>
      <c r="G47" s="163">
        <v>15057156855</v>
      </c>
      <c r="H47" s="164" t="s">
        <v>106</v>
      </c>
      <c r="I47" s="172" t="s">
        <v>727</v>
      </c>
      <c r="J47" s="157" t="s">
        <v>330</v>
      </c>
      <c r="K47" s="157" t="s">
        <v>84</v>
      </c>
      <c r="L47" s="156" t="s">
        <v>728</v>
      </c>
      <c r="M47" s="173">
        <v>2010</v>
      </c>
      <c r="N47" s="164" t="s">
        <v>88</v>
      </c>
      <c r="O47" s="163" t="s">
        <v>127</v>
      </c>
      <c r="P47" s="163" t="s">
        <v>708</v>
      </c>
      <c r="Q47" s="173">
        <v>2014.07</v>
      </c>
      <c r="R47" s="173">
        <v>2019.01</v>
      </c>
      <c r="S47" s="157" t="s">
        <v>89</v>
      </c>
      <c r="T47" s="157" t="s">
        <v>89</v>
      </c>
      <c r="U47" s="164" t="s">
        <v>390</v>
      </c>
      <c r="V47" s="164" t="s">
        <v>340</v>
      </c>
      <c r="W47" s="173">
        <v>2018.12</v>
      </c>
      <c r="X47" s="183" t="s">
        <v>729</v>
      </c>
      <c r="Y47" s="164" t="s">
        <v>730</v>
      </c>
      <c r="Z47" s="21" t="s">
        <v>343</v>
      </c>
      <c r="AA47" s="164" t="s">
        <v>138</v>
      </c>
      <c r="AB47" s="195">
        <v>1</v>
      </c>
      <c r="AC47" s="21"/>
      <c r="AD47" s="196"/>
    </row>
    <row r="48" s="138" customFormat="1" ht="33" spans="1:30">
      <c r="A48" s="156">
        <v>45</v>
      </c>
      <c r="B48" s="157" t="s">
        <v>724</v>
      </c>
      <c r="C48" s="165" t="s">
        <v>731</v>
      </c>
      <c r="D48" s="164" t="s">
        <v>390</v>
      </c>
      <c r="E48" s="165" t="s">
        <v>732</v>
      </c>
      <c r="F48" s="164" t="s">
        <v>101</v>
      </c>
      <c r="G48" s="165">
        <v>13616504314</v>
      </c>
      <c r="H48" s="164" t="s">
        <v>106</v>
      </c>
      <c r="I48" s="174" t="s">
        <v>733</v>
      </c>
      <c r="J48" s="157" t="s">
        <v>330</v>
      </c>
      <c r="K48" s="164" t="s">
        <v>125</v>
      </c>
      <c r="L48" s="156" t="s">
        <v>734</v>
      </c>
      <c r="M48" s="173" t="s">
        <v>363</v>
      </c>
      <c r="N48" s="164" t="s">
        <v>88</v>
      </c>
      <c r="O48" s="164" t="s">
        <v>127</v>
      </c>
      <c r="P48" s="164" t="s">
        <v>624</v>
      </c>
      <c r="Q48" s="173">
        <v>2016.07</v>
      </c>
      <c r="R48" s="173" t="s">
        <v>735</v>
      </c>
      <c r="S48" s="157" t="s">
        <v>89</v>
      </c>
      <c r="T48" s="157" t="s">
        <v>89</v>
      </c>
      <c r="U48" s="164" t="s">
        <v>127</v>
      </c>
      <c r="V48" s="164" t="s">
        <v>152</v>
      </c>
      <c r="W48" s="173" t="s">
        <v>389</v>
      </c>
      <c r="X48" s="173" t="s">
        <v>736</v>
      </c>
      <c r="Y48" s="164" t="s">
        <v>730</v>
      </c>
      <c r="Z48" s="21" t="s">
        <v>343</v>
      </c>
      <c r="AA48" s="164" t="s">
        <v>138</v>
      </c>
      <c r="AB48" s="195">
        <v>1</v>
      </c>
      <c r="AC48" s="21"/>
      <c r="AD48" s="196"/>
    </row>
    <row r="49" s="138" customFormat="1" ht="33" spans="1:30">
      <c r="A49" s="156">
        <v>46</v>
      </c>
      <c r="B49" s="157" t="s">
        <v>724</v>
      </c>
      <c r="C49" s="165" t="s">
        <v>737</v>
      </c>
      <c r="D49" s="164" t="s">
        <v>390</v>
      </c>
      <c r="E49" s="316" t="s">
        <v>738</v>
      </c>
      <c r="F49" s="164" t="s">
        <v>101</v>
      </c>
      <c r="G49" s="165">
        <v>18768178288</v>
      </c>
      <c r="H49" s="164" t="s">
        <v>106</v>
      </c>
      <c r="I49" s="174" t="s">
        <v>739</v>
      </c>
      <c r="J49" s="157" t="s">
        <v>330</v>
      </c>
      <c r="K49" s="164" t="s">
        <v>125</v>
      </c>
      <c r="L49" s="156" t="s">
        <v>740</v>
      </c>
      <c r="M49" s="173" t="s">
        <v>576</v>
      </c>
      <c r="N49" s="164" t="s">
        <v>333</v>
      </c>
      <c r="O49" s="164" t="s">
        <v>741</v>
      </c>
      <c r="P49" s="164" t="s">
        <v>742</v>
      </c>
      <c r="Q49" s="173">
        <v>2017.07</v>
      </c>
      <c r="R49" s="173" t="s">
        <v>365</v>
      </c>
      <c r="S49" s="157" t="s">
        <v>89</v>
      </c>
      <c r="T49" s="157" t="s">
        <v>89</v>
      </c>
      <c r="U49" s="157" t="s">
        <v>89</v>
      </c>
      <c r="V49" s="157" t="s">
        <v>89</v>
      </c>
      <c r="W49" s="157" t="s">
        <v>89</v>
      </c>
      <c r="X49" s="183" t="s">
        <v>743</v>
      </c>
      <c r="Y49" s="164" t="s">
        <v>730</v>
      </c>
      <c r="Z49" s="21" t="s">
        <v>343</v>
      </c>
      <c r="AA49" s="164" t="s">
        <v>138</v>
      </c>
      <c r="AB49" s="195">
        <v>1</v>
      </c>
      <c r="AC49" s="21"/>
      <c r="AD49" s="196"/>
    </row>
    <row r="50" s="138" customFormat="1" ht="33" spans="1:30">
      <c r="A50" s="156">
        <v>47</v>
      </c>
      <c r="B50" s="157" t="s">
        <v>724</v>
      </c>
      <c r="C50" s="165" t="s">
        <v>744</v>
      </c>
      <c r="D50" s="164" t="s">
        <v>390</v>
      </c>
      <c r="E50" s="316" t="s">
        <v>745</v>
      </c>
      <c r="F50" s="164" t="s">
        <v>74</v>
      </c>
      <c r="G50" s="165">
        <v>15990867921</v>
      </c>
      <c r="H50" s="164" t="s">
        <v>746</v>
      </c>
      <c r="I50" s="174" t="s">
        <v>747</v>
      </c>
      <c r="J50" s="157" t="s">
        <v>330</v>
      </c>
      <c r="K50" s="157" t="s">
        <v>84</v>
      </c>
      <c r="L50" s="156" t="s">
        <v>748</v>
      </c>
      <c r="M50" s="173" t="s">
        <v>353</v>
      </c>
      <c r="N50" s="164" t="s">
        <v>333</v>
      </c>
      <c r="O50" s="164" t="s">
        <v>418</v>
      </c>
      <c r="P50" s="164" t="s">
        <v>749</v>
      </c>
      <c r="Q50" s="173">
        <v>2018.07</v>
      </c>
      <c r="R50" s="173" t="s">
        <v>365</v>
      </c>
      <c r="S50" s="157" t="s">
        <v>89</v>
      </c>
      <c r="T50" s="157" t="s">
        <v>89</v>
      </c>
      <c r="U50" s="164" t="s">
        <v>750</v>
      </c>
      <c r="V50" s="164" t="s">
        <v>152</v>
      </c>
      <c r="W50" s="173" t="s">
        <v>662</v>
      </c>
      <c r="X50" s="173" t="s">
        <v>702</v>
      </c>
      <c r="Y50" s="164" t="s">
        <v>730</v>
      </c>
      <c r="Z50" s="21" t="s">
        <v>343</v>
      </c>
      <c r="AA50" s="164" t="s">
        <v>138</v>
      </c>
      <c r="AB50" s="195">
        <v>1</v>
      </c>
      <c r="AC50" s="21"/>
      <c r="AD50" s="196"/>
    </row>
    <row r="51" s="138" customFormat="1" ht="33" spans="1:30">
      <c r="A51" s="156">
        <v>48</v>
      </c>
      <c r="B51" s="157" t="s">
        <v>724</v>
      </c>
      <c r="C51" s="165" t="s">
        <v>751</v>
      </c>
      <c r="D51" s="164" t="s">
        <v>390</v>
      </c>
      <c r="E51" s="316" t="s">
        <v>752</v>
      </c>
      <c r="F51" s="164" t="s">
        <v>101</v>
      </c>
      <c r="G51" s="165">
        <v>15867103190</v>
      </c>
      <c r="H51" s="164" t="s">
        <v>106</v>
      </c>
      <c r="I51" s="174" t="s">
        <v>753</v>
      </c>
      <c r="J51" s="157" t="s">
        <v>330</v>
      </c>
      <c r="K51" s="164" t="s">
        <v>125</v>
      </c>
      <c r="L51" s="156" t="s">
        <v>754</v>
      </c>
      <c r="M51" s="173" t="s">
        <v>454</v>
      </c>
      <c r="N51" s="164" t="s">
        <v>333</v>
      </c>
      <c r="O51" s="167" t="s">
        <v>418</v>
      </c>
      <c r="P51" s="164" t="s">
        <v>755</v>
      </c>
      <c r="Q51" s="173">
        <v>2015.07</v>
      </c>
      <c r="R51" s="173" t="s">
        <v>756</v>
      </c>
      <c r="S51" s="157" t="s">
        <v>89</v>
      </c>
      <c r="T51" s="157" t="s">
        <v>89</v>
      </c>
      <c r="U51" s="157" t="s">
        <v>89</v>
      </c>
      <c r="V51" s="157" t="s">
        <v>89</v>
      </c>
      <c r="W51" s="157" t="s">
        <v>89</v>
      </c>
      <c r="X51" s="183" t="s">
        <v>743</v>
      </c>
      <c r="Y51" s="164" t="s">
        <v>730</v>
      </c>
      <c r="Z51" s="21" t="s">
        <v>343</v>
      </c>
      <c r="AA51" s="164" t="s">
        <v>138</v>
      </c>
      <c r="AB51" s="195">
        <v>1</v>
      </c>
      <c r="AC51" s="21"/>
      <c r="AD51" s="196"/>
    </row>
    <row r="52" s="138" customFormat="1" ht="16.5" spans="1:30">
      <c r="A52" s="156">
        <v>49</v>
      </c>
      <c r="B52" s="157" t="s">
        <v>724</v>
      </c>
      <c r="C52" s="165" t="s">
        <v>757</v>
      </c>
      <c r="D52" s="164" t="s">
        <v>390</v>
      </c>
      <c r="E52" s="317" t="s">
        <v>758</v>
      </c>
      <c r="F52" s="164" t="s">
        <v>101</v>
      </c>
      <c r="G52" s="166">
        <v>18888950215</v>
      </c>
      <c r="H52" s="164" t="s">
        <v>106</v>
      </c>
      <c r="I52" s="175" t="s">
        <v>759</v>
      </c>
      <c r="J52" s="157" t="s">
        <v>330</v>
      </c>
      <c r="K52" s="164" t="s">
        <v>125</v>
      </c>
      <c r="L52" s="156" t="s">
        <v>760</v>
      </c>
      <c r="M52" s="173" t="s">
        <v>363</v>
      </c>
      <c r="N52" s="166" t="s">
        <v>88</v>
      </c>
      <c r="O52" s="166" t="s">
        <v>761</v>
      </c>
      <c r="P52" s="166" t="s">
        <v>762</v>
      </c>
      <c r="Q52" s="173">
        <v>2013.07</v>
      </c>
      <c r="R52" s="173" t="s">
        <v>763</v>
      </c>
      <c r="S52" s="157" t="s">
        <v>89</v>
      </c>
      <c r="T52" s="157" t="s">
        <v>89</v>
      </c>
      <c r="U52" s="157" t="s">
        <v>89</v>
      </c>
      <c r="V52" s="157" t="s">
        <v>89</v>
      </c>
      <c r="W52" s="157" t="s">
        <v>89</v>
      </c>
      <c r="X52" s="184" t="s">
        <v>764</v>
      </c>
      <c r="Y52" s="164" t="s">
        <v>730</v>
      </c>
      <c r="Z52" s="21" t="s">
        <v>343</v>
      </c>
      <c r="AA52" s="164" t="s">
        <v>138</v>
      </c>
      <c r="AB52" s="195">
        <v>1</v>
      </c>
      <c r="AC52" s="21"/>
      <c r="AD52" s="196"/>
    </row>
    <row r="53" s="138" customFormat="1" ht="16.5" spans="1:30">
      <c r="A53" s="156">
        <v>50</v>
      </c>
      <c r="B53" s="157" t="s">
        <v>724</v>
      </c>
      <c r="C53" s="165" t="s">
        <v>765</v>
      </c>
      <c r="D53" s="164" t="s">
        <v>390</v>
      </c>
      <c r="E53" s="317" t="s">
        <v>766</v>
      </c>
      <c r="F53" s="164" t="s">
        <v>74</v>
      </c>
      <c r="G53" s="166">
        <v>15267040072</v>
      </c>
      <c r="H53" s="164" t="s">
        <v>106</v>
      </c>
      <c r="I53" s="175" t="s">
        <v>767</v>
      </c>
      <c r="J53" s="157" t="s">
        <v>330</v>
      </c>
      <c r="K53" s="164" t="s">
        <v>125</v>
      </c>
      <c r="L53" s="156" t="s">
        <v>768</v>
      </c>
      <c r="M53" s="173" t="s">
        <v>576</v>
      </c>
      <c r="N53" s="166" t="s">
        <v>88</v>
      </c>
      <c r="O53" s="166" t="s">
        <v>86</v>
      </c>
      <c r="P53" s="166" t="s">
        <v>769</v>
      </c>
      <c r="Q53" s="173">
        <v>2018.07</v>
      </c>
      <c r="R53" s="173" t="s">
        <v>770</v>
      </c>
      <c r="S53" s="157" t="s">
        <v>89</v>
      </c>
      <c r="T53" s="157" t="s">
        <v>89</v>
      </c>
      <c r="U53" s="157" t="s">
        <v>89</v>
      </c>
      <c r="V53" s="157" t="s">
        <v>89</v>
      </c>
      <c r="W53" s="157" t="s">
        <v>89</v>
      </c>
      <c r="X53" s="184" t="s">
        <v>771</v>
      </c>
      <c r="Y53" s="164" t="s">
        <v>343</v>
      </c>
      <c r="Z53" s="21" t="s">
        <v>343</v>
      </c>
      <c r="AA53" s="164" t="s">
        <v>138</v>
      </c>
      <c r="AB53" s="195">
        <v>1</v>
      </c>
      <c r="AC53" s="21"/>
      <c r="AD53" s="196"/>
    </row>
    <row r="54" s="138" customFormat="1" ht="33" spans="1:30">
      <c r="A54" s="156">
        <v>51</v>
      </c>
      <c r="B54" s="157" t="s">
        <v>724</v>
      </c>
      <c r="C54" s="164" t="s">
        <v>772</v>
      </c>
      <c r="D54" s="164" t="s">
        <v>338</v>
      </c>
      <c r="E54" s="164" t="s">
        <v>773</v>
      </c>
      <c r="F54" s="164" t="s">
        <v>101</v>
      </c>
      <c r="G54" s="164" t="s">
        <v>774</v>
      </c>
      <c r="H54" s="164" t="s">
        <v>106</v>
      </c>
      <c r="I54" s="174" t="s">
        <v>775</v>
      </c>
      <c r="J54" s="157" t="s">
        <v>330</v>
      </c>
      <c r="K54" s="164" t="s">
        <v>125</v>
      </c>
      <c r="L54" s="156" t="s">
        <v>776</v>
      </c>
      <c r="M54" s="173" t="s">
        <v>709</v>
      </c>
      <c r="N54" s="164" t="s">
        <v>333</v>
      </c>
      <c r="O54" s="164" t="s">
        <v>418</v>
      </c>
      <c r="P54" s="164" t="s">
        <v>777</v>
      </c>
      <c r="Q54" s="173">
        <v>2015.07</v>
      </c>
      <c r="R54" s="173" t="s">
        <v>778</v>
      </c>
      <c r="S54" s="157" t="s">
        <v>89</v>
      </c>
      <c r="T54" s="157" t="s">
        <v>89</v>
      </c>
      <c r="U54" s="157" t="s">
        <v>89</v>
      </c>
      <c r="V54" s="157" t="s">
        <v>89</v>
      </c>
      <c r="W54" s="157" t="s">
        <v>89</v>
      </c>
      <c r="X54" s="173" t="s">
        <v>779</v>
      </c>
      <c r="Y54" s="164" t="s">
        <v>730</v>
      </c>
      <c r="Z54" s="21" t="s">
        <v>343</v>
      </c>
      <c r="AA54" s="164" t="s">
        <v>138</v>
      </c>
      <c r="AB54" s="195">
        <v>1</v>
      </c>
      <c r="AC54" s="21"/>
      <c r="AD54" s="196"/>
    </row>
    <row r="55" s="138" customFormat="1" ht="33" spans="1:30">
      <c r="A55" s="156">
        <v>52</v>
      </c>
      <c r="B55" s="157" t="s">
        <v>724</v>
      </c>
      <c r="C55" s="163" t="s">
        <v>780</v>
      </c>
      <c r="D55" s="164" t="s">
        <v>338</v>
      </c>
      <c r="E55" s="164" t="s">
        <v>781</v>
      </c>
      <c r="F55" s="164" t="s">
        <v>101</v>
      </c>
      <c r="G55" s="164" t="s">
        <v>782</v>
      </c>
      <c r="H55" s="164" t="s">
        <v>106</v>
      </c>
      <c r="I55" s="174" t="s">
        <v>783</v>
      </c>
      <c r="J55" s="157" t="s">
        <v>330</v>
      </c>
      <c r="K55" s="164" t="s">
        <v>125</v>
      </c>
      <c r="L55" s="156" t="s">
        <v>784</v>
      </c>
      <c r="M55" s="173" t="s">
        <v>785</v>
      </c>
      <c r="N55" s="164" t="s">
        <v>333</v>
      </c>
      <c r="O55" s="164" t="s">
        <v>418</v>
      </c>
      <c r="P55" s="164" t="s">
        <v>786</v>
      </c>
      <c r="Q55" s="173">
        <v>2009.07</v>
      </c>
      <c r="R55" s="173" t="s">
        <v>787</v>
      </c>
      <c r="S55" s="157" t="s">
        <v>89</v>
      </c>
      <c r="T55" s="157" t="s">
        <v>89</v>
      </c>
      <c r="U55" s="164" t="s">
        <v>788</v>
      </c>
      <c r="V55" s="164" t="s">
        <v>152</v>
      </c>
      <c r="W55" s="173" t="s">
        <v>789</v>
      </c>
      <c r="X55" s="173" t="s">
        <v>736</v>
      </c>
      <c r="Y55" s="164" t="s">
        <v>730</v>
      </c>
      <c r="Z55" s="21" t="s">
        <v>343</v>
      </c>
      <c r="AA55" s="164" t="s">
        <v>138</v>
      </c>
      <c r="AB55" s="195">
        <v>1</v>
      </c>
      <c r="AC55" s="21"/>
      <c r="AD55" s="196"/>
    </row>
    <row r="56" s="138" customFormat="1" ht="33" spans="1:30">
      <c r="A56" s="156">
        <v>53</v>
      </c>
      <c r="B56" s="157" t="s">
        <v>724</v>
      </c>
      <c r="C56" s="164" t="s">
        <v>790</v>
      </c>
      <c r="D56" s="164" t="s">
        <v>338</v>
      </c>
      <c r="E56" s="164" t="s">
        <v>791</v>
      </c>
      <c r="F56" s="164" t="s">
        <v>101</v>
      </c>
      <c r="G56" s="164" t="s">
        <v>792</v>
      </c>
      <c r="H56" s="164" t="s">
        <v>106</v>
      </c>
      <c r="I56" s="174" t="s">
        <v>793</v>
      </c>
      <c r="J56" s="157" t="s">
        <v>330</v>
      </c>
      <c r="K56" s="164" t="s">
        <v>125</v>
      </c>
      <c r="L56" s="156" t="s">
        <v>794</v>
      </c>
      <c r="M56" s="173" t="s">
        <v>476</v>
      </c>
      <c r="N56" s="164" t="s">
        <v>333</v>
      </c>
      <c r="O56" s="164" t="s">
        <v>741</v>
      </c>
      <c r="P56" s="164" t="s">
        <v>795</v>
      </c>
      <c r="Q56" s="173">
        <v>2010.07</v>
      </c>
      <c r="R56" s="173" t="s">
        <v>796</v>
      </c>
      <c r="S56" s="164" t="s">
        <v>797</v>
      </c>
      <c r="T56" s="157" t="s">
        <v>89</v>
      </c>
      <c r="U56" s="164" t="s">
        <v>798</v>
      </c>
      <c r="V56" s="164" t="s">
        <v>340</v>
      </c>
      <c r="W56" s="173" t="s">
        <v>799</v>
      </c>
      <c r="X56" s="173" t="s">
        <v>800</v>
      </c>
      <c r="Y56" s="164" t="s">
        <v>730</v>
      </c>
      <c r="Z56" s="21" t="s">
        <v>343</v>
      </c>
      <c r="AA56" s="164" t="s">
        <v>138</v>
      </c>
      <c r="AB56" s="195">
        <v>1</v>
      </c>
      <c r="AC56" s="21"/>
      <c r="AD56" s="196"/>
    </row>
    <row r="57" s="138" customFormat="1" ht="33" spans="1:30">
      <c r="A57" s="156">
        <v>54</v>
      </c>
      <c r="B57" s="157" t="s">
        <v>724</v>
      </c>
      <c r="C57" s="164" t="s">
        <v>801</v>
      </c>
      <c r="D57" s="164" t="s">
        <v>338</v>
      </c>
      <c r="E57" s="164" t="s">
        <v>802</v>
      </c>
      <c r="F57" s="164" t="s">
        <v>101</v>
      </c>
      <c r="G57" s="164" t="s">
        <v>803</v>
      </c>
      <c r="H57" s="164" t="s">
        <v>106</v>
      </c>
      <c r="I57" s="174" t="s">
        <v>804</v>
      </c>
      <c r="J57" s="157" t="s">
        <v>330</v>
      </c>
      <c r="K57" s="164" t="s">
        <v>125</v>
      </c>
      <c r="L57" s="156" t="s">
        <v>805</v>
      </c>
      <c r="M57" s="173" t="s">
        <v>454</v>
      </c>
      <c r="N57" s="164" t="s">
        <v>333</v>
      </c>
      <c r="O57" s="164" t="s">
        <v>594</v>
      </c>
      <c r="P57" s="164" t="s">
        <v>806</v>
      </c>
      <c r="Q57" s="173">
        <v>2015.07</v>
      </c>
      <c r="R57" s="173" t="s">
        <v>587</v>
      </c>
      <c r="S57" s="157" t="s">
        <v>89</v>
      </c>
      <c r="T57" s="157" t="s">
        <v>89</v>
      </c>
      <c r="U57" s="167" t="s">
        <v>667</v>
      </c>
      <c r="V57" s="164" t="s">
        <v>152</v>
      </c>
      <c r="W57" s="183">
        <v>2019.09</v>
      </c>
      <c r="X57" s="183" t="s">
        <v>807</v>
      </c>
      <c r="Y57" s="164" t="s">
        <v>730</v>
      </c>
      <c r="Z57" s="21" t="s">
        <v>343</v>
      </c>
      <c r="AA57" s="164" t="s">
        <v>138</v>
      </c>
      <c r="AB57" s="195">
        <v>1</v>
      </c>
      <c r="AC57" s="21"/>
      <c r="AD57" s="196"/>
    </row>
    <row r="58" s="138" customFormat="1" ht="16.5" spans="1:30">
      <c r="A58" s="156">
        <v>55</v>
      </c>
      <c r="B58" s="157" t="s">
        <v>724</v>
      </c>
      <c r="C58" s="164" t="s">
        <v>808</v>
      </c>
      <c r="D58" s="164" t="s">
        <v>338</v>
      </c>
      <c r="E58" s="164" t="s">
        <v>809</v>
      </c>
      <c r="F58" s="164" t="s">
        <v>101</v>
      </c>
      <c r="G58" s="164" t="s">
        <v>810</v>
      </c>
      <c r="H58" s="164" t="s">
        <v>106</v>
      </c>
      <c r="I58" s="174" t="s">
        <v>811</v>
      </c>
      <c r="J58" s="157" t="s">
        <v>330</v>
      </c>
      <c r="K58" s="164" t="s">
        <v>125</v>
      </c>
      <c r="L58" s="156" t="s">
        <v>812</v>
      </c>
      <c r="M58" s="173" t="s">
        <v>454</v>
      </c>
      <c r="N58" s="164" t="s">
        <v>333</v>
      </c>
      <c r="O58" s="164" t="s">
        <v>813</v>
      </c>
      <c r="P58" s="164" t="s">
        <v>814</v>
      </c>
      <c r="Q58" s="173">
        <v>2015.07</v>
      </c>
      <c r="R58" s="173" t="s">
        <v>187</v>
      </c>
      <c r="S58" s="157" t="s">
        <v>89</v>
      </c>
      <c r="T58" s="157" t="s">
        <v>89</v>
      </c>
      <c r="U58" s="167" t="s">
        <v>815</v>
      </c>
      <c r="V58" s="167" t="s">
        <v>152</v>
      </c>
      <c r="W58" s="183">
        <v>2018.09</v>
      </c>
      <c r="X58" s="183" t="s">
        <v>816</v>
      </c>
      <c r="Y58" s="164" t="s">
        <v>730</v>
      </c>
      <c r="Z58" s="21" t="s">
        <v>343</v>
      </c>
      <c r="AA58" s="164" t="s">
        <v>138</v>
      </c>
      <c r="AB58" s="195">
        <v>1</v>
      </c>
      <c r="AC58" s="21"/>
      <c r="AD58" s="196"/>
    </row>
    <row r="59" s="138" customFormat="1" ht="16.5" spans="1:30">
      <c r="A59" s="156">
        <v>56</v>
      </c>
      <c r="B59" s="157" t="s">
        <v>724</v>
      </c>
      <c r="C59" s="164" t="s">
        <v>817</v>
      </c>
      <c r="D59" s="164" t="s">
        <v>338</v>
      </c>
      <c r="E59" s="318" t="s">
        <v>818</v>
      </c>
      <c r="F59" s="164" t="s">
        <v>74</v>
      </c>
      <c r="G59" s="167">
        <v>17855832180</v>
      </c>
      <c r="H59" s="164" t="s">
        <v>106</v>
      </c>
      <c r="I59" s="175" t="s">
        <v>819</v>
      </c>
      <c r="J59" s="157" t="s">
        <v>330</v>
      </c>
      <c r="K59" s="157" t="s">
        <v>84</v>
      </c>
      <c r="L59" s="156" t="s">
        <v>820</v>
      </c>
      <c r="M59" s="173" t="s">
        <v>698</v>
      </c>
      <c r="N59" s="166" t="s">
        <v>88</v>
      </c>
      <c r="O59" s="166" t="s">
        <v>86</v>
      </c>
      <c r="P59" s="166" t="s">
        <v>821</v>
      </c>
      <c r="Q59" s="173">
        <v>2018.07</v>
      </c>
      <c r="R59" s="173" t="s">
        <v>763</v>
      </c>
      <c r="S59" s="167" t="s">
        <v>822</v>
      </c>
      <c r="T59" s="157" t="s">
        <v>89</v>
      </c>
      <c r="U59" s="167" t="s">
        <v>683</v>
      </c>
      <c r="V59" s="167" t="s">
        <v>152</v>
      </c>
      <c r="W59" s="183">
        <v>2019.09</v>
      </c>
      <c r="X59" s="183" t="s">
        <v>823</v>
      </c>
      <c r="Y59" s="164" t="s">
        <v>730</v>
      </c>
      <c r="Z59" s="21" t="s">
        <v>343</v>
      </c>
      <c r="AA59" s="164" t="s">
        <v>138</v>
      </c>
      <c r="AB59" s="195">
        <v>1</v>
      </c>
      <c r="AC59" s="21"/>
      <c r="AD59" s="196"/>
    </row>
    <row r="60" s="138" customFormat="1" ht="33" spans="1:30">
      <c r="A60" s="156">
        <v>57</v>
      </c>
      <c r="B60" s="157" t="s">
        <v>724</v>
      </c>
      <c r="C60" s="165" t="s">
        <v>824</v>
      </c>
      <c r="D60" s="164" t="s">
        <v>338</v>
      </c>
      <c r="E60" s="164" t="s">
        <v>825</v>
      </c>
      <c r="F60" s="164" t="s">
        <v>101</v>
      </c>
      <c r="G60" s="164" t="s">
        <v>826</v>
      </c>
      <c r="H60" s="164" t="s">
        <v>106</v>
      </c>
      <c r="I60" s="174" t="s">
        <v>827</v>
      </c>
      <c r="J60" s="157" t="s">
        <v>330</v>
      </c>
      <c r="K60" s="164" t="s">
        <v>125</v>
      </c>
      <c r="L60" s="156" t="s">
        <v>828</v>
      </c>
      <c r="M60" s="173" t="s">
        <v>363</v>
      </c>
      <c r="N60" s="164" t="s">
        <v>88</v>
      </c>
      <c r="O60" s="164" t="s">
        <v>127</v>
      </c>
      <c r="P60" s="164" t="s">
        <v>829</v>
      </c>
      <c r="Q60" s="173">
        <v>2013.07</v>
      </c>
      <c r="R60" s="173" t="s">
        <v>389</v>
      </c>
      <c r="S60" s="157" t="s">
        <v>89</v>
      </c>
      <c r="T60" s="157" t="s">
        <v>89</v>
      </c>
      <c r="U60" s="167" t="s">
        <v>830</v>
      </c>
      <c r="V60" s="164" t="s">
        <v>152</v>
      </c>
      <c r="W60" s="183">
        <v>2018.07</v>
      </c>
      <c r="X60" s="183" t="s">
        <v>831</v>
      </c>
      <c r="Y60" s="164" t="s">
        <v>730</v>
      </c>
      <c r="Z60" s="21" t="s">
        <v>343</v>
      </c>
      <c r="AA60" s="164" t="s">
        <v>138</v>
      </c>
      <c r="AB60" s="195">
        <v>1</v>
      </c>
      <c r="AC60" s="21"/>
      <c r="AD60" s="196"/>
    </row>
    <row r="61" s="138" customFormat="1" ht="16.5" spans="1:30">
      <c r="A61" s="156">
        <v>58</v>
      </c>
      <c r="B61" s="157" t="s">
        <v>724</v>
      </c>
      <c r="C61" s="165" t="s">
        <v>832</v>
      </c>
      <c r="D61" s="164" t="s">
        <v>338</v>
      </c>
      <c r="E61" s="164" t="s">
        <v>833</v>
      </c>
      <c r="F61" s="164" t="s">
        <v>74</v>
      </c>
      <c r="G61" s="164" t="s">
        <v>834</v>
      </c>
      <c r="H61" s="164" t="s">
        <v>106</v>
      </c>
      <c r="I61" s="174" t="s">
        <v>835</v>
      </c>
      <c r="J61" s="157" t="s">
        <v>330</v>
      </c>
      <c r="K61" s="164" t="s">
        <v>125</v>
      </c>
      <c r="L61" s="156" t="s">
        <v>836</v>
      </c>
      <c r="M61" s="173" t="s">
        <v>716</v>
      </c>
      <c r="N61" s="157" t="s">
        <v>333</v>
      </c>
      <c r="O61" s="164" t="s">
        <v>110</v>
      </c>
      <c r="P61" s="164" t="s">
        <v>837</v>
      </c>
      <c r="Q61" s="173">
        <v>2005.07</v>
      </c>
      <c r="R61" s="173" t="s">
        <v>838</v>
      </c>
      <c r="S61" s="157" t="s">
        <v>89</v>
      </c>
      <c r="T61" s="157" t="s">
        <v>89</v>
      </c>
      <c r="U61" s="157" t="s">
        <v>89</v>
      </c>
      <c r="V61" s="157" t="s">
        <v>89</v>
      </c>
      <c r="W61" s="157" t="s">
        <v>89</v>
      </c>
      <c r="X61" s="183" t="s">
        <v>839</v>
      </c>
      <c r="Y61" s="164" t="s">
        <v>730</v>
      </c>
      <c r="Z61" s="21" t="s">
        <v>343</v>
      </c>
      <c r="AA61" s="164" t="s">
        <v>138</v>
      </c>
      <c r="AB61" s="195">
        <v>1</v>
      </c>
      <c r="AC61" s="21"/>
      <c r="AD61" s="196"/>
    </row>
    <row r="62" s="138" customFormat="1" ht="33" spans="1:30">
      <c r="A62" s="156">
        <v>59</v>
      </c>
      <c r="B62" s="157" t="s">
        <v>724</v>
      </c>
      <c r="C62" s="165" t="s">
        <v>840</v>
      </c>
      <c r="D62" s="164" t="s">
        <v>338</v>
      </c>
      <c r="E62" s="164" t="s">
        <v>841</v>
      </c>
      <c r="F62" s="164" t="s">
        <v>101</v>
      </c>
      <c r="G62" s="164" t="s">
        <v>842</v>
      </c>
      <c r="H62" s="164" t="s">
        <v>106</v>
      </c>
      <c r="I62" s="174" t="s">
        <v>843</v>
      </c>
      <c r="J62" s="157" t="s">
        <v>330</v>
      </c>
      <c r="K62" s="164" t="s">
        <v>125</v>
      </c>
      <c r="L62" s="156" t="s">
        <v>844</v>
      </c>
      <c r="M62" s="173" t="s">
        <v>709</v>
      </c>
      <c r="N62" s="164" t="s">
        <v>333</v>
      </c>
      <c r="O62" s="164" t="s">
        <v>418</v>
      </c>
      <c r="P62" s="164" t="s">
        <v>749</v>
      </c>
      <c r="Q62" s="173">
        <v>2016.07</v>
      </c>
      <c r="R62" s="173" t="s">
        <v>838</v>
      </c>
      <c r="S62" s="157" t="s">
        <v>89</v>
      </c>
      <c r="T62" s="157" t="s">
        <v>89</v>
      </c>
      <c r="U62" s="157" t="s">
        <v>89</v>
      </c>
      <c r="V62" s="157" t="s">
        <v>89</v>
      </c>
      <c r="W62" s="157" t="s">
        <v>89</v>
      </c>
      <c r="X62" s="183" t="s">
        <v>845</v>
      </c>
      <c r="Y62" s="164" t="s">
        <v>730</v>
      </c>
      <c r="Z62" s="21" t="s">
        <v>343</v>
      </c>
      <c r="AA62" s="164" t="s">
        <v>138</v>
      </c>
      <c r="AB62" s="195">
        <v>1</v>
      </c>
      <c r="AC62" s="21"/>
      <c r="AD62" s="196"/>
    </row>
    <row r="63" s="138" customFormat="1" ht="33" spans="1:30">
      <c r="A63" s="156">
        <v>60</v>
      </c>
      <c r="B63" s="157" t="s">
        <v>724</v>
      </c>
      <c r="C63" s="165" t="s">
        <v>846</v>
      </c>
      <c r="D63" s="164" t="s">
        <v>338</v>
      </c>
      <c r="E63" s="319" t="s">
        <v>847</v>
      </c>
      <c r="F63" s="165" t="s">
        <v>74</v>
      </c>
      <c r="G63" s="164">
        <v>18268051127</v>
      </c>
      <c r="H63" s="164" t="s">
        <v>106</v>
      </c>
      <c r="I63" s="174" t="s">
        <v>848</v>
      </c>
      <c r="J63" s="157" t="s">
        <v>330</v>
      </c>
      <c r="K63" s="164" t="s">
        <v>125</v>
      </c>
      <c r="L63" s="156" t="s">
        <v>849</v>
      </c>
      <c r="M63" s="173">
        <v>2017</v>
      </c>
      <c r="N63" s="164" t="s">
        <v>88</v>
      </c>
      <c r="O63" s="164" t="s">
        <v>86</v>
      </c>
      <c r="P63" s="164" t="s">
        <v>221</v>
      </c>
      <c r="Q63" s="173">
        <v>2020.07</v>
      </c>
      <c r="R63" s="173" t="s">
        <v>850</v>
      </c>
      <c r="S63" s="157" t="s">
        <v>89</v>
      </c>
      <c r="T63" s="157" t="s">
        <v>89</v>
      </c>
      <c r="U63" s="167" t="s">
        <v>110</v>
      </c>
      <c r="V63" s="164" t="s">
        <v>152</v>
      </c>
      <c r="W63" s="183">
        <v>2021.08</v>
      </c>
      <c r="X63" s="183" t="s">
        <v>851</v>
      </c>
      <c r="Y63" s="164" t="s">
        <v>730</v>
      </c>
      <c r="Z63" s="21" t="s">
        <v>343</v>
      </c>
      <c r="AA63" s="164" t="s">
        <v>138</v>
      </c>
      <c r="AB63" s="195">
        <v>1</v>
      </c>
      <c r="AC63" s="21"/>
      <c r="AD63" s="196"/>
    </row>
    <row r="64" s="138" customFormat="1" ht="33" spans="1:30">
      <c r="A64" s="156">
        <v>61</v>
      </c>
      <c r="B64" s="157" t="s">
        <v>724</v>
      </c>
      <c r="C64" s="165" t="s">
        <v>852</v>
      </c>
      <c r="D64" s="164" t="s">
        <v>338</v>
      </c>
      <c r="E64" s="319" t="s">
        <v>853</v>
      </c>
      <c r="F64" s="165" t="s">
        <v>74</v>
      </c>
      <c r="G64" s="164">
        <v>17826896444</v>
      </c>
      <c r="H64" s="164" t="s">
        <v>106</v>
      </c>
      <c r="I64" s="174" t="s">
        <v>854</v>
      </c>
      <c r="J64" s="157" t="s">
        <v>330</v>
      </c>
      <c r="K64" s="164" t="s">
        <v>125</v>
      </c>
      <c r="L64" s="156" t="s">
        <v>855</v>
      </c>
      <c r="M64" s="173" t="s">
        <v>576</v>
      </c>
      <c r="N64" s="164" t="s">
        <v>333</v>
      </c>
      <c r="O64" s="164" t="s">
        <v>418</v>
      </c>
      <c r="P64" s="164" t="s">
        <v>742</v>
      </c>
      <c r="Q64" s="173">
        <v>2017.07</v>
      </c>
      <c r="R64" s="173" t="s">
        <v>856</v>
      </c>
      <c r="S64" s="157" t="s">
        <v>89</v>
      </c>
      <c r="T64" s="157" t="s">
        <v>89</v>
      </c>
      <c r="U64" s="157" t="s">
        <v>89</v>
      </c>
      <c r="V64" s="157" t="s">
        <v>89</v>
      </c>
      <c r="W64" s="157" t="s">
        <v>89</v>
      </c>
      <c r="X64" s="183" t="s">
        <v>857</v>
      </c>
      <c r="Y64" s="164" t="s">
        <v>730</v>
      </c>
      <c r="Z64" s="21" t="s">
        <v>343</v>
      </c>
      <c r="AA64" s="164" t="s">
        <v>138</v>
      </c>
      <c r="AB64" s="195">
        <v>1</v>
      </c>
      <c r="AC64" s="21"/>
      <c r="AD64" s="196"/>
    </row>
    <row r="65" s="138" customFormat="1" ht="16.5" spans="1:30">
      <c r="A65" s="156">
        <v>62</v>
      </c>
      <c r="B65" s="157" t="s">
        <v>724</v>
      </c>
      <c r="C65" s="165" t="s">
        <v>858</v>
      </c>
      <c r="D65" s="164" t="s">
        <v>338</v>
      </c>
      <c r="E65" s="167" t="s">
        <v>859</v>
      </c>
      <c r="F65" s="165" t="s">
        <v>74</v>
      </c>
      <c r="G65" s="167">
        <v>13967189041</v>
      </c>
      <c r="H65" s="164" t="s">
        <v>106</v>
      </c>
      <c r="I65" s="212" t="s">
        <v>860</v>
      </c>
      <c r="J65" s="157" t="s">
        <v>330</v>
      </c>
      <c r="K65" s="164" t="s">
        <v>125</v>
      </c>
      <c r="L65" s="156" t="s">
        <v>861</v>
      </c>
      <c r="M65" s="173" t="s">
        <v>631</v>
      </c>
      <c r="N65" s="166" t="s">
        <v>88</v>
      </c>
      <c r="O65" s="166" t="s">
        <v>127</v>
      </c>
      <c r="P65" s="166" t="s">
        <v>221</v>
      </c>
      <c r="Q65" s="173">
        <v>2013.07</v>
      </c>
      <c r="R65" s="173" t="s">
        <v>862</v>
      </c>
      <c r="S65" s="167" t="s">
        <v>863</v>
      </c>
      <c r="T65" s="157" t="s">
        <v>89</v>
      </c>
      <c r="U65" s="167" t="s">
        <v>110</v>
      </c>
      <c r="V65" s="164" t="s">
        <v>340</v>
      </c>
      <c r="W65" s="183">
        <v>2017.01</v>
      </c>
      <c r="X65" s="183" t="s">
        <v>864</v>
      </c>
      <c r="Y65" s="164" t="s">
        <v>343</v>
      </c>
      <c r="Z65" s="21" t="s">
        <v>343</v>
      </c>
      <c r="AA65" s="164" t="s">
        <v>138</v>
      </c>
      <c r="AB65" s="195">
        <v>1</v>
      </c>
      <c r="AC65" s="21"/>
      <c r="AD65" s="196"/>
    </row>
    <row r="66" s="138" customFormat="1" ht="33" spans="1:30">
      <c r="A66" s="156">
        <v>63</v>
      </c>
      <c r="B66" s="157" t="s">
        <v>724</v>
      </c>
      <c r="C66" s="165" t="s">
        <v>865</v>
      </c>
      <c r="D66" s="164" t="s">
        <v>338</v>
      </c>
      <c r="E66" s="319" t="s">
        <v>866</v>
      </c>
      <c r="F66" s="165" t="s">
        <v>74</v>
      </c>
      <c r="G66" s="164">
        <v>18268812834</v>
      </c>
      <c r="H66" s="164" t="s">
        <v>106</v>
      </c>
      <c r="I66" s="174" t="s">
        <v>867</v>
      </c>
      <c r="J66" s="157" t="s">
        <v>330</v>
      </c>
      <c r="K66" s="164" t="s">
        <v>125</v>
      </c>
      <c r="L66" s="156" t="s">
        <v>868</v>
      </c>
      <c r="M66" s="173">
        <v>2016</v>
      </c>
      <c r="N66" s="164" t="s">
        <v>333</v>
      </c>
      <c r="O66" s="164" t="s">
        <v>594</v>
      </c>
      <c r="P66" s="164" t="s">
        <v>806</v>
      </c>
      <c r="Q66" s="173">
        <v>2016.07</v>
      </c>
      <c r="R66" s="173" t="s">
        <v>856</v>
      </c>
      <c r="S66" s="157" t="s">
        <v>89</v>
      </c>
      <c r="T66" s="157" t="s">
        <v>89</v>
      </c>
      <c r="U66" s="157" t="s">
        <v>89</v>
      </c>
      <c r="V66" s="157" t="s">
        <v>89</v>
      </c>
      <c r="W66" s="157" t="s">
        <v>89</v>
      </c>
      <c r="X66" s="183" t="s">
        <v>729</v>
      </c>
      <c r="Y66" s="164" t="s">
        <v>730</v>
      </c>
      <c r="Z66" s="21" t="s">
        <v>343</v>
      </c>
      <c r="AA66" s="164" t="s">
        <v>138</v>
      </c>
      <c r="AB66" s="195">
        <v>1</v>
      </c>
      <c r="AC66" s="21"/>
      <c r="AD66" s="196"/>
    </row>
    <row r="67" s="138" customFormat="1" ht="16.5" spans="1:30">
      <c r="A67" s="156">
        <v>64</v>
      </c>
      <c r="B67" s="157" t="s">
        <v>724</v>
      </c>
      <c r="C67" s="167" t="s">
        <v>869</v>
      </c>
      <c r="D67" s="164" t="s">
        <v>338</v>
      </c>
      <c r="E67" s="167" t="s">
        <v>870</v>
      </c>
      <c r="F67" s="165" t="s">
        <v>74</v>
      </c>
      <c r="G67" s="167">
        <v>15858267788</v>
      </c>
      <c r="H67" s="164" t="s">
        <v>106</v>
      </c>
      <c r="I67" s="175" t="s">
        <v>871</v>
      </c>
      <c r="J67" s="157" t="s">
        <v>330</v>
      </c>
      <c r="K67" s="164" t="s">
        <v>125</v>
      </c>
      <c r="L67" s="156" t="s">
        <v>872</v>
      </c>
      <c r="M67" s="183">
        <v>2017</v>
      </c>
      <c r="N67" s="166" t="s">
        <v>88</v>
      </c>
      <c r="O67" s="166" t="s">
        <v>86</v>
      </c>
      <c r="P67" s="166" t="s">
        <v>873</v>
      </c>
      <c r="Q67" s="183">
        <v>2018.07</v>
      </c>
      <c r="R67" s="183">
        <v>2018.07</v>
      </c>
      <c r="S67" s="167" t="s">
        <v>874</v>
      </c>
      <c r="T67" s="157" t="s">
        <v>89</v>
      </c>
      <c r="U67" s="167" t="s">
        <v>667</v>
      </c>
      <c r="V67" s="164" t="s">
        <v>152</v>
      </c>
      <c r="W67" s="183">
        <v>2019.12</v>
      </c>
      <c r="X67" s="183" t="s">
        <v>875</v>
      </c>
      <c r="Y67" s="164" t="s">
        <v>730</v>
      </c>
      <c r="Z67" s="21" t="s">
        <v>343</v>
      </c>
      <c r="AA67" s="164" t="s">
        <v>138</v>
      </c>
      <c r="AB67" s="195">
        <v>1</v>
      </c>
      <c r="AC67" s="21"/>
      <c r="AD67" s="196"/>
    </row>
    <row r="68" s="138" customFormat="1" ht="16.5" spans="1:30">
      <c r="A68" s="156">
        <v>65</v>
      </c>
      <c r="B68" s="157" t="s">
        <v>724</v>
      </c>
      <c r="C68" s="167" t="s">
        <v>876</v>
      </c>
      <c r="D68" s="164" t="s">
        <v>338</v>
      </c>
      <c r="E68" s="167" t="s">
        <v>877</v>
      </c>
      <c r="F68" s="165" t="s">
        <v>101</v>
      </c>
      <c r="G68" s="167">
        <v>13858115930</v>
      </c>
      <c r="H68" s="164" t="s">
        <v>106</v>
      </c>
      <c r="I68" s="175" t="s">
        <v>878</v>
      </c>
      <c r="J68" s="157" t="s">
        <v>330</v>
      </c>
      <c r="K68" s="164" t="s">
        <v>125</v>
      </c>
      <c r="L68" s="156" t="s">
        <v>879</v>
      </c>
      <c r="M68" s="183">
        <v>2018</v>
      </c>
      <c r="N68" s="167" t="s">
        <v>88</v>
      </c>
      <c r="O68" s="166" t="s">
        <v>127</v>
      </c>
      <c r="P68" s="166" t="s">
        <v>880</v>
      </c>
      <c r="Q68" s="183">
        <v>2017.07</v>
      </c>
      <c r="R68" s="183">
        <v>2020.05</v>
      </c>
      <c r="S68" s="157" t="s">
        <v>89</v>
      </c>
      <c r="T68" s="157" t="s">
        <v>89</v>
      </c>
      <c r="U68" s="167" t="s">
        <v>110</v>
      </c>
      <c r="V68" s="164" t="s">
        <v>152</v>
      </c>
      <c r="W68" s="183">
        <v>2021.08</v>
      </c>
      <c r="X68" s="183" t="s">
        <v>881</v>
      </c>
      <c r="Y68" s="164" t="s">
        <v>730</v>
      </c>
      <c r="Z68" s="21" t="s">
        <v>343</v>
      </c>
      <c r="AA68" s="164" t="s">
        <v>138</v>
      </c>
      <c r="AB68" s="195">
        <v>1</v>
      </c>
      <c r="AC68" s="21"/>
      <c r="AD68" s="196"/>
    </row>
    <row r="69" s="138" customFormat="1" ht="16.5" spans="1:30">
      <c r="A69" s="156">
        <v>66</v>
      </c>
      <c r="B69" s="157" t="s">
        <v>724</v>
      </c>
      <c r="C69" s="167" t="s">
        <v>882</v>
      </c>
      <c r="D69" s="164" t="s">
        <v>338</v>
      </c>
      <c r="E69" s="167" t="s">
        <v>883</v>
      </c>
      <c r="F69" s="167" t="s">
        <v>101</v>
      </c>
      <c r="G69" s="167">
        <v>15356711116</v>
      </c>
      <c r="H69" s="164" t="s">
        <v>106</v>
      </c>
      <c r="I69" s="175" t="s">
        <v>884</v>
      </c>
      <c r="J69" s="157" t="s">
        <v>330</v>
      </c>
      <c r="K69" s="164" t="s">
        <v>125</v>
      </c>
      <c r="L69" s="156" t="s">
        <v>885</v>
      </c>
      <c r="M69" s="183">
        <v>2014</v>
      </c>
      <c r="N69" s="167" t="s">
        <v>333</v>
      </c>
      <c r="O69" s="166" t="s">
        <v>594</v>
      </c>
      <c r="P69" s="166" t="s">
        <v>749</v>
      </c>
      <c r="Q69" s="183">
        <v>2016.07</v>
      </c>
      <c r="R69" s="183" t="s">
        <v>886</v>
      </c>
      <c r="S69" s="157" t="s">
        <v>89</v>
      </c>
      <c r="T69" s="157" t="s">
        <v>89</v>
      </c>
      <c r="U69" s="157" t="s">
        <v>89</v>
      </c>
      <c r="V69" s="157" t="s">
        <v>89</v>
      </c>
      <c r="W69" s="157" t="s">
        <v>89</v>
      </c>
      <c r="X69" s="183" t="s">
        <v>887</v>
      </c>
      <c r="Y69" s="164" t="s">
        <v>730</v>
      </c>
      <c r="Z69" s="21" t="s">
        <v>343</v>
      </c>
      <c r="AA69" s="164" t="s">
        <v>138</v>
      </c>
      <c r="AB69" s="195">
        <v>1</v>
      </c>
      <c r="AC69" s="21"/>
      <c r="AD69" s="196"/>
    </row>
    <row r="70" s="138" customFormat="1" ht="16.5" spans="1:30">
      <c r="A70" s="156">
        <v>67</v>
      </c>
      <c r="B70" s="157" t="s">
        <v>724</v>
      </c>
      <c r="C70" s="167" t="s">
        <v>888</v>
      </c>
      <c r="D70" s="164" t="s">
        <v>338</v>
      </c>
      <c r="E70" s="167" t="s">
        <v>889</v>
      </c>
      <c r="F70" s="167" t="s">
        <v>101</v>
      </c>
      <c r="G70" s="167">
        <v>18367138539</v>
      </c>
      <c r="H70" s="164" t="s">
        <v>106</v>
      </c>
      <c r="I70" s="175" t="s">
        <v>890</v>
      </c>
      <c r="J70" s="157" t="s">
        <v>330</v>
      </c>
      <c r="K70" s="164" t="s">
        <v>125</v>
      </c>
      <c r="L70" s="156" t="s">
        <v>891</v>
      </c>
      <c r="M70" s="183">
        <v>2019</v>
      </c>
      <c r="N70" s="167" t="s">
        <v>333</v>
      </c>
      <c r="O70" s="166" t="s">
        <v>683</v>
      </c>
      <c r="P70" s="166" t="s">
        <v>892</v>
      </c>
      <c r="Q70" s="183">
        <v>2018.07</v>
      </c>
      <c r="R70" s="183" t="s">
        <v>886</v>
      </c>
      <c r="S70" s="157" t="s">
        <v>89</v>
      </c>
      <c r="T70" s="157" t="s">
        <v>89</v>
      </c>
      <c r="U70" s="157" t="s">
        <v>89</v>
      </c>
      <c r="V70" s="157" t="s">
        <v>89</v>
      </c>
      <c r="W70" s="157" t="s">
        <v>89</v>
      </c>
      <c r="X70" s="183" t="s">
        <v>893</v>
      </c>
      <c r="Y70" s="164" t="s">
        <v>730</v>
      </c>
      <c r="Z70" s="21" t="s">
        <v>343</v>
      </c>
      <c r="AA70" s="164" t="s">
        <v>138</v>
      </c>
      <c r="AB70" s="195">
        <v>1</v>
      </c>
      <c r="AC70" s="21"/>
      <c r="AD70" s="196"/>
    </row>
    <row r="71" s="138" customFormat="1" ht="16.5" spans="1:30">
      <c r="A71" s="156">
        <v>68</v>
      </c>
      <c r="B71" s="157" t="s">
        <v>724</v>
      </c>
      <c r="C71" s="167" t="s">
        <v>894</v>
      </c>
      <c r="D71" s="164" t="s">
        <v>338</v>
      </c>
      <c r="E71" s="167" t="s">
        <v>895</v>
      </c>
      <c r="F71" s="167" t="s">
        <v>101</v>
      </c>
      <c r="G71" s="167">
        <v>18868807239</v>
      </c>
      <c r="H71" s="164" t="s">
        <v>106</v>
      </c>
      <c r="I71" s="175" t="s">
        <v>896</v>
      </c>
      <c r="J71" s="157" t="s">
        <v>330</v>
      </c>
      <c r="K71" s="164" t="s">
        <v>125</v>
      </c>
      <c r="L71" s="156" t="s">
        <v>897</v>
      </c>
      <c r="M71" s="183">
        <v>2016</v>
      </c>
      <c r="N71" s="167" t="s">
        <v>333</v>
      </c>
      <c r="O71" s="166" t="s">
        <v>898</v>
      </c>
      <c r="P71" s="166" t="s">
        <v>899</v>
      </c>
      <c r="Q71" s="183">
        <v>2015.07</v>
      </c>
      <c r="R71" s="183">
        <v>2020.05</v>
      </c>
      <c r="S71" s="157" t="s">
        <v>89</v>
      </c>
      <c r="T71" s="157" t="s">
        <v>89</v>
      </c>
      <c r="U71" s="167" t="s">
        <v>110</v>
      </c>
      <c r="V71" s="164" t="s">
        <v>152</v>
      </c>
      <c r="W71" s="183">
        <v>2020.12</v>
      </c>
      <c r="X71" s="183" t="s">
        <v>881</v>
      </c>
      <c r="Y71" s="164" t="s">
        <v>730</v>
      </c>
      <c r="Z71" s="21" t="s">
        <v>343</v>
      </c>
      <c r="AA71" s="164" t="s">
        <v>138</v>
      </c>
      <c r="AB71" s="195">
        <v>1</v>
      </c>
      <c r="AC71" s="21"/>
      <c r="AD71" s="196"/>
    </row>
    <row r="72" s="138" customFormat="1" ht="16.5" spans="1:30">
      <c r="A72" s="156">
        <v>69</v>
      </c>
      <c r="B72" s="157" t="s">
        <v>724</v>
      </c>
      <c r="C72" s="167" t="s">
        <v>900</v>
      </c>
      <c r="D72" s="164" t="s">
        <v>338</v>
      </c>
      <c r="E72" s="167" t="s">
        <v>901</v>
      </c>
      <c r="F72" s="167" t="s">
        <v>74</v>
      </c>
      <c r="G72" s="167">
        <v>13429131077</v>
      </c>
      <c r="H72" s="164" t="s">
        <v>106</v>
      </c>
      <c r="I72" s="175" t="s">
        <v>902</v>
      </c>
      <c r="J72" s="157" t="s">
        <v>330</v>
      </c>
      <c r="K72" s="164" t="s">
        <v>125</v>
      </c>
      <c r="L72" s="156" t="s">
        <v>903</v>
      </c>
      <c r="M72" s="183">
        <v>2010</v>
      </c>
      <c r="N72" s="167" t="s">
        <v>333</v>
      </c>
      <c r="O72" s="167" t="s">
        <v>904</v>
      </c>
      <c r="P72" s="166" t="s">
        <v>905</v>
      </c>
      <c r="Q72" s="183">
        <v>2010.07</v>
      </c>
      <c r="R72" s="183">
        <v>2020.01</v>
      </c>
      <c r="S72" s="157" t="s">
        <v>89</v>
      </c>
      <c r="T72" s="157" t="s">
        <v>89</v>
      </c>
      <c r="U72" s="157" t="s">
        <v>89</v>
      </c>
      <c r="V72" s="157" t="s">
        <v>89</v>
      </c>
      <c r="W72" s="157" t="s">
        <v>89</v>
      </c>
      <c r="X72" s="183" t="s">
        <v>906</v>
      </c>
      <c r="Y72" s="164" t="s">
        <v>730</v>
      </c>
      <c r="Z72" s="21" t="s">
        <v>343</v>
      </c>
      <c r="AA72" s="164" t="s">
        <v>138</v>
      </c>
      <c r="AB72" s="195">
        <v>1</v>
      </c>
      <c r="AC72" s="21"/>
      <c r="AD72" s="196"/>
    </row>
    <row r="73" s="138" customFormat="1" ht="16.5" spans="1:30">
      <c r="A73" s="156">
        <v>70</v>
      </c>
      <c r="B73" s="157" t="s">
        <v>724</v>
      </c>
      <c r="C73" s="167" t="s">
        <v>907</v>
      </c>
      <c r="D73" s="164" t="s">
        <v>338</v>
      </c>
      <c r="E73" s="167" t="s">
        <v>908</v>
      </c>
      <c r="F73" s="167" t="s">
        <v>101</v>
      </c>
      <c r="G73" s="167">
        <v>15268189479</v>
      </c>
      <c r="H73" s="164" t="s">
        <v>106</v>
      </c>
      <c r="I73" s="175" t="s">
        <v>909</v>
      </c>
      <c r="J73" s="157" t="s">
        <v>330</v>
      </c>
      <c r="K73" s="164" t="s">
        <v>125</v>
      </c>
      <c r="L73" s="156" t="s">
        <v>910</v>
      </c>
      <c r="M73" s="183">
        <v>2017</v>
      </c>
      <c r="N73" s="167" t="s">
        <v>333</v>
      </c>
      <c r="O73" s="166" t="s">
        <v>683</v>
      </c>
      <c r="P73" s="166" t="s">
        <v>87</v>
      </c>
      <c r="Q73" s="183">
        <v>2016.07</v>
      </c>
      <c r="R73" s="183" t="s">
        <v>886</v>
      </c>
      <c r="S73" s="157" t="s">
        <v>89</v>
      </c>
      <c r="T73" s="157" t="s">
        <v>89</v>
      </c>
      <c r="U73" s="157" t="s">
        <v>89</v>
      </c>
      <c r="V73" s="157" t="s">
        <v>89</v>
      </c>
      <c r="W73" s="157" t="s">
        <v>89</v>
      </c>
      <c r="X73" s="183" t="s">
        <v>911</v>
      </c>
      <c r="Y73" s="164" t="s">
        <v>730</v>
      </c>
      <c r="Z73" s="21" t="s">
        <v>343</v>
      </c>
      <c r="AA73" s="164" t="s">
        <v>138</v>
      </c>
      <c r="AB73" s="195">
        <v>1</v>
      </c>
      <c r="AC73" s="21"/>
      <c r="AD73" s="196"/>
    </row>
    <row r="74" s="138" customFormat="1" ht="16.5" spans="1:30">
      <c r="A74" s="156">
        <v>71</v>
      </c>
      <c r="B74" s="157" t="s">
        <v>724</v>
      </c>
      <c r="C74" s="166" t="s">
        <v>912</v>
      </c>
      <c r="D74" s="164" t="s">
        <v>338</v>
      </c>
      <c r="E74" s="167" t="s">
        <v>913</v>
      </c>
      <c r="F74" s="167" t="s">
        <v>101</v>
      </c>
      <c r="G74" s="167">
        <v>13588122449</v>
      </c>
      <c r="H74" s="164" t="s">
        <v>106</v>
      </c>
      <c r="I74" s="175" t="s">
        <v>914</v>
      </c>
      <c r="J74" s="157" t="s">
        <v>330</v>
      </c>
      <c r="K74" s="164" t="s">
        <v>125</v>
      </c>
      <c r="L74" s="156" t="s">
        <v>915</v>
      </c>
      <c r="M74" s="213">
        <v>2015</v>
      </c>
      <c r="N74" s="166" t="s">
        <v>333</v>
      </c>
      <c r="O74" s="166" t="s">
        <v>916</v>
      </c>
      <c r="P74" s="166" t="s">
        <v>917</v>
      </c>
      <c r="Q74" s="213">
        <v>2016.07</v>
      </c>
      <c r="R74" s="213">
        <v>2020.08</v>
      </c>
      <c r="S74" s="157" t="s">
        <v>89</v>
      </c>
      <c r="T74" s="157" t="s">
        <v>89</v>
      </c>
      <c r="U74" s="157" t="s">
        <v>89</v>
      </c>
      <c r="V74" s="157" t="s">
        <v>89</v>
      </c>
      <c r="W74" s="157" t="s">
        <v>89</v>
      </c>
      <c r="X74" s="184" t="s">
        <v>918</v>
      </c>
      <c r="Y74" s="164" t="s">
        <v>730</v>
      </c>
      <c r="Z74" s="21" t="s">
        <v>343</v>
      </c>
      <c r="AA74" s="164" t="s">
        <v>138</v>
      </c>
      <c r="AB74" s="195">
        <v>1</v>
      </c>
      <c r="AC74" s="21"/>
      <c r="AD74" s="196"/>
    </row>
    <row r="75" s="138" customFormat="1" ht="16.5" spans="1:30">
      <c r="A75" s="156">
        <v>72</v>
      </c>
      <c r="B75" s="157" t="s">
        <v>724</v>
      </c>
      <c r="C75" s="166" t="s">
        <v>919</v>
      </c>
      <c r="D75" s="164" t="s">
        <v>338</v>
      </c>
      <c r="E75" s="167" t="s">
        <v>920</v>
      </c>
      <c r="F75" s="166" t="s">
        <v>74</v>
      </c>
      <c r="G75" s="167">
        <v>18324496331</v>
      </c>
      <c r="H75" s="164" t="s">
        <v>106</v>
      </c>
      <c r="I75" s="175" t="s">
        <v>921</v>
      </c>
      <c r="J75" s="157" t="s">
        <v>330</v>
      </c>
      <c r="K75" s="164" t="s">
        <v>125</v>
      </c>
      <c r="L75" s="156" t="s">
        <v>922</v>
      </c>
      <c r="M75" s="213">
        <v>2020</v>
      </c>
      <c r="N75" s="157" t="s">
        <v>333</v>
      </c>
      <c r="O75" s="166" t="s">
        <v>110</v>
      </c>
      <c r="P75" s="166" t="s">
        <v>923</v>
      </c>
      <c r="Q75" s="213">
        <v>2020.07</v>
      </c>
      <c r="R75" s="213">
        <v>2020.08</v>
      </c>
      <c r="S75" s="157" t="s">
        <v>89</v>
      </c>
      <c r="T75" s="157" t="s">
        <v>89</v>
      </c>
      <c r="U75" s="157" t="s">
        <v>89</v>
      </c>
      <c r="V75" s="157" t="s">
        <v>89</v>
      </c>
      <c r="W75" s="157" t="s">
        <v>89</v>
      </c>
      <c r="X75" s="183" t="s">
        <v>918</v>
      </c>
      <c r="Y75" s="164" t="s">
        <v>730</v>
      </c>
      <c r="Z75" s="21" t="s">
        <v>343</v>
      </c>
      <c r="AA75" s="164" t="s">
        <v>138</v>
      </c>
      <c r="AB75" s="195">
        <v>1</v>
      </c>
      <c r="AC75" s="21"/>
      <c r="AD75" s="196"/>
    </row>
    <row r="76" s="138" customFormat="1" ht="16.5" spans="1:30">
      <c r="A76" s="156">
        <v>73</v>
      </c>
      <c r="B76" s="157" t="s">
        <v>724</v>
      </c>
      <c r="C76" s="166" t="s">
        <v>924</v>
      </c>
      <c r="D76" s="164" t="s">
        <v>338</v>
      </c>
      <c r="E76" s="167" t="s">
        <v>925</v>
      </c>
      <c r="F76" s="166" t="s">
        <v>101</v>
      </c>
      <c r="G76" s="167">
        <v>18257135136</v>
      </c>
      <c r="H76" s="164" t="s">
        <v>106</v>
      </c>
      <c r="I76" s="175" t="s">
        <v>926</v>
      </c>
      <c r="J76" s="157" t="s">
        <v>330</v>
      </c>
      <c r="K76" s="164" t="s">
        <v>125</v>
      </c>
      <c r="L76" s="156" t="s">
        <v>927</v>
      </c>
      <c r="M76" s="213">
        <v>2020</v>
      </c>
      <c r="N76" s="167" t="s">
        <v>88</v>
      </c>
      <c r="O76" s="166" t="s">
        <v>127</v>
      </c>
      <c r="P76" s="166" t="s">
        <v>928</v>
      </c>
      <c r="Q76" s="213">
        <v>2018.07</v>
      </c>
      <c r="R76" s="213">
        <v>2021.03</v>
      </c>
      <c r="S76" s="157" t="s">
        <v>89</v>
      </c>
      <c r="T76" s="157" t="s">
        <v>89</v>
      </c>
      <c r="U76" s="157" t="s">
        <v>89</v>
      </c>
      <c r="V76" s="157" t="s">
        <v>89</v>
      </c>
      <c r="W76" s="157" t="s">
        <v>89</v>
      </c>
      <c r="X76" s="183" t="s">
        <v>929</v>
      </c>
      <c r="Y76" s="164" t="s">
        <v>730</v>
      </c>
      <c r="Z76" s="21" t="s">
        <v>343</v>
      </c>
      <c r="AA76" s="164" t="s">
        <v>138</v>
      </c>
      <c r="AB76" s="195">
        <v>1</v>
      </c>
      <c r="AC76" s="21"/>
      <c r="AD76" s="196"/>
    </row>
    <row r="77" s="138" customFormat="1" ht="16.5" spans="1:30">
      <c r="A77" s="156">
        <v>74</v>
      </c>
      <c r="B77" s="157" t="s">
        <v>724</v>
      </c>
      <c r="C77" s="166" t="s">
        <v>930</v>
      </c>
      <c r="D77" s="164" t="s">
        <v>338</v>
      </c>
      <c r="E77" s="167" t="s">
        <v>931</v>
      </c>
      <c r="F77" s="166" t="s">
        <v>101</v>
      </c>
      <c r="G77" s="167">
        <v>15958119256</v>
      </c>
      <c r="H77" s="164" t="s">
        <v>106</v>
      </c>
      <c r="I77" s="175" t="s">
        <v>932</v>
      </c>
      <c r="J77" s="157" t="s">
        <v>330</v>
      </c>
      <c r="K77" s="164" t="s">
        <v>125</v>
      </c>
      <c r="L77" s="156" t="s">
        <v>933</v>
      </c>
      <c r="M77" s="213">
        <v>2018</v>
      </c>
      <c r="N77" s="157" t="s">
        <v>333</v>
      </c>
      <c r="O77" s="166" t="s">
        <v>110</v>
      </c>
      <c r="P77" s="166" t="s">
        <v>755</v>
      </c>
      <c r="Q77" s="213">
        <v>2016.07</v>
      </c>
      <c r="R77" s="213">
        <v>2019.01</v>
      </c>
      <c r="S77" s="157" t="s">
        <v>89</v>
      </c>
      <c r="T77" s="157" t="s">
        <v>89</v>
      </c>
      <c r="U77" s="157" t="s">
        <v>89</v>
      </c>
      <c r="V77" s="157" t="s">
        <v>89</v>
      </c>
      <c r="W77" s="157" t="s">
        <v>89</v>
      </c>
      <c r="X77" s="183" t="s">
        <v>893</v>
      </c>
      <c r="Y77" s="164" t="s">
        <v>730</v>
      </c>
      <c r="Z77" s="21" t="s">
        <v>343</v>
      </c>
      <c r="AA77" s="164" t="s">
        <v>138</v>
      </c>
      <c r="AB77" s="195">
        <v>1</v>
      </c>
      <c r="AC77" s="21"/>
      <c r="AD77" s="196"/>
    </row>
    <row r="78" s="138" customFormat="1" ht="16.5" spans="1:30">
      <c r="A78" s="156">
        <v>75</v>
      </c>
      <c r="B78" s="157" t="s">
        <v>724</v>
      </c>
      <c r="C78" s="166" t="s">
        <v>934</v>
      </c>
      <c r="D78" s="164" t="s">
        <v>338</v>
      </c>
      <c r="E78" s="317" t="s">
        <v>935</v>
      </c>
      <c r="F78" s="166" t="s">
        <v>101</v>
      </c>
      <c r="G78" s="166">
        <v>13777554825</v>
      </c>
      <c r="H78" s="164" t="s">
        <v>106</v>
      </c>
      <c r="I78" s="175" t="s">
        <v>936</v>
      </c>
      <c r="J78" s="157" t="s">
        <v>330</v>
      </c>
      <c r="K78" s="164" t="s">
        <v>125</v>
      </c>
      <c r="L78" s="156" t="s">
        <v>937</v>
      </c>
      <c r="M78" s="213">
        <v>2010</v>
      </c>
      <c r="N78" s="166" t="s">
        <v>88</v>
      </c>
      <c r="O78" s="166" t="s">
        <v>549</v>
      </c>
      <c r="P78" s="166" t="s">
        <v>938</v>
      </c>
      <c r="Q78" s="213">
        <v>2009.07</v>
      </c>
      <c r="R78" s="213">
        <v>2020.08</v>
      </c>
      <c r="S78" s="157" t="s">
        <v>89</v>
      </c>
      <c r="T78" s="157" t="s">
        <v>89</v>
      </c>
      <c r="U78" s="157" t="s">
        <v>89</v>
      </c>
      <c r="V78" s="157" t="s">
        <v>89</v>
      </c>
      <c r="W78" s="157" t="s">
        <v>89</v>
      </c>
      <c r="X78" s="183" t="s">
        <v>939</v>
      </c>
      <c r="Y78" s="164" t="s">
        <v>730</v>
      </c>
      <c r="Z78" s="21" t="s">
        <v>343</v>
      </c>
      <c r="AA78" s="164" t="s">
        <v>138</v>
      </c>
      <c r="AB78" s="195">
        <v>1</v>
      </c>
      <c r="AC78" s="21"/>
      <c r="AD78" s="196"/>
    </row>
    <row r="79" s="138" customFormat="1" ht="16.5" spans="1:30">
      <c r="A79" s="156">
        <v>76</v>
      </c>
      <c r="B79" s="157" t="s">
        <v>724</v>
      </c>
      <c r="C79" s="166" t="s">
        <v>940</v>
      </c>
      <c r="D79" s="164" t="s">
        <v>338</v>
      </c>
      <c r="E79" s="317" t="s">
        <v>941</v>
      </c>
      <c r="F79" s="166" t="s">
        <v>74</v>
      </c>
      <c r="G79" s="166">
        <v>13634128520</v>
      </c>
      <c r="H79" s="164" t="s">
        <v>106</v>
      </c>
      <c r="I79" s="175" t="s">
        <v>942</v>
      </c>
      <c r="J79" s="157" t="s">
        <v>330</v>
      </c>
      <c r="K79" s="164" t="s">
        <v>125</v>
      </c>
      <c r="L79" s="156" t="s">
        <v>943</v>
      </c>
      <c r="M79" s="213">
        <v>2008</v>
      </c>
      <c r="N79" s="166" t="s">
        <v>88</v>
      </c>
      <c r="O79" s="166" t="s">
        <v>127</v>
      </c>
      <c r="P79" s="166" t="s">
        <v>221</v>
      </c>
      <c r="Q79" s="213">
        <v>2007.07</v>
      </c>
      <c r="R79" s="213">
        <v>2020.12</v>
      </c>
      <c r="S79" s="166" t="s">
        <v>944</v>
      </c>
      <c r="T79" s="157" t="s">
        <v>89</v>
      </c>
      <c r="U79" s="157" t="s">
        <v>89</v>
      </c>
      <c r="V79" s="157" t="s">
        <v>89</v>
      </c>
      <c r="W79" s="157" t="s">
        <v>89</v>
      </c>
      <c r="X79" s="183" t="s">
        <v>945</v>
      </c>
      <c r="Y79" s="167" t="s">
        <v>343</v>
      </c>
      <c r="Z79" s="167" t="s">
        <v>946</v>
      </c>
      <c r="AA79" s="164" t="s">
        <v>138</v>
      </c>
      <c r="AB79" s="195">
        <v>1</v>
      </c>
      <c r="AC79" s="21"/>
      <c r="AD79" s="196"/>
    </row>
    <row r="80" s="138" customFormat="1" ht="16.5" spans="1:30">
      <c r="A80" s="156">
        <v>77</v>
      </c>
      <c r="B80" s="157" t="s">
        <v>724</v>
      </c>
      <c r="C80" s="166" t="s">
        <v>947</v>
      </c>
      <c r="D80" s="164" t="s">
        <v>338</v>
      </c>
      <c r="E80" s="317" t="s">
        <v>948</v>
      </c>
      <c r="F80" s="166" t="s">
        <v>101</v>
      </c>
      <c r="G80" s="166">
        <v>13616513028</v>
      </c>
      <c r="H80" s="164" t="s">
        <v>693</v>
      </c>
      <c r="I80" s="175" t="s">
        <v>949</v>
      </c>
      <c r="J80" s="157" t="s">
        <v>330</v>
      </c>
      <c r="K80" s="164" t="s">
        <v>125</v>
      </c>
      <c r="L80" s="156" t="s">
        <v>950</v>
      </c>
      <c r="M80" s="213">
        <v>2008</v>
      </c>
      <c r="N80" s="166" t="s">
        <v>88</v>
      </c>
      <c r="O80" s="166" t="s">
        <v>86</v>
      </c>
      <c r="P80" s="166" t="s">
        <v>951</v>
      </c>
      <c r="Q80" s="213">
        <v>2010.07</v>
      </c>
      <c r="R80" s="213">
        <v>2021.06</v>
      </c>
      <c r="S80" s="166" t="s">
        <v>952</v>
      </c>
      <c r="T80" s="157" t="s">
        <v>89</v>
      </c>
      <c r="U80" s="157" t="s">
        <v>89</v>
      </c>
      <c r="V80" s="157" t="s">
        <v>89</v>
      </c>
      <c r="W80" s="157" t="s">
        <v>89</v>
      </c>
      <c r="X80" s="183" t="s">
        <v>953</v>
      </c>
      <c r="Y80" s="167" t="s">
        <v>343</v>
      </c>
      <c r="Z80" s="167" t="s">
        <v>946</v>
      </c>
      <c r="AA80" s="164" t="s">
        <v>138</v>
      </c>
      <c r="AB80" s="195">
        <v>1</v>
      </c>
      <c r="AC80" s="21"/>
      <c r="AD80" s="196"/>
    </row>
    <row r="81" s="138" customFormat="1" ht="16.5" spans="1:30">
      <c r="A81" s="156">
        <v>78</v>
      </c>
      <c r="B81" s="157" t="s">
        <v>724</v>
      </c>
      <c r="C81" s="166" t="s">
        <v>954</v>
      </c>
      <c r="D81" s="164" t="s">
        <v>338</v>
      </c>
      <c r="E81" s="317" t="s">
        <v>955</v>
      </c>
      <c r="F81" s="166" t="s">
        <v>101</v>
      </c>
      <c r="G81" s="166">
        <v>13505866176</v>
      </c>
      <c r="H81" s="164" t="s">
        <v>956</v>
      </c>
      <c r="I81" s="175" t="s">
        <v>949</v>
      </c>
      <c r="J81" s="157" t="s">
        <v>330</v>
      </c>
      <c r="K81" s="164" t="s">
        <v>125</v>
      </c>
      <c r="L81" s="156" t="s">
        <v>957</v>
      </c>
      <c r="M81" s="213">
        <v>2005</v>
      </c>
      <c r="N81" s="166" t="s">
        <v>333</v>
      </c>
      <c r="O81" s="166" t="s">
        <v>110</v>
      </c>
      <c r="P81" s="166" t="s">
        <v>951</v>
      </c>
      <c r="Q81" s="213">
        <v>2007.07</v>
      </c>
      <c r="R81" s="213">
        <v>2021.06</v>
      </c>
      <c r="S81" s="166" t="s">
        <v>958</v>
      </c>
      <c r="T81" s="157" t="s">
        <v>89</v>
      </c>
      <c r="U81" s="157" t="s">
        <v>89</v>
      </c>
      <c r="V81" s="157" t="s">
        <v>89</v>
      </c>
      <c r="W81" s="157" t="s">
        <v>89</v>
      </c>
      <c r="X81" s="183" t="s">
        <v>953</v>
      </c>
      <c r="Y81" s="167" t="s">
        <v>343</v>
      </c>
      <c r="Z81" s="167" t="s">
        <v>946</v>
      </c>
      <c r="AA81" s="164" t="s">
        <v>138</v>
      </c>
      <c r="AB81" s="195">
        <v>1</v>
      </c>
      <c r="AC81" s="21"/>
      <c r="AD81" s="196"/>
    </row>
    <row r="82" s="138" customFormat="1" ht="16.5" spans="1:30">
      <c r="A82" s="156">
        <v>79</v>
      </c>
      <c r="B82" s="157" t="s">
        <v>724</v>
      </c>
      <c r="C82" s="166" t="s">
        <v>959</v>
      </c>
      <c r="D82" s="164" t="s">
        <v>338</v>
      </c>
      <c r="E82" s="317" t="s">
        <v>960</v>
      </c>
      <c r="F82" s="166" t="s">
        <v>101</v>
      </c>
      <c r="G82" s="166">
        <v>13336053606</v>
      </c>
      <c r="H82" s="164" t="s">
        <v>106</v>
      </c>
      <c r="I82" s="175" t="s">
        <v>961</v>
      </c>
      <c r="J82" s="157" t="s">
        <v>330</v>
      </c>
      <c r="K82" s="164" t="s">
        <v>125</v>
      </c>
      <c r="L82" s="156" t="s">
        <v>962</v>
      </c>
      <c r="M82" s="213">
        <v>1985</v>
      </c>
      <c r="N82" s="166" t="s">
        <v>333</v>
      </c>
      <c r="O82" s="166" t="s">
        <v>652</v>
      </c>
      <c r="P82" s="166" t="s">
        <v>963</v>
      </c>
      <c r="Q82" s="213">
        <v>1990.07</v>
      </c>
      <c r="R82" s="213">
        <v>2021.03</v>
      </c>
      <c r="S82" s="166" t="s">
        <v>964</v>
      </c>
      <c r="T82" s="157" t="s">
        <v>89</v>
      </c>
      <c r="U82" s="166" t="s">
        <v>965</v>
      </c>
      <c r="V82" s="166" t="s">
        <v>966</v>
      </c>
      <c r="W82" s="213">
        <v>2006.06</v>
      </c>
      <c r="X82" s="183" t="s">
        <v>967</v>
      </c>
      <c r="Y82" s="167" t="s">
        <v>946</v>
      </c>
      <c r="Z82" s="167" t="s">
        <v>946</v>
      </c>
      <c r="AA82" s="164" t="s">
        <v>968</v>
      </c>
      <c r="AB82" s="195"/>
      <c r="AC82" s="21"/>
      <c r="AD82" s="196"/>
    </row>
    <row r="83" s="137" customFormat="1" ht="33" spans="1:30">
      <c r="A83" s="156">
        <v>80</v>
      </c>
      <c r="B83" s="157" t="s">
        <v>969</v>
      </c>
      <c r="C83" s="165" t="s">
        <v>970</v>
      </c>
      <c r="D83" s="165" t="s">
        <v>326</v>
      </c>
      <c r="E83" s="165" t="s">
        <v>971</v>
      </c>
      <c r="F83" s="165" t="s">
        <v>101</v>
      </c>
      <c r="G83" s="165" t="s">
        <v>972</v>
      </c>
      <c r="H83" s="165" t="s">
        <v>200</v>
      </c>
      <c r="I83" s="214" t="s">
        <v>973</v>
      </c>
      <c r="J83" s="165" t="s">
        <v>83</v>
      </c>
      <c r="K83" s="157" t="s">
        <v>84</v>
      </c>
      <c r="L83" s="156" t="s">
        <v>974</v>
      </c>
      <c r="M83" s="184">
        <v>2014</v>
      </c>
      <c r="N83" s="165" t="s">
        <v>333</v>
      </c>
      <c r="O83" s="165" t="s">
        <v>339</v>
      </c>
      <c r="P83" s="165" t="s">
        <v>975</v>
      </c>
      <c r="Q83" s="184">
        <v>2014.07</v>
      </c>
      <c r="R83" s="184">
        <v>2017.02</v>
      </c>
      <c r="S83" s="157" t="s">
        <v>89</v>
      </c>
      <c r="T83" s="157" t="s">
        <v>89</v>
      </c>
      <c r="U83" s="157" t="s">
        <v>89</v>
      </c>
      <c r="V83" s="157" t="s">
        <v>89</v>
      </c>
      <c r="W83" s="157" t="s">
        <v>89</v>
      </c>
      <c r="X83" s="157" t="s">
        <v>89</v>
      </c>
      <c r="Y83" s="39" t="s">
        <v>343</v>
      </c>
      <c r="Z83" s="21" t="s">
        <v>343</v>
      </c>
      <c r="AA83" s="21" t="s">
        <v>138</v>
      </c>
      <c r="AB83" s="197">
        <v>1</v>
      </c>
      <c r="AC83" s="21"/>
      <c r="AD83" s="162"/>
    </row>
    <row r="84" s="137" customFormat="1" ht="33" spans="1:30">
      <c r="A84" s="156">
        <v>81</v>
      </c>
      <c r="B84" s="157" t="s">
        <v>969</v>
      </c>
      <c r="C84" s="165" t="s">
        <v>976</v>
      </c>
      <c r="D84" s="165" t="s">
        <v>977</v>
      </c>
      <c r="E84" s="316" t="s">
        <v>978</v>
      </c>
      <c r="F84" s="165" t="s">
        <v>74</v>
      </c>
      <c r="G84" s="165">
        <v>13516779686</v>
      </c>
      <c r="H84" s="165" t="s">
        <v>200</v>
      </c>
      <c r="I84" s="214" t="s">
        <v>979</v>
      </c>
      <c r="J84" s="165" t="s">
        <v>83</v>
      </c>
      <c r="K84" s="165" t="s">
        <v>125</v>
      </c>
      <c r="L84" s="156" t="s">
        <v>980</v>
      </c>
      <c r="M84" s="184">
        <v>2000</v>
      </c>
      <c r="N84" s="165" t="s">
        <v>88</v>
      </c>
      <c r="O84" s="165" t="s">
        <v>981</v>
      </c>
      <c r="P84" s="165" t="s">
        <v>975</v>
      </c>
      <c r="Q84" s="157" t="s">
        <v>89</v>
      </c>
      <c r="R84" s="184">
        <v>2022.03</v>
      </c>
      <c r="S84" s="157" t="s">
        <v>89</v>
      </c>
      <c r="T84" s="157" t="s">
        <v>89</v>
      </c>
      <c r="U84" s="157" t="s">
        <v>89</v>
      </c>
      <c r="V84" s="157" t="s">
        <v>89</v>
      </c>
      <c r="W84" s="157" t="s">
        <v>89</v>
      </c>
      <c r="X84" s="224" t="s">
        <v>982</v>
      </c>
      <c r="Y84" s="39" t="s">
        <v>343</v>
      </c>
      <c r="Z84" s="21" t="s">
        <v>343</v>
      </c>
      <c r="AA84" s="21" t="s">
        <v>138</v>
      </c>
      <c r="AB84" s="197">
        <v>1</v>
      </c>
      <c r="AC84" s="21"/>
      <c r="AD84" s="162" t="s">
        <v>983</v>
      </c>
    </row>
    <row r="85" s="137" customFormat="1" ht="33" spans="1:30">
      <c r="A85" s="156">
        <v>82</v>
      </c>
      <c r="B85" s="157" t="s">
        <v>969</v>
      </c>
      <c r="C85" s="19" t="s">
        <v>984</v>
      </c>
      <c r="D85" s="19" t="s">
        <v>422</v>
      </c>
      <c r="E85" s="19" t="s">
        <v>985</v>
      </c>
      <c r="F85" s="19" t="s">
        <v>74</v>
      </c>
      <c r="G85" s="19" t="s">
        <v>986</v>
      </c>
      <c r="H85" s="165" t="s">
        <v>200</v>
      </c>
      <c r="I85" s="97" t="s">
        <v>987</v>
      </c>
      <c r="J85" s="165" t="s">
        <v>83</v>
      </c>
      <c r="K85" s="157" t="s">
        <v>84</v>
      </c>
      <c r="L85" s="156" t="s">
        <v>988</v>
      </c>
      <c r="M85" s="90">
        <v>2012</v>
      </c>
      <c r="N85" s="19" t="s">
        <v>88</v>
      </c>
      <c r="O85" s="19" t="s">
        <v>741</v>
      </c>
      <c r="P85" s="19" t="s">
        <v>684</v>
      </c>
      <c r="Q85" s="90">
        <v>2012.07</v>
      </c>
      <c r="R85" s="90">
        <v>2017.03</v>
      </c>
      <c r="S85" s="157" t="s">
        <v>89</v>
      </c>
      <c r="T85" s="19" t="s">
        <v>989</v>
      </c>
      <c r="U85" s="19" t="s">
        <v>86</v>
      </c>
      <c r="V85" s="19" t="s">
        <v>171</v>
      </c>
      <c r="W85" s="90" t="s">
        <v>990</v>
      </c>
      <c r="X85" s="224" t="s">
        <v>982</v>
      </c>
      <c r="Y85" s="39" t="s">
        <v>343</v>
      </c>
      <c r="Z85" s="21" t="s">
        <v>343</v>
      </c>
      <c r="AA85" s="21" t="s">
        <v>138</v>
      </c>
      <c r="AB85" s="162">
        <v>1</v>
      </c>
      <c r="AC85" s="21"/>
      <c r="AD85" s="162"/>
    </row>
    <row r="86" s="137" customFormat="1" ht="33" spans="1:30">
      <c r="A86" s="156">
        <v>83</v>
      </c>
      <c r="B86" s="157" t="s">
        <v>969</v>
      </c>
      <c r="C86" s="19" t="s">
        <v>991</v>
      </c>
      <c r="D86" s="19" t="s">
        <v>422</v>
      </c>
      <c r="E86" s="19" t="s">
        <v>992</v>
      </c>
      <c r="F86" s="19" t="s">
        <v>101</v>
      </c>
      <c r="G86" s="19" t="s">
        <v>986</v>
      </c>
      <c r="H86" s="165" t="s">
        <v>200</v>
      </c>
      <c r="I86" s="97" t="s">
        <v>993</v>
      </c>
      <c r="J86" s="165" t="s">
        <v>83</v>
      </c>
      <c r="K86" s="19" t="s">
        <v>108</v>
      </c>
      <c r="L86" s="156" t="s">
        <v>994</v>
      </c>
      <c r="M86" s="90">
        <v>2017</v>
      </c>
      <c r="N86" s="19" t="s">
        <v>333</v>
      </c>
      <c r="O86" s="19" t="s">
        <v>995</v>
      </c>
      <c r="P86" s="19" t="s">
        <v>755</v>
      </c>
      <c r="Q86" s="90">
        <v>2018.07</v>
      </c>
      <c r="R86" s="90" t="s">
        <v>886</v>
      </c>
      <c r="S86" s="157" t="s">
        <v>89</v>
      </c>
      <c r="T86" s="19" t="s">
        <v>996</v>
      </c>
      <c r="U86" s="157" t="s">
        <v>89</v>
      </c>
      <c r="V86" s="157" t="s">
        <v>89</v>
      </c>
      <c r="W86" s="157" t="s">
        <v>89</v>
      </c>
      <c r="X86" s="224" t="s">
        <v>982</v>
      </c>
      <c r="Y86" s="39" t="s">
        <v>343</v>
      </c>
      <c r="Z86" s="21" t="s">
        <v>343</v>
      </c>
      <c r="AA86" s="21" t="s">
        <v>138</v>
      </c>
      <c r="AB86" s="162">
        <v>1</v>
      </c>
      <c r="AC86" s="21"/>
      <c r="AD86" s="162"/>
    </row>
    <row r="87" s="139" customFormat="1" ht="16.5" spans="1:30">
      <c r="A87" s="156">
        <v>84</v>
      </c>
      <c r="B87" s="157" t="s">
        <v>969</v>
      </c>
      <c r="C87" s="21" t="s">
        <v>997</v>
      </c>
      <c r="D87" s="21" t="s">
        <v>422</v>
      </c>
      <c r="E87" s="21" t="s">
        <v>998</v>
      </c>
      <c r="F87" s="21" t="s">
        <v>101</v>
      </c>
      <c r="G87" s="21" t="s">
        <v>986</v>
      </c>
      <c r="H87" s="165" t="s">
        <v>200</v>
      </c>
      <c r="I87" s="116" t="s">
        <v>999</v>
      </c>
      <c r="J87" s="165" t="s">
        <v>83</v>
      </c>
      <c r="K87" s="21" t="s">
        <v>125</v>
      </c>
      <c r="L87" s="156" t="s">
        <v>1000</v>
      </c>
      <c r="M87" s="215">
        <v>2014</v>
      </c>
      <c r="N87" s="21" t="s">
        <v>333</v>
      </c>
      <c r="O87" s="21" t="s">
        <v>1001</v>
      </c>
      <c r="P87" s="21" t="s">
        <v>1002</v>
      </c>
      <c r="Q87" s="215">
        <v>2014.01</v>
      </c>
      <c r="R87" s="215">
        <v>2019.08</v>
      </c>
      <c r="S87" s="157" t="s">
        <v>89</v>
      </c>
      <c r="T87" s="21" t="s">
        <v>1003</v>
      </c>
      <c r="U87" s="157" t="s">
        <v>89</v>
      </c>
      <c r="V87" s="157" t="s">
        <v>89</v>
      </c>
      <c r="W87" s="157" t="s">
        <v>89</v>
      </c>
      <c r="X87" s="224" t="s">
        <v>982</v>
      </c>
      <c r="Y87" s="21" t="s">
        <v>343</v>
      </c>
      <c r="Z87" s="21" t="s">
        <v>343</v>
      </c>
      <c r="AA87" s="21" t="s">
        <v>138</v>
      </c>
      <c r="AB87" s="21"/>
      <c r="AC87" s="21"/>
      <c r="AD87" s="21"/>
    </row>
    <row r="88" s="137" customFormat="1" ht="16.5" spans="1:30">
      <c r="A88" s="156">
        <v>85</v>
      </c>
      <c r="B88" s="157" t="s">
        <v>969</v>
      </c>
      <c r="C88" s="19" t="s">
        <v>1004</v>
      </c>
      <c r="D88" s="19" t="s">
        <v>422</v>
      </c>
      <c r="E88" s="320" t="s">
        <v>1005</v>
      </c>
      <c r="F88" s="19" t="s">
        <v>74</v>
      </c>
      <c r="G88" s="19" t="s">
        <v>986</v>
      </c>
      <c r="H88" s="19" t="s">
        <v>1006</v>
      </c>
      <c r="I88" s="97" t="s">
        <v>1007</v>
      </c>
      <c r="J88" s="165" t="s">
        <v>83</v>
      </c>
      <c r="K88" s="19" t="s">
        <v>125</v>
      </c>
      <c r="L88" s="156" t="s">
        <v>1008</v>
      </c>
      <c r="M88" s="157" t="s">
        <v>89</v>
      </c>
      <c r="N88" s="157" t="s">
        <v>89</v>
      </c>
      <c r="O88" s="157" t="s">
        <v>89</v>
      </c>
      <c r="P88" s="157" t="s">
        <v>89</v>
      </c>
      <c r="Q88" s="157" t="s">
        <v>89</v>
      </c>
      <c r="R88" s="90">
        <v>2022.05</v>
      </c>
      <c r="S88" s="157" t="s">
        <v>89</v>
      </c>
      <c r="T88" s="157" t="s">
        <v>89</v>
      </c>
      <c r="U88" s="157" t="s">
        <v>89</v>
      </c>
      <c r="V88" s="157" t="s">
        <v>89</v>
      </c>
      <c r="W88" s="157" t="s">
        <v>89</v>
      </c>
      <c r="X88" s="157" t="s">
        <v>89</v>
      </c>
      <c r="Y88" s="39"/>
      <c r="Z88" s="21" t="s">
        <v>343</v>
      </c>
      <c r="AA88" s="21" t="s">
        <v>138</v>
      </c>
      <c r="AB88" s="162">
        <v>1</v>
      </c>
      <c r="AC88" s="21"/>
      <c r="AD88" s="162" t="s">
        <v>983</v>
      </c>
    </row>
    <row r="89" s="137" customFormat="1" ht="16.5" spans="1:30">
      <c r="A89" s="156">
        <v>86</v>
      </c>
      <c r="B89" s="157" t="s">
        <v>969</v>
      </c>
      <c r="C89" s="19" t="s">
        <v>1009</v>
      </c>
      <c r="D89" s="19" t="s">
        <v>1010</v>
      </c>
      <c r="E89" s="19" t="s">
        <v>1011</v>
      </c>
      <c r="F89" s="19" t="s">
        <v>101</v>
      </c>
      <c r="G89" s="19" t="s">
        <v>1012</v>
      </c>
      <c r="H89" s="165" t="s">
        <v>200</v>
      </c>
      <c r="I89" s="97" t="s">
        <v>1013</v>
      </c>
      <c r="J89" s="165" t="s">
        <v>83</v>
      </c>
      <c r="K89" s="19" t="s">
        <v>125</v>
      </c>
      <c r="L89" s="156" t="s">
        <v>1014</v>
      </c>
      <c r="M89" s="90">
        <v>2009</v>
      </c>
      <c r="N89" s="19" t="s">
        <v>88</v>
      </c>
      <c r="O89" s="19" t="s">
        <v>127</v>
      </c>
      <c r="P89" s="19" t="s">
        <v>1015</v>
      </c>
      <c r="Q89" s="90">
        <v>2015.07</v>
      </c>
      <c r="R89" s="90">
        <v>2021.09</v>
      </c>
      <c r="S89" s="157" t="s">
        <v>89</v>
      </c>
      <c r="T89" s="19" t="s">
        <v>338</v>
      </c>
      <c r="U89" s="19" t="s">
        <v>652</v>
      </c>
      <c r="V89" s="19" t="s">
        <v>171</v>
      </c>
      <c r="W89" s="90" t="s">
        <v>1016</v>
      </c>
      <c r="X89" s="224" t="s">
        <v>982</v>
      </c>
      <c r="Y89" s="39" t="s">
        <v>343</v>
      </c>
      <c r="Z89" s="21" t="s">
        <v>343</v>
      </c>
      <c r="AA89" s="21" t="s">
        <v>138</v>
      </c>
      <c r="AB89" s="162">
        <v>1</v>
      </c>
      <c r="AC89" s="21"/>
      <c r="AD89" s="162"/>
    </row>
    <row r="90" s="137" customFormat="1" ht="16.5" spans="1:30">
      <c r="A90" s="156">
        <v>87</v>
      </c>
      <c r="B90" s="157" t="s">
        <v>969</v>
      </c>
      <c r="C90" s="19" t="s">
        <v>1017</v>
      </c>
      <c r="D90" s="19" t="s">
        <v>1010</v>
      </c>
      <c r="E90" s="35" t="s">
        <v>1018</v>
      </c>
      <c r="F90" s="19" t="s">
        <v>101</v>
      </c>
      <c r="G90" s="19" t="s">
        <v>1019</v>
      </c>
      <c r="H90" s="165" t="s">
        <v>200</v>
      </c>
      <c r="I90" s="97" t="s">
        <v>1020</v>
      </c>
      <c r="J90" s="165" t="s">
        <v>83</v>
      </c>
      <c r="K90" s="19" t="s">
        <v>125</v>
      </c>
      <c r="L90" s="156" t="s">
        <v>1021</v>
      </c>
      <c r="M90" s="90">
        <v>2012</v>
      </c>
      <c r="N90" s="19" t="s">
        <v>88</v>
      </c>
      <c r="O90" s="19" t="s">
        <v>127</v>
      </c>
      <c r="P90" s="19" t="s">
        <v>829</v>
      </c>
      <c r="Q90" s="90">
        <v>2012.07</v>
      </c>
      <c r="R90" s="90">
        <v>2019.04</v>
      </c>
      <c r="S90" s="19" t="s">
        <v>1022</v>
      </c>
      <c r="T90" s="19" t="s">
        <v>338</v>
      </c>
      <c r="U90" s="19" t="s">
        <v>339</v>
      </c>
      <c r="V90" s="19" t="s">
        <v>171</v>
      </c>
      <c r="W90" s="90" t="s">
        <v>1023</v>
      </c>
      <c r="X90" s="224" t="s">
        <v>982</v>
      </c>
      <c r="Y90" s="39" t="s">
        <v>343</v>
      </c>
      <c r="Z90" s="21" t="s">
        <v>343</v>
      </c>
      <c r="AA90" s="21" t="s">
        <v>138</v>
      </c>
      <c r="AB90" s="162">
        <v>1</v>
      </c>
      <c r="AC90" s="21"/>
      <c r="AD90" s="162"/>
    </row>
    <row r="91" s="137" customFormat="1" ht="33" spans="1:30">
      <c r="A91" s="156">
        <v>88</v>
      </c>
      <c r="B91" s="157" t="s">
        <v>969</v>
      </c>
      <c r="C91" s="19" t="s">
        <v>1024</v>
      </c>
      <c r="D91" s="19" t="s">
        <v>1025</v>
      </c>
      <c r="E91" s="19" t="s">
        <v>1026</v>
      </c>
      <c r="F91" s="19" t="s">
        <v>101</v>
      </c>
      <c r="G91" s="19" t="s">
        <v>1027</v>
      </c>
      <c r="H91" s="165" t="s">
        <v>200</v>
      </c>
      <c r="I91" s="97" t="s">
        <v>1028</v>
      </c>
      <c r="J91" s="165" t="s">
        <v>83</v>
      </c>
      <c r="K91" s="19" t="s">
        <v>125</v>
      </c>
      <c r="L91" s="156" t="s">
        <v>1029</v>
      </c>
      <c r="M91" s="90">
        <v>2017</v>
      </c>
      <c r="N91" s="157" t="s">
        <v>333</v>
      </c>
      <c r="O91" s="19" t="s">
        <v>1030</v>
      </c>
      <c r="P91" s="19" t="s">
        <v>1031</v>
      </c>
      <c r="Q91" s="90">
        <v>2017.07</v>
      </c>
      <c r="R91" s="90">
        <v>2018.07</v>
      </c>
      <c r="S91" s="157" t="s">
        <v>89</v>
      </c>
      <c r="T91" s="19" t="s">
        <v>1032</v>
      </c>
      <c r="U91" s="157" t="s">
        <v>89</v>
      </c>
      <c r="V91" s="157" t="s">
        <v>89</v>
      </c>
      <c r="W91" s="157" t="s">
        <v>89</v>
      </c>
      <c r="X91" s="224" t="s">
        <v>982</v>
      </c>
      <c r="Y91" s="39" t="s">
        <v>343</v>
      </c>
      <c r="Z91" s="21" t="s">
        <v>343</v>
      </c>
      <c r="AA91" s="21" t="s">
        <v>138</v>
      </c>
      <c r="AB91" s="162">
        <v>1</v>
      </c>
      <c r="AC91" s="21"/>
      <c r="AD91" s="162"/>
    </row>
    <row r="92" s="137" customFormat="1" ht="16.5" spans="1:30">
      <c r="A92" s="156">
        <v>89</v>
      </c>
      <c r="B92" s="157" t="s">
        <v>969</v>
      </c>
      <c r="C92" s="19" t="s">
        <v>1033</v>
      </c>
      <c r="D92" s="19" t="s">
        <v>1025</v>
      </c>
      <c r="E92" s="19" t="s">
        <v>1034</v>
      </c>
      <c r="F92" s="19" t="s">
        <v>101</v>
      </c>
      <c r="G92" s="19" t="s">
        <v>1035</v>
      </c>
      <c r="H92" s="165" t="s">
        <v>200</v>
      </c>
      <c r="I92" s="97" t="s">
        <v>1036</v>
      </c>
      <c r="J92" s="165" t="s">
        <v>83</v>
      </c>
      <c r="K92" s="157" t="s">
        <v>84</v>
      </c>
      <c r="L92" s="156" t="s">
        <v>1037</v>
      </c>
      <c r="M92" s="90">
        <v>2012</v>
      </c>
      <c r="N92" s="19" t="s">
        <v>88</v>
      </c>
      <c r="O92" s="19" t="s">
        <v>127</v>
      </c>
      <c r="P92" s="19" t="s">
        <v>550</v>
      </c>
      <c r="Q92" s="90">
        <v>2012.07</v>
      </c>
      <c r="R92" s="90">
        <v>2019.03</v>
      </c>
      <c r="S92" s="19" t="s">
        <v>1022</v>
      </c>
      <c r="T92" s="19" t="s">
        <v>338</v>
      </c>
      <c r="U92" s="19" t="s">
        <v>667</v>
      </c>
      <c r="V92" s="19" t="s">
        <v>171</v>
      </c>
      <c r="W92" s="90" t="s">
        <v>1038</v>
      </c>
      <c r="X92" s="90" t="s">
        <v>1039</v>
      </c>
      <c r="Y92" s="39" t="s">
        <v>343</v>
      </c>
      <c r="Z92" s="21" t="s">
        <v>343</v>
      </c>
      <c r="AA92" s="21" t="s">
        <v>138</v>
      </c>
      <c r="AB92" s="162">
        <v>1</v>
      </c>
      <c r="AC92" s="21"/>
      <c r="AD92" s="162"/>
    </row>
    <row r="93" s="137" customFormat="1" ht="16.5" spans="1:30">
      <c r="A93" s="156">
        <v>90</v>
      </c>
      <c r="B93" s="157" t="s">
        <v>969</v>
      </c>
      <c r="C93" s="19" t="s">
        <v>1040</v>
      </c>
      <c r="D93" s="19" t="s">
        <v>1025</v>
      </c>
      <c r="E93" s="19" t="s">
        <v>1041</v>
      </c>
      <c r="F93" s="19" t="s">
        <v>101</v>
      </c>
      <c r="G93" s="19" t="s">
        <v>1019</v>
      </c>
      <c r="H93" s="165" t="s">
        <v>200</v>
      </c>
      <c r="I93" s="97" t="s">
        <v>1042</v>
      </c>
      <c r="J93" s="165" t="s">
        <v>83</v>
      </c>
      <c r="K93" s="19" t="s">
        <v>125</v>
      </c>
      <c r="L93" s="156" t="s">
        <v>1043</v>
      </c>
      <c r="M93" s="90">
        <v>2008</v>
      </c>
      <c r="N93" s="19" t="s">
        <v>88</v>
      </c>
      <c r="O93" s="19" t="s">
        <v>127</v>
      </c>
      <c r="P93" s="19" t="s">
        <v>1044</v>
      </c>
      <c r="Q93" s="90" t="s">
        <v>1045</v>
      </c>
      <c r="R93" s="90">
        <v>2021.07</v>
      </c>
      <c r="S93" s="19" t="s">
        <v>1022</v>
      </c>
      <c r="T93" s="157" t="s">
        <v>89</v>
      </c>
      <c r="U93" s="19" t="s">
        <v>667</v>
      </c>
      <c r="V93" s="157" t="s">
        <v>89</v>
      </c>
      <c r="W93" s="157" t="s">
        <v>89</v>
      </c>
      <c r="X93" s="90" t="s">
        <v>1046</v>
      </c>
      <c r="Y93" s="39" t="s">
        <v>343</v>
      </c>
      <c r="Z93" s="21" t="s">
        <v>343</v>
      </c>
      <c r="AA93" s="21" t="s">
        <v>138</v>
      </c>
      <c r="AB93" s="162">
        <v>1</v>
      </c>
      <c r="AC93" s="21"/>
      <c r="AD93" s="162"/>
    </row>
    <row r="94" s="137" customFormat="1" ht="33" spans="1:30">
      <c r="A94" s="156">
        <v>91</v>
      </c>
      <c r="B94" s="157" t="s">
        <v>969</v>
      </c>
      <c r="C94" s="19" t="s">
        <v>1047</v>
      </c>
      <c r="D94" s="19" t="s">
        <v>1025</v>
      </c>
      <c r="E94" s="19" t="s">
        <v>1048</v>
      </c>
      <c r="F94" s="19" t="s">
        <v>74</v>
      </c>
      <c r="G94" s="19">
        <v>13868164135</v>
      </c>
      <c r="H94" s="165" t="s">
        <v>200</v>
      </c>
      <c r="I94" s="97" t="s">
        <v>1049</v>
      </c>
      <c r="J94" s="165" t="s">
        <v>83</v>
      </c>
      <c r="K94" s="19" t="s">
        <v>125</v>
      </c>
      <c r="L94" s="156" t="s">
        <v>1050</v>
      </c>
      <c r="M94" s="157" t="s">
        <v>89</v>
      </c>
      <c r="N94" s="157" t="s">
        <v>89</v>
      </c>
      <c r="O94" s="157" t="s">
        <v>89</v>
      </c>
      <c r="P94" s="157" t="s">
        <v>89</v>
      </c>
      <c r="Q94" s="157" t="s">
        <v>89</v>
      </c>
      <c r="R94" s="90">
        <v>2021.05</v>
      </c>
      <c r="S94" s="19" t="s">
        <v>1051</v>
      </c>
      <c r="T94" s="157" t="s">
        <v>89</v>
      </c>
      <c r="U94" s="19" t="s">
        <v>352</v>
      </c>
      <c r="V94" s="157" t="s">
        <v>89</v>
      </c>
      <c r="W94" s="157" t="s">
        <v>89</v>
      </c>
      <c r="X94" s="90" t="s">
        <v>1052</v>
      </c>
      <c r="Y94" s="39" t="s">
        <v>343</v>
      </c>
      <c r="Z94" s="21" t="s">
        <v>343</v>
      </c>
      <c r="AA94" s="21" t="s">
        <v>138</v>
      </c>
      <c r="AB94" s="162">
        <v>1</v>
      </c>
      <c r="AC94" s="21"/>
      <c r="AD94" s="162"/>
    </row>
    <row r="95" s="137" customFormat="1" ht="16.5" spans="1:30">
      <c r="A95" s="156">
        <v>92</v>
      </c>
      <c r="B95" s="157" t="s">
        <v>969</v>
      </c>
      <c r="C95" s="19" t="s">
        <v>1053</v>
      </c>
      <c r="D95" s="19" t="s">
        <v>1025</v>
      </c>
      <c r="E95" s="320" t="s">
        <v>1054</v>
      </c>
      <c r="F95" s="19" t="s">
        <v>101</v>
      </c>
      <c r="G95" s="19">
        <v>17858776935</v>
      </c>
      <c r="H95" s="165" t="s">
        <v>200</v>
      </c>
      <c r="I95" s="97" t="s">
        <v>1055</v>
      </c>
      <c r="J95" s="165" t="s">
        <v>83</v>
      </c>
      <c r="K95" s="157" t="s">
        <v>84</v>
      </c>
      <c r="L95" s="156" t="s">
        <v>1056</v>
      </c>
      <c r="M95" s="90">
        <v>2018</v>
      </c>
      <c r="N95" s="157" t="s">
        <v>333</v>
      </c>
      <c r="O95" s="19" t="s">
        <v>594</v>
      </c>
      <c r="P95" s="19" t="s">
        <v>1057</v>
      </c>
      <c r="Q95" s="90">
        <v>2018.07</v>
      </c>
      <c r="R95" s="90">
        <v>2022.03</v>
      </c>
      <c r="S95" s="19" t="s">
        <v>1051</v>
      </c>
      <c r="T95" s="157" t="s">
        <v>89</v>
      </c>
      <c r="U95" s="19" t="s">
        <v>667</v>
      </c>
      <c r="V95" s="19" t="s">
        <v>152</v>
      </c>
      <c r="W95" s="90" t="s">
        <v>1058</v>
      </c>
      <c r="X95" s="90" t="s">
        <v>1059</v>
      </c>
      <c r="Y95" s="39" t="s">
        <v>343</v>
      </c>
      <c r="Z95" s="21" t="s">
        <v>343</v>
      </c>
      <c r="AA95" s="21" t="s">
        <v>138</v>
      </c>
      <c r="AB95" s="162">
        <v>1</v>
      </c>
      <c r="AC95" s="21"/>
      <c r="AD95" s="162" t="s">
        <v>983</v>
      </c>
    </row>
    <row r="96" s="137" customFormat="1" ht="33" spans="1:30">
      <c r="A96" s="156">
        <v>93</v>
      </c>
      <c r="B96" s="157" t="s">
        <v>969</v>
      </c>
      <c r="C96" s="19" t="s">
        <v>1060</v>
      </c>
      <c r="D96" s="19" t="s">
        <v>1025</v>
      </c>
      <c r="E96" s="320" t="s">
        <v>1061</v>
      </c>
      <c r="F96" s="19" t="s">
        <v>101</v>
      </c>
      <c r="G96" s="19">
        <v>17706408661</v>
      </c>
      <c r="H96" s="165" t="s">
        <v>200</v>
      </c>
      <c r="I96" s="97" t="s">
        <v>1062</v>
      </c>
      <c r="J96" s="165" t="s">
        <v>83</v>
      </c>
      <c r="K96" s="19" t="s">
        <v>125</v>
      </c>
      <c r="L96" s="156" t="s">
        <v>1063</v>
      </c>
      <c r="M96" s="90">
        <v>2017</v>
      </c>
      <c r="N96" s="157" t="s">
        <v>333</v>
      </c>
      <c r="O96" s="19" t="s">
        <v>1064</v>
      </c>
      <c r="P96" s="19" t="s">
        <v>1065</v>
      </c>
      <c r="Q96" s="90">
        <v>2017.07</v>
      </c>
      <c r="R96" s="90">
        <v>2022.03</v>
      </c>
      <c r="S96" s="157" t="s">
        <v>89</v>
      </c>
      <c r="T96" s="157" t="s">
        <v>89</v>
      </c>
      <c r="U96" s="19" t="s">
        <v>667</v>
      </c>
      <c r="V96" s="157" t="s">
        <v>89</v>
      </c>
      <c r="W96" s="157" t="s">
        <v>89</v>
      </c>
      <c r="X96" s="90" t="s">
        <v>1066</v>
      </c>
      <c r="Y96" s="39" t="s">
        <v>343</v>
      </c>
      <c r="Z96" s="21" t="s">
        <v>343</v>
      </c>
      <c r="AA96" s="21" t="s">
        <v>138</v>
      </c>
      <c r="AB96" s="162">
        <v>1</v>
      </c>
      <c r="AC96" s="21"/>
      <c r="AD96" s="162" t="s">
        <v>983</v>
      </c>
    </row>
    <row r="97" s="137" customFormat="1" ht="33" spans="1:30">
      <c r="A97" s="156">
        <v>94</v>
      </c>
      <c r="B97" s="157" t="s">
        <v>1067</v>
      </c>
      <c r="C97" s="157" t="s">
        <v>1068</v>
      </c>
      <c r="D97" s="157" t="s">
        <v>677</v>
      </c>
      <c r="E97" s="157" t="s">
        <v>1069</v>
      </c>
      <c r="F97" s="157" t="s">
        <v>74</v>
      </c>
      <c r="G97" s="157" t="s">
        <v>1070</v>
      </c>
      <c r="H97" s="157" t="s">
        <v>1071</v>
      </c>
      <c r="I97" s="170" t="s">
        <v>1072</v>
      </c>
      <c r="J97" s="157" t="s">
        <v>330</v>
      </c>
      <c r="K97" s="157" t="s">
        <v>125</v>
      </c>
      <c r="L97" s="156" t="s">
        <v>1073</v>
      </c>
      <c r="M97" s="156" t="s">
        <v>622</v>
      </c>
      <c r="N97" s="157" t="s">
        <v>88</v>
      </c>
      <c r="O97" s="157" t="s">
        <v>127</v>
      </c>
      <c r="P97" s="157" t="s">
        <v>128</v>
      </c>
      <c r="Q97" s="156" t="s">
        <v>1074</v>
      </c>
      <c r="R97" s="156" t="s">
        <v>1075</v>
      </c>
      <c r="S97" s="157" t="s">
        <v>1076</v>
      </c>
      <c r="T97" s="157" t="s">
        <v>338</v>
      </c>
      <c r="U97" s="157" t="s">
        <v>339</v>
      </c>
      <c r="V97" s="157" t="s">
        <v>171</v>
      </c>
      <c r="W97" s="156" t="s">
        <v>1077</v>
      </c>
      <c r="X97" s="179" t="s">
        <v>1078</v>
      </c>
      <c r="Y97" s="39" t="s">
        <v>343</v>
      </c>
      <c r="Z97" s="21" t="s">
        <v>343</v>
      </c>
      <c r="AA97" s="21" t="s">
        <v>138</v>
      </c>
      <c r="AB97" s="197">
        <v>1</v>
      </c>
      <c r="AC97" s="21"/>
      <c r="AD97" s="162"/>
    </row>
    <row r="98" s="137" customFormat="1" ht="33" spans="1:30">
      <c r="A98" s="156">
        <v>95</v>
      </c>
      <c r="B98" s="157" t="s">
        <v>1067</v>
      </c>
      <c r="C98" s="157" t="s">
        <v>1079</v>
      </c>
      <c r="D98" s="157" t="s">
        <v>380</v>
      </c>
      <c r="E98" s="157" t="s">
        <v>1080</v>
      </c>
      <c r="F98" s="157" t="s">
        <v>74</v>
      </c>
      <c r="G98" s="157" t="s">
        <v>1081</v>
      </c>
      <c r="H98" s="157" t="s">
        <v>1071</v>
      </c>
      <c r="I98" s="170" t="s">
        <v>1082</v>
      </c>
      <c r="J98" s="157" t="s">
        <v>330</v>
      </c>
      <c r="K98" s="157" t="s">
        <v>125</v>
      </c>
      <c r="L98" s="156" t="s">
        <v>1083</v>
      </c>
      <c r="M98" s="156" t="s">
        <v>1084</v>
      </c>
      <c r="N98" s="157" t="s">
        <v>333</v>
      </c>
      <c r="O98" s="157" t="s">
        <v>1085</v>
      </c>
      <c r="P98" s="157" t="s">
        <v>1086</v>
      </c>
      <c r="Q98" s="156">
        <v>2002.07</v>
      </c>
      <c r="R98" s="156" t="s">
        <v>1075</v>
      </c>
      <c r="S98" s="157" t="s">
        <v>89</v>
      </c>
      <c r="T98" s="157" t="s">
        <v>89</v>
      </c>
      <c r="U98" s="157" t="s">
        <v>89</v>
      </c>
      <c r="V98" s="157" t="s">
        <v>89</v>
      </c>
      <c r="W98" s="157" t="s">
        <v>89</v>
      </c>
      <c r="X98" s="179" t="s">
        <v>1078</v>
      </c>
      <c r="Y98" s="39" t="s">
        <v>343</v>
      </c>
      <c r="Z98" s="21" t="s">
        <v>343</v>
      </c>
      <c r="AA98" s="21" t="s">
        <v>138</v>
      </c>
      <c r="AB98" s="197">
        <v>1</v>
      </c>
      <c r="AC98" s="21"/>
      <c r="AD98" s="162"/>
    </row>
    <row r="99" s="137" customFormat="1" ht="33" spans="1:30">
      <c r="A99" s="156">
        <v>96</v>
      </c>
      <c r="B99" s="157" t="s">
        <v>1067</v>
      </c>
      <c r="C99" s="157" t="s">
        <v>1087</v>
      </c>
      <c r="D99" s="157" t="s">
        <v>422</v>
      </c>
      <c r="E99" s="157" t="s">
        <v>1088</v>
      </c>
      <c r="F99" s="157" t="s">
        <v>74</v>
      </c>
      <c r="G99" s="157" t="s">
        <v>1089</v>
      </c>
      <c r="H99" s="157" t="s">
        <v>1090</v>
      </c>
      <c r="I99" s="170" t="s">
        <v>1091</v>
      </c>
      <c r="J99" s="157" t="s">
        <v>330</v>
      </c>
      <c r="K99" s="157" t="s">
        <v>125</v>
      </c>
      <c r="L99" s="156" t="s">
        <v>1092</v>
      </c>
      <c r="M99" s="156" t="s">
        <v>714</v>
      </c>
      <c r="N99" s="157" t="s">
        <v>333</v>
      </c>
      <c r="O99" s="157" t="s">
        <v>1093</v>
      </c>
      <c r="P99" s="157" t="s">
        <v>1094</v>
      </c>
      <c r="Q99" s="156">
        <v>2004.07</v>
      </c>
      <c r="R99" s="156" t="s">
        <v>1075</v>
      </c>
      <c r="S99" s="157" t="s">
        <v>89</v>
      </c>
      <c r="T99" s="157" t="s">
        <v>89</v>
      </c>
      <c r="U99" s="157" t="s">
        <v>89</v>
      </c>
      <c r="V99" s="157" t="s">
        <v>89</v>
      </c>
      <c r="W99" s="157" t="s">
        <v>89</v>
      </c>
      <c r="X99" s="179" t="s">
        <v>1078</v>
      </c>
      <c r="Y99" s="39" t="s">
        <v>343</v>
      </c>
      <c r="Z99" s="21" t="s">
        <v>343</v>
      </c>
      <c r="AA99" s="21" t="s">
        <v>138</v>
      </c>
      <c r="AB99" s="197">
        <v>1</v>
      </c>
      <c r="AC99" s="21"/>
      <c r="AD99" s="162"/>
    </row>
    <row r="100" s="137" customFormat="1" ht="33" spans="1:30">
      <c r="A100" s="156">
        <v>97</v>
      </c>
      <c r="B100" s="157" t="s">
        <v>1067</v>
      </c>
      <c r="C100" s="157" t="s">
        <v>1095</v>
      </c>
      <c r="D100" s="157" t="s">
        <v>422</v>
      </c>
      <c r="E100" s="157" t="s">
        <v>1096</v>
      </c>
      <c r="F100" s="157" t="s">
        <v>74</v>
      </c>
      <c r="G100" s="157" t="s">
        <v>1097</v>
      </c>
      <c r="H100" s="157" t="s">
        <v>106</v>
      </c>
      <c r="I100" s="170" t="s">
        <v>1098</v>
      </c>
      <c r="J100" s="157" t="s">
        <v>330</v>
      </c>
      <c r="K100" s="157" t="s">
        <v>84</v>
      </c>
      <c r="L100" s="156" t="s">
        <v>1099</v>
      </c>
      <c r="M100" s="156" t="s">
        <v>1100</v>
      </c>
      <c r="N100" s="157" t="s">
        <v>88</v>
      </c>
      <c r="O100" s="157" t="s">
        <v>1001</v>
      </c>
      <c r="P100" s="157" t="s">
        <v>1101</v>
      </c>
      <c r="Q100" s="156">
        <v>2013.07</v>
      </c>
      <c r="R100" s="156" t="s">
        <v>365</v>
      </c>
      <c r="S100" s="157" t="s">
        <v>89</v>
      </c>
      <c r="T100" s="157" t="s">
        <v>89</v>
      </c>
      <c r="U100" s="157" t="s">
        <v>89</v>
      </c>
      <c r="V100" s="157" t="s">
        <v>89</v>
      </c>
      <c r="W100" s="157" t="s">
        <v>89</v>
      </c>
      <c r="X100" s="179" t="s">
        <v>1102</v>
      </c>
      <c r="Y100" s="39" t="s">
        <v>946</v>
      </c>
      <c r="Z100" s="21" t="s">
        <v>343</v>
      </c>
      <c r="AA100" s="21" t="s">
        <v>138</v>
      </c>
      <c r="AB100" s="197">
        <v>1</v>
      </c>
      <c r="AC100" s="21"/>
      <c r="AD100" s="162"/>
    </row>
    <row r="101" s="137" customFormat="1" ht="33" spans="1:30">
      <c r="A101" s="156">
        <v>98</v>
      </c>
      <c r="B101" s="157" t="s">
        <v>1067</v>
      </c>
      <c r="C101" s="157" t="s">
        <v>1103</v>
      </c>
      <c r="D101" s="157" t="s">
        <v>422</v>
      </c>
      <c r="E101" s="157" t="s">
        <v>1104</v>
      </c>
      <c r="F101" s="157" t="s">
        <v>101</v>
      </c>
      <c r="G101" s="157" t="s">
        <v>1105</v>
      </c>
      <c r="H101" s="157" t="s">
        <v>1071</v>
      </c>
      <c r="I101" s="170" t="s">
        <v>1106</v>
      </c>
      <c r="J101" s="157" t="s">
        <v>330</v>
      </c>
      <c r="K101" s="157" t="s">
        <v>108</v>
      </c>
      <c r="L101" s="156" t="s">
        <v>1107</v>
      </c>
      <c r="M101" s="156" t="s">
        <v>576</v>
      </c>
      <c r="N101" s="157" t="s">
        <v>333</v>
      </c>
      <c r="O101" s="157" t="s">
        <v>1108</v>
      </c>
      <c r="P101" s="157" t="s">
        <v>1109</v>
      </c>
      <c r="Q101" s="156" t="s">
        <v>389</v>
      </c>
      <c r="R101" s="156" t="s">
        <v>1110</v>
      </c>
      <c r="S101" s="157" t="s">
        <v>89</v>
      </c>
      <c r="T101" s="157" t="s">
        <v>89</v>
      </c>
      <c r="U101" s="157" t="s">
        <v>89</v>
      </c>
      <c r="V101" s="157" t="s">
        <v>89</v>
      </c>
      <c r="W101" s="157" t="s">
        <v>89</v>
      </c>
      <c r="X101" s="179" t="s">
        <v>1111</v>
      </c>
      <c r="Y101" s="39" t="s">
        <v>343</v>
      </c>
      <c r="Z101" s="21" t="s">
        <v>343</v>
      </c>
      <c r="AA101" s="21" t="s">
        <v>138</v>
      </c>
      <c r="AB101" s="197">
        <v>1</v>
      </c>
      <c r="AC101" s="21"/>
      <c r="AD101" s="162"/>
    </row>
    <row r="102" s="137" customFormat="1" ht="33" spans="1:30">
      <c r="A102" s="156">
        <v>99</v>
      </c>
      <c r="B102" s="157" t="s">
        <v>1067</v>
      </c>
      <c r="C102" s="157" t="s">
        <v>1112</v>
      </c>
      <c r="D102" s="157" t="s">
        <v>422</v>
      </c>
      <c r="E102" s="157" t="s">
        <v>1113</v>
      </c>
      <c r="F102" s="157" t="s">
        <v>74</v>
      </c>
      <c r="G102" s="157" t="s">
        <v>1114</v>
      </c>
      <c r="H102" s="157" t="s">
        <v>1071</v>
      </c>
      <c r="I102" s="170" t="s">
        <v>1115</v>
      </c>
      <c r="J102" s="157" t="s">
        <v>330</v>
      </c>
      <c r="K102" s="157" t="s">
        <v>108</v>
      </c>
      <c r="L102" s="156" t="s">
        <v>1116</v>
      </c>
      <c r="M102" s="156">
        <v>2016</v>
      </c>
      <c r="N102" s="157" t="s">
        <v>333</v>
      </c>
      <c r="O102" s="157" t="s">
        <v>1117</v>
      </c>
      <c r="P102" s="157" t="s">
        <v>1118</v>
      </c>
      <c r="Q102" s="156">
        <v>2015.07</v>
      </c>
      <c r="R102" s="156" t="s">
        <v>1119</v>
      </c>
      <c r="S102" s="157" t="s">
        <v>89</v>
      </c>
      <c r="T102" s="157" t="s">
        <v>89</v>
      </c>
      <c r="U102" s="157" t="s">
        <v>89</v>
      </c>
      <c r="V102" s="157" t="s">
        <v>89</v>
      </c>
      <c r="W102" s="157" t="s">
        <v>89</v>
      </c>
      <c r="X102" s="179" t="s">
        <v>1120</v>
      </c>
      <c r="Y102" s="39" t="s">
        <v>343</v>
      </c>
      <c r="Z102" s="21" t="s">
        <v>343</v>
      </c>
      <c r="AA102" s="21" t="s">
        <v>138</v>
      </c>
      <c r="AB102" s="197">
        <v>1</v>
      </c>
      <c r="AC102" s="21"/>
      <c r="AD102" s="162"/>
    </row>
    <row r="103" s="137" customFormat="1" ht="33" spans="1:30">
      <c r="A103" s="156">
        <v>100</v>
      </c>
      <c r="B103" s="157" t="s">
        <v>1067</v>
      </c>
      <c r="C103" s="157" t="s">
        <v>1121</v>
      </c>
      <c r="D103" s="157" t="s">
        <v>338</v>
      </c>
      <c r="E103" s="40" t="s">
        <v>1122</v>
      </c>
      <c r="F103" s="157" t="s">
        <v>101</v>
      </c>
      <c r="G103" s="157" t="s">
        <v>1123</v>
      </c>
      <c r="H103" s="157" t="s">
        <v>1071</v>
      </c>
      <c r="I103" s="170" t="s">
        <v>1124</v>
      </c>
      <c r="J103" s="157" t="s">
        <v>330</v>
      </c>
      <c r="K103" s="157" t="s">
        <v>84</v>
      </c>
      <c r="L103" s="156" t="s">
        <v>1125</v>
      </c>
      <c r="M103" s="156" t="s">
        <v>454</v>
      </c>
      <c r="N103" s="157" t="s">
        <v>333</v>
      </c>
      <c r="O103" s="157" t="s">
        <v>1126</v>
      </c>
      <c r="P103" s="157" t="s">
        <v>1086</v>
      </c>
      <c r="Q103" s="156">
        <v>2016.07</v>
      </c>
      <c r="R103" s="156" t="s">
        <v>990</v>
      </c>
      <c r="S103" s="157" t="s">
        <v>89</v>
      </c>
      <c r="T103" s="157" t="s">
        <v>89</v>
      </c>
      <c r="U103" s="157" t="s">
        <v>89</v>
      </c>
      <c r="V103" s="157" t="s">
        <v>89</v>
      </c>
      <c r="W103" s="157" t="s">
        <v>89</v>
      </c>
      <c r="X103" s="179" t="s">
        <v>1127</v>
      </c>
      <c r="Y103" s="39" t="s">
        <v>343</v>
      </c>
      <c r="Z103" s="21" t="s">
        <v>343</v>
      </c>
      <c r="AA103" s="21" t="s">
        <v>138</v>
      </c>
      <c r="AB103" s="197">
        <v>1</v>
      </c>
      <c r="AC103" s="21"/>
      <c r="AD103" s="162"/>
    </row>
    <row r="104" s="137" customFormat="1" ht="33" spans="1:30">
      <c r="A104" s="156">
        <v>101</v>
      </c>
      <c r="B104" s="157" t="s">
        <v>1067</v>
      </c>
      <c r="C104" s="157" t="s">
        <v>1128</v>
      </c>
      <c r="D104" s="157" t="s">
        <v>338</v>
      </c>
      <c r="E104" s="40" t="s">
        <v>1129</v>
      </c>
      <c r="F104" s="157" t="s">
        <v>101</v>
      </c>
      <c r="G104" s="157" t="s">
        <v>1130</v>
      </c>
      <c r="H104" s="157" t="s">
        <v>1071</v>
      </c>
      <c r="I104" s="170" t="s">
        <v>1131</v>
      </c>
      <c r="J104" s="157" t="s">
        <v>330</v>
      </c>
      <c r="K104" s="157" t="s">
        <v>84</v>
      </c>
      <c r="L104" s="156" t="s">
        <v>1132</v>
      </c>
      <c r="M104" s="156" t="s">
        <v>714</v>
      </c>
      <c r="N104" s="157" t="s">
        <v>333</v>
      </c>
      <c r="O104" s="157" t="s">
        <v>1133</v>
      </c>
      <c r="P104" s="157" t="s">
        <v>1134</v>
      </c>
      <c r="Q104" s="156">
        <v>2010.07</v>
      </c>
      <c r="R104" s="156" t="s">
        <v>799</v>
      </c>
      <c r="S104" s="157" t="s">
        <v>89</v>
      </c>
      <c r="T104" s="157" t="s">
        <v>89</v>
      </c>
      <c r="U104" s="157" t="s">
        <v>89</v>
      </c>
      <c r="V104" s="157" t="s">
        <v>89</v>
      </c>
      <c r="W104" s="157" t="s">
        <v>89</v>
      </c>
      <c r="X104" s="179" t="s">
        <v>1135</v>
      </c>
      <c r="Y104" s="39" t="s">
        <v>343</v>
      </c>
      <c r="Z104" s="21" t="s">
        <v>343</v>
      </c>
      <c r="AA104" s="21" t="s">
        <v>138</v>
      </c>
      <c r="AB104" s="197">
        <v>1</v>
      </c>
      <c r="AC104" s="21"/>
      <c r="AD104" s="162"/>
    </row>
    <row r="105" s="137" customFormat="1" ht="16.5" spans="1:30">
      <c r="A105" s="156">
        <v>102</v>
      </c>
      <c r="B105" s="157" t="s">
        <v>1067</v>
      </c>
      <c r="C105" s="157" t="s">
        <v>1136</v>
      </c>
      <c r="D105" s="157" t="s">
        <v>338</v>
      </c>
      <c r="E105" s="40" t="s">
        <v>1137</v>
      </c>
      <c r="F105" s="157" t="s">
        <v>101</v>
      </c>
      <c r="G105" s="157" t="s">
        <v>1138</v>
      </c>
      <c r="H105" s="157" t="s">
        <v>1071</v>
      </c>
      <c r="I105" s="170" t="s">
        <v>1139</v>
      </c>
      <c r="J105" s="157" t="s">
        <v>330</v>
      </c>
      <c r="K105" s="157" t="s">
        <v>125</v>
      </c>
      <c r="L105" s="156" t="s">
        <v>1140</v>
      </c>
      <c r="M105" s="156" t="s">
        <v>363</v>
      </c>
      <c r="N105" s="157" t="s">
        <v>333</v>
      </c>
      <c r="O105" s="157" t="s">
        <v>1141</v>
      </c>
      <c r="P105" s="157" t="s">
        <v>1142</v>
      </c>
      <c r="Q105" s="156">
        <v>2013.07</v>
      </c>
      <c r="R105" s="156" t="s">
        <v>862</v>
      </c>
      <c r="S105" s="157" t="s">
        <v>467</v>
      </c>
      <c r="T105" s="157" t="s">
        <v>338</v>
      </c>
      <c r="U105" s="157" t="s">
        <v>89</v>
      </c>
      <c r="V105" s="157" t="s">
        <v>89</v>
      </c>
      <c r="W105" s="157" t="s">
        <v>89</v>
      </c>
      <c r="X105" s="179" t="s">
        <v>1143</v>
      </c>
      <c r="Y105" s="39" t="s">
        <v>343</v>
      </c>
      <c r="Z105" s="21" t="s">
        <v>343</v>
      </c>
      <c r="AA105" s="21" t="s">
        <v>138</v>
      </c>
      <c r="AB105" s="197">
        <v>1</v>
      </c>
      <c r="AC105" s="21"/>
      <c r="AD105" s="162"/>
    </row>
    <row r="106" s="137" customFormat="1" ht="33" spans="1:30">
      <c r="A106" s="156">
        <v>103</v>
      </c>
      <c r="B106" s="157" t="s">
        <v>1067</v>
      </c>
      <c r="C106" s="157" t="s">
        <v>1144</v>
      </c>
      <c r="D106" s="157" t="s">
        <v>338</v>
      </c>
      <c r="E106" s="40" t="s">
        <v>1145</v>
      </c>
      <c r="F106" s="157" t="s">
        <v>74</v>
      </c>
      <c r="G106" s="157" t="s">
        <v>1146</v>
      </c>
      <c r="H106" s="157" t="s">
        <v>1071</v>
      </c>
      <c r="I106" s="170" t="s">
        <v>1147</v>
      </c>
      <c r="J106" s="157" t="s">
        <v>330</v>
      </c>
      <c r="K106" s="157" t="s">
        <v>84</v>
      </c>
      <c r="L106" s="156" t="s">
        <v>1148</v>
      </c>
      <c r="M106" s="156" t="s">
        <v>709</v>
      </c>
      <c r="N106" s="157" t="s">
        <v>88</v>
      </c>
      <c r="O106" s="157" t="s">
        <v>1149</v>
      </c>
      <c r="P106" s="157" t="s">
        <v>550</v>
      </c>
      <c r="Q106" s="156" t="s">
        <v>1150</v>
      </c>
      <c r="R106" s="156" t="s">
        <v>1110</v>
      </c>
      <c r="S106" s="157" t="s">
        <v>89</v>
      </c>
      <c r="T106" s="157" t="s">
        <v>89</v>
      </c>
      <c r="U106" s="157" t="s">
        <v>89</v>
      </c>
      <c r="V106" s="157" t="s">
        <v>89</v>
      </c>
      <c r="W106" s="157" t="s">
        <v>89</v>
      </c>
      <c r="X106" s="179" t="s">
        <v>1151</v>
      </c>
      <c r="Y106" s="39" t="s">
        <v>343</v>
      </c>
      <c r="Z106" s="21" t="s">
        <v>343</v>
      </c>
      <c r="AA106" s="21" t="s">
        <v>97</v>
      </c>
      <c r="AB106" s="197"/>
      <c r="AC106" s="21"/>
      <c r="AD106" s="162"/>
    </row>
    <row r="107" s="137" customFormat="1" ht="33" spans="1:30">
      <c r="A107" s="156">
        <v>104</v>
      </c>
      <c r="B107" s="157" t="s">
        <v>1067</v>
      </c>
      <c r="C107" s="157" t="s">
        <v>1152</v>
      </c>
      <c r="D107" s="157" t="s">
        <v>338</v>
      </c>
      <c r="E107" s="40" t="s">
        <v>1153</v>
      </c>
      <c r="F107" s="157" t="s">
        <v>101</v>
      </c>
      <c r="G107" s="157" t="s">
        <v>1154</v>
      </c>
      <c r="H107" s="157" t="s">
        <v>1071</v>
      </c>
      <c r="I107" s="170" t="s">
        <v>1155</v>
      </c>
      <c r="J107" s="157" t="s">
        <v>330</v>
      </c>
      <c r="K107" s="157" t="s">
        <v>125</v>
      </c>
      <c r="L107" s="156" t="s">
        <v>1156</v>
      </c>
      <c r="M107" s="156" t="s">
        <v>454</v>
      </c>
      <c r="N107" s="157" t="s">
        <v>715</v>
      </c>
      <c r="O107" s="157" t="s">
        <v>1157</v>
      </c>
      <c r="P107" s="157" t="s">
        <v>1158</v>
      </c>
      <c r="Q107" s="156">
        <v>2013.07</v>
      </c>
      <c r="R107" s="156" t="s">
        <v>1110</v>
      </c>
      <c r="S107" s="157" t="s">
        <v>89</v>
      </c>
      <c r="T107" s="157" t="s">
        <v>89</v>
      </c>
      <c r="U107" s="157" t="s">
        <v>89</v>
      </c>
      <c r="V107" s="157" t="s">
        <v>89</v>
      </c>
      <c r="W107" s="157" t="s">
        <v>89</v>
      </c>
      <c r="X107" s="179" t="s">
        <v>1111</v>
      </c>
      <c r="Y107" s="39" t="s">
        <v>343</v>
      </c>
      <c r="Z107" s="21" t="s">
        <v>343</v>
      </c>
      <c r="AA107" s="21" t="s">
        <v>97</v>
      </c>
      <c r="AB107" s="197"/>
      <c r="AC107" s="21"/>
      <c r="AD107" s="162"/>
    </row>
    <row r="108" s="137" customFormat="1" ht="33" spans="1:30">
      <c r="A108" s="156">
        <v>105</v>
      </c>
      <c r="B108" s="157" t="s">
        <v>1067</v>
      </c>
      <c r="C108" s="157" t="s">
        <v>1159</v>
      </c>
      <c r="D108" s="157" t="s">
        <v>338</v>
      </c>
      <c r="E108" s="40" t="s">
        <v>1160</v>
      </c>
      <c r="F108" s="157" t="s">
        <v>74</v>
      </c>
      <c r="G108" s="157" t="s">
        <v>1161</v>
      </c>
      <c r="H108" s="157" t="s">
        <v>1071</v>
      </c>
      <c r="I108" s="170" t="s">
        <v>1162</v>
      </c>
      <c r="J108" s="157" t="s">
        <v>330</v>
      </c>
      <c r="K108" s="157" t="s">
        <v>108</v>
      </c>
      <c r="L108" s="156" t="s">
        <v>1163</v>
      </c>
      <c r="M108" s="156" t="s">
        <v>709</v>
      </c>
      <c r="N108" s="157" t="s">
        <v>333</v>
      </c>
      <c r="O108" s="157" t="s">
        <v>1164</v>
      </c>
      <c r="P108" s="157" t="s">
        <v>1165</v>
      </c>
      <c r="Q108" s="156">
        <v>2016.07</v>
      </c>
      <c r="R108" s="156" t="s">
        <v>239</v>
      </c>
      <c r="S108" s="157" t="s">
        <v>89</v>
      </c>
      <c r="T108" s="157" t="s">
        <v>89</v>
      </c>
      <c r="U108" s="157" t="s">
        <v>89</v>
      </c>
      <c r="V108" s="157" t="s">
        <v>89</v>
      </c>
      <c r="W108" s="157" t="s">
        <v>89</v>
      </c>
      <c r="X108" s="179" t="s">
        <v>1166</v>
      </c>
      <c r="Y108" s="39" t="s">
        <v>343</v>
      </c>
      <c r="Z108" s="21" t="s">
        <v>343</v>
      </c>
      <c r="AA108" s="21" t="s">
        <v>138</v>
      </c>
      <c r="AB108" s="197">
        <v>1</v>
      </c>
      <c r="AC108" s="21"/>
      <c r="AD108" s="162"/>
    </row>
    <row r="109" s="137" customFormat="1" ht="33" spans="1:30">
      <c r="A109" s="156">
        <v>106</v>
      </c>
      <c r="B109" s="157" t="s">
        <v>1067</v>
      </c>
      <c r="C109" s="157" t="s">
        <v>1167</v>
      </c>
      <c r="D109" s="157" t="s">
        <v>338</v>
      </c>
      <c r="E109" s="40" t="s">
        <v>1168</v>
      </c>
      <c r="F109" s="157" t="s">
        <v>101</v>
      </c>
      <c r="G109" s="157" t="s">
        <v>1169</v>
      </c>
      <c r="H109" s="157" t="s">
        <v>1090</v>
      </c>
      <c r="I109" s="170" t="s">
        <v>1170</v>
      </c>
      <c r="J109" s="157" t="s">
        <v>330</v>
      </c>
      <c r="K109" s="157" t="s">
        <v>108</v>
      </c>
      <c r="L109" s="156" t="s">
        <v>1171</v>
      </c>
      <c r="M109" s="156">
        <v>2019</v>
      </c>
      <c r="N109" s="157" t="s">
        <v>333</v>
      </c>
      <c r="O109" s="157" t="s">
        <v>1164</v>
      </c>
      <c r="P109" s="157" t="s">
        <v>577</v>
      </c>
      <c r="Q109" s="156">
        <v>2019.07</v>
      </c>
      <c r="R109" s="156" t="s">
        <v>1172</v>
      </c>
      <c r="S109" s="157" t="s">
        <v>89</v>
      </c>
      <c r="T109" s="157" t="s">
        <v>89</v>
      </c>
      <c r="U109" s="157" t="s">
        <v>89</v>
      </c>
      <c r="V109" s="157" t="s">
        <v>89</v>
      </c>
      <c r="W109" s="157" t="s">
        <v>89</v>
      </c>
      <c r="X109" s="179" t="s">
        <v>1173</v>
      </c>
      <c r="Y109" s="39" t="s">
        <v>343</v>
      </c>
      <c r="Z109" s="21" t="s">
        <v>343</v>
      </c>
      <c r="AA109" s="21" t="s">
        <v>97</v>
      </c>
      <c r="AB109" s="197"/>
      <c r="AC109" s="21"/>
      <c r="AD109" s="162"/>
    </row>
    <row r="110" s="137" customFormat="1" ht="33" spans="1:30">
      <c r="A110" s="156">
        <v>107</v>
      </c>
      <c r="B110" s="157" t="s">
        <v>1067</v>
      </c>
      <c r="C110" s="157" t="s">
        <v>1174</v>
      </c>
      <c r="D110" s="157" t="s">
        <v>338</v>
      </c>
      <c r="E110" s="40" t="s">
        <v>1175</v>
      </c>
      <c r="F110" s="157" t="s">
        <v>101</v>
      </c>
      <c r="G110" s="157" t="s">
        <v>1176</v>
      </c>
      <c r="H110" s="157" t="s">
        <v>1071</v>
      </c>
      <c r="I110" s="170" t="s">
        <v>1177</v>
      </c>
      <c r="J110" s="157" t="s">
        <v>330</v>
      </c>
      <c r="K110" s="157" t="s">
        <v>108</v>
      </c>
      <c r="L110" s="156" t="s">
        <v>1178</v>
      </c>
      <c r="M110" s="156">
        <v>2018</v>
      </c>
      <c r="N110" s="157" t="s">
        <v>333</v>
      </c>
      <c r="O110" s="157" t="s">
        <v>1164</v>
      </c>
      <c r="P110" s="157" t="s">
        <v>1179</v>
      </c>
      <c r="Q110" s="156">
        <v>2018.07</v>
      </c>
      <c r="R110" s="156" t="s">
        <v>1180</v>
      </c>
      <c r="S110" s="157" t="s">
        <v>89</v>
      </c>
      <c r="T110" s="157" t="s">
        <v>89</v>
      </c>
      <c r="U110" s="157" t="s">
        <v>89</v>
      </c>
      <c r="V110" s="157" t="s">
        <v>89</v>
      </c>
      <c r="W110" s="157" t="s">
        <v>89</v>
      </c>
      <c r="X110" s="179" t="s">
        <v>1181</v>
      </c>
      <c r="Y110" s="39" t="s">
        <v>343</v>
      </c>
      <c r="Z110" s="21" t="s">
        <v>343</v>
      </c>
      <c r="AA110" s="21" t="s">
        <v>97</v>
      </c>
      <c r="AB110" s="197"/>
      <c r="AC110" s="21"/>
      <c r="AD110" s="162"/>
    </row>
    <row r="111" s="137" customFormat="1" ht="33" spans="1:30">
      <c r="A111" s="156">
        <v>108</v>
      </c>
      <c r="B111" s="157" t="s">
        <v>1067</v>
      </c>
      <c r="C111" s="157" t="s">
        <v>1182</v>
      </c>
      <c r="D111" s="157" t="s">
        <v>338</v>
      </c>
      <c r="E111" s="40" t="s">
        <v>1183</v>
      </c>
      <c r="F111" s="157" t="s">
        <v>101</v>
      </c>
      <c r="G111" s="157" t="s">
        <v>1184</v>
      </c>
      <c r="H111" s="157" t="s">
        <v>1071</v>
      </c>
      <c r="I111" s="170" t="s">
        <v>1185</v>
      </c>
      <c r="J111" s="157" t="s">
        <v>330</v>
      </c>
      <c r="K111" s="157" t="s">
        <v>108</v>
      </c>
      <c r="L111" s="156" t="s">
        <v>1186</v>
      </c>
      <c r="M111" s="156">
        <v>2012</v>
      </c>
      <c r="N111" s="157" t="s">
        <v>1187</v>
      </c>
      <c r="O111" s="157" t="s">
        <v>445</v>
      </c>
      <c r="P111" s="157" t="s">
        <v>1188</v>
      </c>
      <c r="Q111" s="156">
        <v>2012.09</v>
      </c>
      <c r="R111" s="156" t="s">
        <v>1189</v>
      </c>
      <c r="S111" s="157" t="s">
        <v>89</v>
      </c>
      <c r="T111" s="157" t="s">
        <v>89</v>
      </c>
      <c r="U111" s="157" t="s">
        <v>89</v>
      </c>
      <c r="V111" s="157" t="s">
        <v>89</v>
      </c>
      <c r="W111" s="157" t="s">
        <v>89</v>
      </c>
      <c r="X111" s="179" t="s">
        <v>1190</v>
      </c>
      <c r="Y111" s="39" t="s">
        <v>343</v>
      </c>
      <c r="Z111" s="21" t="s">
        <v>343</v>
      </c>
      <c r="AA111" s="21" t="s">
        <v>97</v>
      </c>
      <c r="AB111" s="197"/>
      <c r="AC111" s="21"/>
      <c r="AD111" s="162"/>
    </row>
    <row r="112" s="137" customFormat="1" ht="16.5" spans="1:30">
      <c r="A112" s="156">
        <v>109</v>
      </c>
      <c r="B112" s="157" t="s">
        <v>1067</v>
      </c>
      <c r="C112" s="157" t="s">
        <v>1191</v>
      </c>
      <c r="D112" s="157" t="s">
        <v>338</v>
      </c>
      <c r="E112" s="40" t="s">
        <v>1192</v>
      </c>
      <c r="F112" s="157" t="s">
        <v>74</v>
      </c>
      <c r="G112" s="157" t="s">
        <v>1193</v>
      </c>
      <c r="H112" s="157" t="s">
        <v>1071</v>
      </c>
      <c r="I112" s="170" t="s">
        <v>1194</v>
      </c>
      <c r="J112" s="157" t="s">
        <v>330</v>
      </c>
      <c r="K112" s="157" t="s">
        <v>108</v>
      </c>
      <c r="L112" s="156" t="s">
        <v>1195</v>
      </c>
      <c r="M112" s="156">
        <v>2020</v>
      </c>
      <c r="N112" s="157" t="s">
        <v>333</v>
      </c>
      <c r="O112" s="157" t="s">
        <v>445</v>
      </c>
      <c r="P112" s="157" t="s">
        <v>1196</v>
      </c>
      <c r="Q112" s="156">
        <v>2021.07</v>
      </c>
      <c r="R112" s="156" t="s">
        <v>399</v>
      </c>
      <c r="S112" s="157" t="s">
        <v>89</v>
      </c>
      <c r="T112" s="157" t="s">
        <v>89</v>
      </c>
      <c r="U112" s="157" t="s">
        <v>89</v>
      </c>
      <c r="V112" s="157" t="s">
        <v>89</v>
      </c>
      <c r="W112" s="157" t="s">
        <v>89</v>
      </c>
      <c r="X112" s="179" t="s">
        <v>1197</v>
      </c>
      <c r="Y112" s="39" t="s">
        <v>343</v>
      </c>
      <c r="Z112" s="21" t="s">
        <v>343</v>
      </c>
      <c r="AA112" s="21" t="s">
        <v>97</v>
      </c>
      <c r="AB112" s="197"/>
      <c r="AC112" s="21"/>
      <c r="AD112" s="162"/>
    </row>
    <row r="113" s="137" customFormat="1" ht="33" spans="1:30">
      <c r="A113" s="156">
        <v>110</v>
      </c>
      <c r="B113" s="201" t="s">
        <v>1067</v>
      </c>
      <c r="C113" s="201" t="s">
        <v>1198</v>
      </c>
      <c r="D113" s="201" t="s">
        <v>338</v>
      </c>
      <c r="E113" s="202" t="s">
        <v>1199</v>
      </c>
      <c r="F113" s="201" t="s">
        <v>101</v>
      </c>
      <c r="G113" s="201" t="s">
        <v>1200</v>
      </c>
      <c r="H113" s="201" t="s">
        <v>1201</v>
      </c>
      <c r="I113" s="216" t="s">
        <v>1202</v>
      </c>
      <c r="J113" s="201" t="s">
        <v>330</v>
      </c>
      <c r="K113" s="201" t="s">
        <v>84</v>
      </c>
      <c r="L113" s="217" t="s">
        <v>1203</v>
      </c>
      <c r="M113" s="217">
        <v>2015</v>
      </c>
      <c r="N113" s="201" t="s">
        <v>88</v>
      </c>
      <c r="O113" s="201" t="s">
        <v>1204</v>
      </c>
      <c r="P113" s="201" t="s">
        <v>639</v>
      </c>
      <c r="Q113" s="217">
        <v>2016.07</v>
      </c>
      <c r="R113" s="217" t="s">
        <v>672</v>
      </c>
      <c r="S113" s="157" t="s">
        <v>89</v>
      </c>
      <c r="T113" s="157" t="s">
        <v>89</v>
      </c>
      <c r="U113" s="157" t="s">
        <v>89</v>
      </c>
      <c r="V113" s="157" t="s">
        <v>89</v>
      </c>
      <c r="W113" s="157" t="s">
        <v>89</v>
      </c>
      <c r="X113" s="225" t="s">
        <v>1205</v>
      </c>
      <c r="Y113" s="226" t="s">
        <v>343</v>
      </c>
      <c r="Z113" s="227" t="s">
        <v>343</v>
      </c>
      <c r="AA113" s="227" t="s">
        <v>97</v>
      </c>
      <c r="AB113" s="228"/>
      <c r="AC113" s="227"/>
      <c r="AD113" s="229"/>
    </row>
    <row r="114" s="140" customFormat="1" ht="33" spans="1:63">
      <c r="A114" s="156">
        <v>111</v>
      </c>
      <c r="B114" s="157" t="s">
        <v>1206</v>
      </c>
      <c r="C114" s="157" t="s">
        <v>1207</v>
      </c>
      <c r="D114" s="157" t="s">
        <v>1208</v>
      </c>
      <c r="E114" s="157" t="s">
        <v>1209</v>
      </c>
      <c r="F114" s="157" t="s">
        <v>101</v>
      </c>
      <c r="G114" s="157" t="s">
        <v>1210</v>
      </c>
      <c r="H114" s="157" t="s">
        <v>81</v>
      </c>
      <c r="I114" s="170" t="s">
        <v>1211</v>
      </c>
      <c r="J114" s="157" t="s">
        <v>330</v>
      </c>
      <c r="K114" s="157" t="s">
        <v>84</v>
      </c>
      <c r="L114" s="156" t="s">
        <v>1212</v>
      </c>
      <c r="M114" s="156" t="s">
        <v>332</v>
      </c>
      <c r="N114" s="157" t="s">
        <v>333</v>
      </c>
      <c r="O114" s="157" t="s">
        <v>127</v>
      </c>
      <c r="P114" s="157" t="s">
        <v>1213</v>
      </c>
      <c r="Q114" s="156">
        <v>2006.07</v>
      </c>
      <c r="R114" s="156">
        <v>2017.07</v>
      </c>
      <c r="S114" s="157" t="s">
        <v>1214</v>
      </c>
      <c r="T114" s="157" t="s">
        <v>89</v>
      </c>
      <c r="U114" s="157" t="s">
        <v>1215</v>
      </c>
      <c r="V114" s="157" t="s">
        <v>1216</v>
      </c>
      <c r="W114" s="156" t="s">
        <v>716</v>
      </c>
      <c r="X114" s="179">
        <v>2017.07</v>
      </c>
      <c r="Y114" s="165" t="s">
        <v>343</v>
      </c>
      <c r="Z114" s="21" t="s">
        <v>343</v>
      </c>
      <c r="AA114" s="165" t="s">
        <v>138</v>
      </c>
      <c r="AB114" s="230">
        <v>1</v>
      </c>
      <c r="AC114" s="165"/>
      <c r="AD114" s="165"/>
      <c r="AE114" s="231"/>
      <c r="AF114" s="231"/>
      <c r="AG114" s="231"/>
      <c r="AH114" s="231"/>
      <c r="AI114" s="231"/>
      <c r="AJ114" s="231"/>
      <c r="AK114" s="231"/>
      <c r="AL114" s="231"/>
      <c r="AM114" s="231"/>
      <c r="AN114" s="231"/>
      <c r="AO114" s="231"/>
      <c r="AP114" s="231"/>
      <c r="AQ114" s="231"/>
      <c r="AR114" s="231"/>
      <c r="AS114" s="231"/>
      <c r="AT114" s="231"/>
      <c r="AU114" s="231"/>
      <c r="AV114" s="231"/>
      <c r="AW114" s="231"/>
      <c r="AX114" s="231"/>
      <c r="AY114" s="231"/>
      <c r="AZ114" s="231"/>
      <c r="BA114" s="231"/>
      <c r="BB114" s="231"/>
      <c r="BC114" s="231"/>
      <c r="BD114" s="231"/>
      <c r="BE114" s="231"/>
      <c r="BF114" s="231"/>
      <c r="BG114" s="231"/>
      <c r="BH114" s="231"/>
      <c r="BI114" s="231"/>
      <c r="BJ114" s="231"/>
      <c r="BK114" s="231"/>
    </row>
    <row r="115" s="137" customFormat="1" ht="33" spans="1:30">
      <c r="A115" s="156">
        <v>112</v>
      </c>
      <c r="B115" s="159" t="s">
        <v>1217</v>
      </c>
      <c r="C115" s="19" t="s">
        <v>1218</v>
      </c>
      <c r="D115" s="20" t="s">
        <v>355</v>
      </c>
      <c r="E115" s="203" t="s">
        <v>1219</v>
      </c>
      <c r="F115" s="39" t="s">
        <v>101</v>
      </c>
      <c r="G115" s="39" t="s">
        <v>1220</v>
      </c>
      <c r="H115" s="39" t="s">
        <v>1221</v>
      </c>
      <c r="I115" s="218" t="s">
        <v>1222</v>
      </c>
      <c r="J115" s="181" t="s">
        <v>1223</v>
      </c>
      <c r="K115" s="39" t="s">
        <v>125</v>
      </c>
      <c r="L115" s="156" t="s">
        <v>1224</v>
      </c>
      <c r="M115" s="179">
        <v>1991</v>
      </c>
      <c r="N115" s="39" t="s">
        <v>88</v>
      </c>
      <c r="O115" s="39" t="s">
        <v>127</v>
      </c>
      <c r="P115" s="39" t="s">
        <v>1225</v>
      </c>
      <c r="Q115" s="179">
        <v>2013.07</v>
      </c>
      <c r="R115" s="179" t="s">
        <v>438</v>
      </c>
      <c r="S115" s="39" t="s">
        <v>1226</v>
      </c>
      <c r="T115" s="39" t="s">
        <v>1227</v>
      </c>
      <c r="U115" s="39" t="s">
        <v>339</v>
      </c>
      <c r="V115" s="39" t="s">
        <v>129</v>
      </c>
      <c r="W115" s="157" t="s">
        <v>89</v>
      </c>
      <c r="X115" s="157" t="s">
        <v>89</v>
      </c>
      <c r="Y115" s="39" t="s">
        <v>343</v>
      </c>
      <c r="Z115" s="21" t="s">
        <v>343</v>
      </c>
      <c r="AA115" s="165" t="s">
        <v>138</v>
      </c>
      <c r="AB115" s="197">
        <v>1</v>
      </c>
      <c r="AC115" s="165"/>
      <c r="AD115" s="162"/>
    </row>
    <row r="116" s="137" customFormat="1" ht="33" spans="1:30">
      <c r="A116" s="156">
        <v>113</v>
      </c>
      <c r="B116" s="159" t="s">
        <v>1217</v>
      </c>
      <c r="C116" s="39" t="s">
        <v>1228</v>
      </c>
      <c r="D116" s="20" t="s">
        <v>338</v>
      </c>
      <c r="E116" s="203" t="s">
        <v>1229</v>
      </c>
      <c r="F116" s="39" t="s">
        <v>101</v>
      </c>
      <c r="G116" s="39" t="s">
        <v>1230</v>
      </c>
      <c r="H116" s="39" t="s">
        <v>1221</v>
      </c>
      <c r="I116" s="218" t="s">
        <v>1231</v>
      </c>
      <c r="J116" s="157" t="s">
        <v>330</v>
      </c>
      <c r="K116" s="39" t="s">
        <v>125</v>
      </c>
      <c r="L116" s="156" t="s">
        <v>1232</v>
      </c>
      <c r="M116" s="157" t="s">
        <v>89</v>
      </c>
      <c r="N116" s="39" t="s">
        <v>88</v>
      </c>
      <c r="O116" s="39" t="s">
        <v>127</v>
      </c>
      <c r="P116" s="39" t="s">
        <v>1233</v>
      </c>
      <c r="Q116" s="179">
        <v>2018.01</v>
      </c>
      <c r="R116" s="179" t="s">
        <v>438</v>
      </c>
      <c r="S116" s="157" t="s">
        <v>89</v>
      </c>
      <c r="T116" s="39" t="s">
        <v>1234</v>
      </c>
      <c r="U116" s="19" t="s">
        <v>352</v>
      </c>
      <c r="V116" s="157" t="s">
        <v>89</v>
      </c>
      <c r="W116" s="157" t="s">
        <v>89</v>
      </c>
      <c r="X116" s="157" t="s">
        <v>89</v>
      </c>
      <c r="Y116" s="21" t="s">
        <v>343</v>
      </c>
      <c r="Z116" s="21" t="s">
        <v>343</v>
      </c>
      <c r="AA116" s="165" t="s">
        <v>138</v>
      </c>
      <c r="AB116" s="197">
        <v>1</v>
      </c>
      <c r="AC116" s="165" t="s">
        <v>1235</v>
      </c>
      <c r="AD116" s="162"/>
    </row>
    <row r="117" s="136" customFormat="1" ht="16.5" spans="1:40">
      <c r="A117" s="156">
        <v>114</v>
      </c>
      <c r="B117" s="39" t="s">
        <v>1236</v>
      </c>
      <c r="C117" s="21" t="s">
        <v>1237</v>
      </c>
      <c r="D117" s="21" t="s">
        <v>1238</v>
      </c>
      <c r="E117" s="203" t="s">
        <v>1239</v>
      </c>
      <c r="F117" s="204" t="s">
        <v>74</v>
      </c>
      <c r="G117" s="39">
        <v>13735123011</v>
      </c>
      <c r="H117" s="39" t="s">
        <v>1240</v>
      </c>
      <c r="I117" s="157" t="s">
        <v>89</v>
      </c>
      <c r="J117" s="157" t="s">
        <v>330</v>
      </c>
      <c r="K117" s="39" t="s">
        <v>125</v>
      </c>
      <c r="L117" s="156" t="s">
        <v>1241</v>
      </c>
      <c r="M117" s="157" t="s">
        <v>89</v>
      </c>
      <c r="N117" s="157" t="s">
        <v>89</v>
      </c>
      <c r="O117" s="157" t="s">
        <v>89</v>
      </c>
      <c r="P117" s="157" t="s">
        <v>89</v>
      </c>
      <c r="Q117" s="157" t="s">
        <v>89</v>
      </c>
      <c r="R117" s="157" t="s">
        <v>89</v>
      </c>
      <c r="S117" s="157" t="s">
        <v>89</v>
      </c>
      <c r="T117" s="157" t="s">
        <v>89</v>
      </c>
      <c r="U117" s="157" t="s">
        <v>89</v>
      </c>
      <c r="V117" s="157" t="s">
        <v>89</v>
      </c>
      <c r="W117" s="157" t="s">
        <v>89</v>
      </c>
      <c r="X117" s="157" t="s">
        <v>89</v>
      </c>
      <c r="Y117" s="39" t="s">
        <v>343</v>
      </c>
      <c r="Z117" s="21" t="s">
        <v>343</v>
      </c>
      <c r="AA117" s="19" t="s">
        <v>138</v>
      </c>
      <c r="AB117" s="232">
        <v>1</v>
      </c>
      <c r="AC117" s="39"/>
      <c r="AD117" s="39"/>
      <c r="AE117" s="233"/>
      <c r="AF117" s="233"/>
      <c r="AG117" s="233"/>
      <c r="AH117" s="233"/>
      <c r="AI117" s="233"/>
      <c r="AJ117" s="233"/>
      <c r="AK117" s="233"/>
      <c r="AL117" s="233"/>
      <c r="AM117" s="233"/>
      <c r="AN117" s="233"/>
    </row>
    <row r="118" s="133" customFormat="1" ht="66" spans="1:63">
      <c r="A118" s="156">
        <v>115</v>
      </c>
      <c r="B118" s="39" t="s">
        <v>1236</v>
      </c>
      <c r="C118" s="205" t="s">
        <v>1242</v>
      </c>
      <c r="D118" s="39" t="s">
        <v>1243</v>
      </c>
      <c r="E118" s="40" t="s">
        <v>1244</v>
      </c>
      <c r="F118" s="205" t="s">
        <v>101</v>
      </c>
      <c r="G118" s="205">
        <v>13757271017</v>
      </c>
      <c r="H118" s="39" t="s">
        <v>1240</v>
      </c>
      <c r="I118" s="219" t="s">
        <v>1245</v>
      </c>
      <c r="J118" s="157" t="s">
        <v>330</v>
      </c>
      <c r="K118" s="164" t="s">
        <v>125</v>
      </c>
      <c r="L118" s="156" t="s">
        <v>1246</v>
      </c>
      <c r="M118" s="173">
        <v>2004</v>
      </c>
      <c r="N118" s="205" t="s">
        <v>333</v>
      </c>
      <c r="O118" s="164" t="s">
        <v>1247</v>
      </c>
      <c r="P118" s="164" t="s">
        <v>1248</v>
      </c>
      <c r="Q118" s="173">
        <v>2004.07</v>
      </c>
      <c r="R118" s="173">
        <v>2011.06</v>
      </c>
      <c r="S118" s="164" t="s">
        <v>481</v>
      </c>
      <c r="T118" s="164" t="s">
        <v>1249</v>
      </c>
      <c r="U118" s="163" t="s">
        <v>579</v>
      </c>
      <c r="V118" s="163" t="s">
        <v>152</v>
      </c>
      <c r="W118" s="173">
        <v>2006</v>
      </c>
      <c r="X118" s="179" t="s">
        <v>1250</v>
      </c>
      <c r="Y118" s="39" t="s">
        <v>343</v>
      </c>
      <c r="Z118" s="21" t="s">
        <v>343</v>
      </c>
      <c r="AA118" s="19" t="s">
        <v>138</v>
      </c>
      <c r="AB118" s="234">
        <v>1</v>
      </c>
      <c r="AC118" s="19"/>
      <c r="AD118" s="21"/>
      <c r="AE118" s="138"/>
      <c r="AF118" s="138"/>
      <c r="AG118" s="138"/>
      <c r="AH118" s="138"/>
      <c r="AI118" s="138"/>
      <c r="AJ118" s="138"/>
      <c r="AK118" s="138"/>
      <c r="AL118" s="138"/>
      <c r="AM118" s="138"/>
      <c r="AN118" s="138"/>
      <c r="AO118" s="138"/>
      <c r="AP118" s="138"/>
      <c r="AQ118" s="138"/>
      <c r="AR118" s="138"/>
      <c r="AS118" s="138"/>
      <c r="AT118" s="138"/>
      <c r="AU118" s="138"/>
      <c r="AV118" s="138"/>
      <c r="AW118" s="138"/>
      <c r="AX118" s="138"/>
      <c r="AY118" s="138"/>
      <c r="AZ118" s="138"/>
      <c r="BA118" s="138"/>
      <c r="BB118" s="138"/>
      <c r="BC118" s="138"/>
      <c r="BD118" s="138"/>
      <c r="BE118" s="138"/>
      <c r="BF118" s="138"/>
      <c r="BG118" s="138"/>
      <c r="BH118" s="138"/>
      <c r="BI118" s="138"/>
      <c r="BJ118" s="138"/>
      <c r="BK118" s="138"/>
    </row>
    <row r="119" s="133" customFormat="1" ht="66" spans="1:63">
      <c r="A119" s="156">
        <v>116</v>
      </c>
      <c r="B119" s="39" t="s">
        <v>1236</v>
      </c>
      <c r="C119" s="205" t="s">
        <v>1251</v>
      </c>
      <c r="D119" s="39" t="s">
        <v>1252</v>
      </c>
      <c r="E119" s="40" t="s">
        <v>1253</v>
      </c>
      <c r="F119" s="205" t="s">
        <v>74</v>
      </c>
      <c r="G119" s="205">
        <v>15268276818</v>
      </c>
      <c r="H119" s="164" t="s">
        <v>1254</v>
      </c>
      <c r="I119" s="219" t="s">
        <v>1255</v>
      </c>
      <c r="J119" s="157" t="s">
        <v>330</v>
      </c>
      <c r="K119" s="164" t="s">
        <v>125</v>
      </c>
      <c r="L119" s="156" t="s">
        <v>1256</v>
      </c>
      <c r="M119" s="173">
        <v>2007</v>
      </c>
      <c r="N119" s="205" t="s">
        <v>88</v>
      </c>
      <c r="O119" s="164" t="s">
        <v>1141</v>
      </c>
      <c r="P119" s="164" t="s">
        <v>1257</v>
      </c>
      <c r="Q119" s="173">
        <v>2007.07</v>
      </c>
      <c r="R119" s="173">
        <v>2013.03</v>
      </c>
      <c r="S119" s="164" t="s">
        <v>1258</v>
      </c>
      <c r="T119" s="164" t="s">
        <v>1259</v>
      </c>
      <c r="U119" s="164" t="s">
        <v>339</v>
      </c>
      <c r="V119" s="164" t="s">
        <v>171</v>
      </c>
      <c r="W119" s="173" t="s">
        <v>1260</v>
      </c>
      <c r="X119" s="179" t="s">
        <v>1261</v>
      </c>
      <c r="Y119" s="39" t="s">
        <v>343</v>
      </c>
      <c r="Z119" s="21" t="s">
        <v>343</v>
      </c>
      <c r="AA119" s="19" t="s">
        <v>138</v>
      </c>
      <c r="AB119" s="234">
        <v>1</v>
      </c>
      <c r="AC119" s="19"/>
      <c r="AD119" s="21"/>
      <c r="AE119" s="138"/>
      <c r="AF119" s="138"/>
      <c r="AG119" s="138"/>
      <c r="AH119" s="138"/>
      <c r="AI119" s="138"/>
      <c r="AJ119" s="138"/>
      <c r="AK119" s="138"/>
      <c r="AL119" s="138"/>
      <c r="AM119" s="138"/>
      <c r="AN119" s="138"/>
      <c r="AO119" s="138"/>
      <c r="AP119" s="138"/>
      <c r="AQ119" s="138"/>
      <c r="AR119" s="138"/>
      <c r="AS119" s="138"/>
      <c r="AT119" s="138"/>
      <c r="AU119" s="138"/>
      <c r="AV119" s="138"/>
      <c r="AW119" s="138"/>
      <c r="AX119" s="138"/>
      <c r="AY119" s="138"/>
      <c r="AZ119" s="138"/>
      <c r="BA119" s="138"/>
      <c r="BB119" s="138"/>
      <c r="BC119" s="138"/>
      <c r="BD119" s="138"/>
      <c r="BE119" s="138"/>
      <c r="BF119" s="138"/>
      <c r="BG119" s="138"/>
      <c r="BH119" s="138"/>
      <c r="BI119" s="138"/>
      <c r="BJ119" s="138"/>
      <c r="BK119" s="138"/>
    </row>
    <row r="120" s="133" customFormat="1" ht="33" spans="1:63">
      <c r="A120" s="156">
        <v>117</v>
      </c>
      <c r="B120" s="39" t="s">
        <v>1236</v>
      </c>
      <c r="C120" s="205" t="s">
        <v>1262</v>
      </c>
      <c r="D120" s="39" t="s">
        <v>1263</v>
      </c>
      <c r="E120" s="206" t="s">
        <v>1264</v>
      </c>
      <c r="F120" s="165" t="s">
        <v>74</v>
      </c>
      <c r="G120" s="207">
        <v>13757287614</v>
      </c>
      <c r="H120" s="39" t="s">
        <v>1240</v>
      </c>
      <c r="I120" s="220" t="s">
        <v>1265</v>
      </c>
      <c r="J120" s="157" t="s">
        <v>330</v>
      </c>
      <c r="K120" s="164" t="s">
        <v>125</v>
      </c>
      <c r="L120" s="156" t="s">
        <v>1266</v>
      </c>
      <c r="M120" s="221">
        <v>2010</v>
      </c>
      <c r="N120" s="207" t="s">
        <v>1267</v>
      </c>
      <c r="O120" s="207" t="s">
        <v>357</v>
      </c>
      <c r="P120" s="207" t="s">
        <v>708</v>
      </c>
      <c r="Q120" s="221">
        <v>2013.07</v>
      </c>
      <c r="R120" s="221">
        <v>2015.05</v>
      </c>
      <c r="S120" s="157" t="s">
        <v>89</v>
      </c>
      <c r="T120" s="164" t="s">
        <v>1268</v>
      </c>
      <c r="U120" s="157" t="s">
        <v>89</v>
      </c>
      <c r="V120" s="157" t="s">
        <v>89</v>
      </c>
      <c r="W120" s="157" t="s">
        <v>89</v>
      </c>
      <c r="X120" s="179" t="s">
        <v>1250</v>
      </c>
      <c r="Y120" s="39" t="s">
        <v>343</v>
      </c>
      <c r="Z120" s="21" t="s">
        <v>343</v>
      </c>
      <c r="AA120" s="19" t="s">
        <v>138</v>
      </c>
      <c r="AB120" s="234">
        <v>1</v>
      </c>
      <c r="AC120" s="19"/>
      <c r="AD120" s="21"/>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c r="BE120" s="138"/>
      <c r="BF120" s="138"/>
      <c r="BG120" s="138"/>
      <c r="BH120" s="138"/>
      <c r="BI120" s="138"/>
      <c r="BJ120" s="138"/>
      <c r="BK120" s="138"/>
    </row>
    <row r="121" s="136" customFormat="1" ht="33" spans="1:63">
      <c r="A121" s="156">
        <v>118</v>
      </c>
      <c r="B121" s="39" t="s">
        <v>1236</v>
      </c>
      <c r="C121" s="205" t="s">
        <v>1269</v>
      </c>
      <c r="D121" s="39" t="s">
        <v>380</v>
      </c>
      <c r="E121" s="40" t="s">
        <v>1270</v>
      </c>
      <c r="F121" s="205" t="s">
        <v>74</v>
      </c>
      <c r="G121" s="205">
        <v>15067280220</v>
      </c>
      <c r="H121" s="39" t="s">
        <v>1240</v>
      </c>
      <c r="I121" s="219" t="s">
        <v>1271</v>
      </c>
      <c r="J121" s="157" t="s">
        <v>330</v>
      </c>
      <c r="K121" s="164" t="s">
        <v>125</v>
      </c>
      <c r="L121" s="156" t="s">
        <v>1272</v>
      </c>
      <c r="M121" s="173">
        <v>2010</v>
      </c>
      <c r="N121" s="167" t="s">
        <v>333</v>
      </c>
      <c r="O121" s="164" t="s">
        <v>1273</v>
      </c>
      <c r="P121" s="164" t="s">
        <v>708</v>
      </c>
      <c r="Q121" s="173">
        <v>2013.07</v>
      </c>
      <c r="R121" s="173">
        <v>2017.03</v>
      </c>
      <c r="S121" s="157" t="s">
        <v>89</v>
      </c>
      <c r="T121" s="164" t="s">
        <v>1274</v>
      </c>
      <c r="U121" s="157" t="s">
        <v>89</v>
      </c>
      <c r="V121" s="157" t="s">
        <v>89</v>
      </c>
      <c r="W121" s="157" t="s">
        <v>89</v>
      </c>
      <c r="X121" s="179" t="s">
        <v>1275</v>
      </c>
      <c r="Y121" s="39" t="s">
        <v>343</v>
      </c>
      <c r="Z121" s="21" t="s">
        <v>343</v>
      </c>
      <c r="AA121" s="19" t="s">
        <v>138</v>
      </c>
      <c r="AB121" s="234">
        <v>1</v>
      </c>
      <c r="AC121" s="19"/>
      <c r="AD121" s="21"/>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row>
    <row r="122" s="136" customFormat="1" ht="33" spans="1:63">
      <c r="A122" s="156">
        <v>119</v>
      </c>
      <c r="B122" s="39" t="s">
        <v>1236</v>
      </c>
      <c r="C122" s="208" t="s">
        <v>1276</v>
      </c>
      <c r="D122" s="39" t="s">
        <v>1277</v>
      </c>
      <c r="E122" s="209" t="s">
        <v>1278</v>
      </c>
      <c r="F122" s="208" t="s">
        <v>74</v>
      </c>
      <c r="G122" s="208">
        <v>13819256088</v>
      </c>
      <c r="H122" s="39" t="s">
        <v>1279</v>
      </c>
      <c r="I122" s="222" t="s">
        <v>1280</v>
      </c>
      <c r="J122" s="157" t="s">
        <v>330</v>
      </c>
      <c r="K122" s="164" t="s">
        <v>125</v>
      </c>
      <c r="L122" s="156" t="s">
        <v>1281</v>
      </c>
      <c r="M122" s="179">
        <v>2000</v>
      </c>
      <c r="N122" s="207" t="s">
        <v>1267</v>
      </c>
      <c r="O122" s="39" t="s">
        <v>1001</v>
      </c>
      <c r="P122" s="39" t="s">
        <v>1282</v>
      </c>
      <c r="Q122" s="179">
        <v>2006</v>
      </c>
      <c r="R122" s="179">
        <v>2015.03</v>
      </c>
      <c r="S122" s="157" t="s">
        <v>89</v>
      </c>
      <c r="T122" s="157" t="s">
        <v>89</v>
      </c>
      <c r="U122" s="157" t="s">
        <v>89</v>
      </c>
      <c r="V122" s="157" t="s">
        <v>89</v>
      </c>
      <c r="W122" s="157" t="s">
        <v>89</v>
      </c>
      <c r="X122" s="179" t="s">
        <v>1261</v>
      </c>
      <c r="Y122" s="39" t="s">
        <v>343</v>
      </c>
      <c r="Z122" s="21" t="s">
        <v>343</v>
      </c>
      <c r="AA122" s="19" t="s">
        <v>138</v>
      </c>
      <c r="AB122" s="234">
        <v>1</v>
      </c>
      <c r="AC122" s="19"/>
      <c r="AD122" s="21"/>
      <c r="AE122" s="198"/>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row>
    <row r="123" s="136" customFormat="1" ht="33" spans="1:63">
      <c r="A123" s="156">
        <v>120</v>
      </c>
      <c r="B123" s="39" t="s">
        <v>1236</v>
      </c>
      <c r="C123" s="210" t="s">
        <v>1283</v>
      </c>
      <c r="D123" s="39" t="s">
        <v>380</v>
      </c>
      <c r="E123" s="40" t="s">
        <v>1284</v>
      </c>
      <c r="F123" s="181" t="s">
        <v>74</v>
      </c>
      <c r="G123" s="39" t="s">
        <v>1285</v>
      </c>
      <c r="H123" s="181" t="s">
        <v>1286</v>
      </c>
      <c r="I123" s="218" t="s">
        <v>1287</v>
      </c>
      <c r="J123" s="157" t="s">
        <v>330</v>
      </c>
      <c r="K123" s="39" t="s">
        <v>125</v>
      </c>
      <c r="L123" s="156" t="s">
        <v>1288</v>
      </c>
      <c r="M123" s="179">
        <v>2012</v>
      </c>
      <c r="N123" s="39" t="s">
        <v>88</v>
      </c>
      <c r="O123" s="39" t="s">
        <v>707</v>
      </c>
      <c r="P123" s="39" t="s">
        <v>558</v>
      </c>
      <c r="Q123" s="179">
        <v>2012</v>
      </c>
      <c r="R123" s="179" t="s">
        <v>1110</v>
      </c>
      <c r="S123" s="157" t="s">
        <v>89</v>
      </c>
      <c r="T123" s="39" t="s">
        <v>1289</v>
      </c>
      <c r="U123" s="39" t="s">
        <v>357</v>
      </c>
      <c r="V123" s="157" t="s">
        <v>89</v>
      </c>
      <c r="W123" s="157" t="s">
        <v>89</v>
      </c>
      <c r="X123" s="179" t="s">
        <v>1290</v>
      </c>
      <c r="Y123" s="39" t="s">
        <v>343</v>
      </c>
      <c r="Z123" s="21" t="s">
        <v>343</v>
      </c>
      <c r="AA123" s="19" t="s">
        <v>138</v>
      </c>
      <c r="AB123" s="234">
        <v>1</v>
      </c>
      <c r="AC123" s="19"/>
      <c r="AD123" s="21"/>
      <c r="AE123" s="198"/>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row>
    <row r="124" s="136" customFormat="1" ht="66" spans="1:63">
      <c r="A124" s="156">
        <v>121</v>
      </c>
      <c r="B124" s="39" t="s">
        <v>1236</v>
      </c>
      <c r="C124" s="205" t="s">
        <v>1291</v>
      </c>
      <c r="D124" s="39" t="s">
        <v>1292</v>
      </c>
      <c r="E124" s="321" t="s">
        <v>1293</v>
      </c>
      <c r="F124" s="210" t="s">
        <v>74</v>
      </c>
      <c r="G124" s="210">
        <v>13735527108</v>
      </c>
      <c r="H124" s="181" t="s">
        <v>1294</v>
      </c>
      <c r="I124" s="223" t="s">
        <v>1295</v>
      </c>
      <c r="J124" s="157" t="s">
        <v>330</v>
      </c>
      <c r="K124" s="164" t="s">
        <v>125</v>
      </c>
      <c r="L124" s="156" t="s">
        <v>1296</v>
      </c>
      <c r="M124" s="179">
        <v>1996</v>
      </c>
      <c r="N124" s="207" t="s">
        <v>1267</v>
      </c>
      <c r="O124" s="181" t="s">
        <v>707</v>
      </c>
      <c r="P124" s="181" t="s">
        <v>624</v>
      </c>
      <c r="Q124" s="179">
        <v>2007.01</v>
      </c>
      <c r="R124" s="179">
        <v>2015.06</v>
      </c>
      <c r="S124" s="39" t="s">
        <v>1297</v>
      </c>
      <c r="T124" s="157" t="s">
        <v>89</v>
      </c>
      <c r="U124" s="39" t="s">
        <v>1298</v>
      </c>
      <c r="V124" s="39" t="s">
        <v>129</v>
      </c>
      <c r="W124" s="179">
        <v>2008.12</v>
      </c>
      <c r="X124" s="179" t="s">
        <v>1299</v>
      </c>
      <c r="Y124" s="39" t="s">
        <v>343</v>
      </c>
      <c r="Z124" s="21" t="s">
        <v>343</v>
      </c>
      <c r="AA124" s="19" t="s">
        <v>138</v>
      </c>
      <c r="AB124" s="234">
        <v>1</v>
      </c>
      <c r="AC124" s="19"/>
      <c r="AD124" s="21"/>
      <c r="AE124" s="198"/>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row>
    <row r="125" s="136" customFormat="1" ht="33" spans="1:63">
      <c r="A125" s="156">
        <v>122</v>
      </c>
      <c r="B125" s="39" t="s">
        <v>1236</v>
      </c>
      <c r="C125" s="157" t="s">
        <v>1300</v>
      </c>
      <c r="D125" s="157" t="s">
        <v>1301</v>
      </c>
      <c r="E125" s="157" t="s">
        <v>1302</v>
      </c>
      <c r="F125" s="157" t="s">
        <v>74</v>
      </c>
      <c r="G125" s="157" t="s">
        <v>1303</v>
      </c>
      <c r="H125" s="39" t="s">
        <v>1240</v>
      </c>
      <c r="I125" s="170" t="s">
        <v>1304</v>
      </c>
      <c r="J125" s="157" t="s">
        <v>330</v>
      </c>
      <c r="K125" s="157" t="s">
        <v>84</v>
      </c>
      <c r="L125" s="156" t="s">
        <v>1305</v>
      </c>
      <c r="M125" s="156">
        <v>2008</v>
      </c>
      <c r="N125" s="157" t="s">
        <v>88</v>
      </c>
      <c r="O125" s="157" t="s">
        <v>1306</v>
      </c>
      <c r="P125" s="157" t="s">
        <v>624</v>
      </c>
      <c r="Q125" s="156">
        <v>2008.07</v>
      </c>
      <c r="R125" s="156" t="s">
        <v>1307</v>
      </c>
      <c r="S125" s="157" t="s">
        <v>1308</v>
      </c>
      <c r="T125" s="157" t="s">
        <v>89</v>
      </c>
      <c r="U125" s="157" t="s">
        <v>1309</v>
      </c>
      <c r="V125" s="157" t="s">
        <v>171</v>
      </c>
      <c r="W125" s="156" t="s">
        <v>1310</v>
      </c>
      <c r="X125" s="179" t="s">
        <v>1311</v>
      </c>
      <c r="Y125" s="39" t="s">
        <v>343</v>
      </c>
      <c r="Z125" s="21" t="s">
        <v>343</v>
      </c>
      <c r="AA125" s="19" t="s">
        <v>138</v>
      </c>
      <c r="AB125" s="234">
        <v>1</v>
      </c>
      <c r="AC125" s="19"/>
      <c r="AD125" s="21"/>
      <c r="AE125" s="198"/>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row>
    <row r="126" s="136" customFormat="1" ht="16.5" spans="1:63">
      <c r="A126" s="156">
        <v>123</v>
      </c>
      <c r="B126" s="39" t="s">
        <v>1236</v>
      </c>
      <c r="C126" s="205" t="s">
        <v>1312</v>
      </c>
      <c r="D126" s="39" t="s">
        <v>1313</v>
      </c>
      <c r="E126" s="210" t="s">
        <v>1314</v>
      </c>
      <c r="F126" s="210" t="s">
        <v>101</v>
      </c>
      <c r="G126" s="210">
        <v>15868295886</v>
      </c>
      <c r="H126" s="39" t="s">
        <v>1240</v>
      </c>
      <c r="I126" s="223" t="s">
        <v>1315</v>
      </c>
      <c r="J126" s="157" t="s">
        <v>330</v>
      </c>
      <c r="K126" s="157" t="s">
        <v>84</v>
      </c>
      <c r="L126" s="156" t="s">
        <v>1316</v>
      </c>
      <c r="M126" s="179">
        <v>2012</v>
      </c>
      <c r="N126" s="157" t="s">
        <v>88</v>
      </c>
      <c r="O126" s="181" t="s">
        <v>127</v>
      </c>
      <c r="P126" s="181" t="s">
        <v>550</v>
      </c>
      <c r="Q126" s="179">
        <v>2012.07</v>
      </c>
      <c r="R126" s="179">
        <v>2021.08</v>
      </c>
      <c r="S126" s="164" t="s">
        <v>481</v>
      </c>
      <c r="T126" s="157" t="s">
        <v>89</v>
      </c>
      <c r="U126" s="164" t="s">
        <v>652</v>
      </c>
      <c r="V126" s="157" t="s">
        <v>171</v>
      </c>
      <c r="W126" s="157" t="s">
        <v>89</v>
      </c>
      <c r="X126" s="179" t="s">
        <v>1317</v>
      </c>
      <c r="Y126" s="39" t="s">
        <v>343</v>
      </c>
      <c r="Z126" s="21" t="s">
        <v>343</v>
      </c>
      <c r="AA126" s="19" t="s">
        <v>138</v>
      </c>
      <c r="AB126" s="234">
        <v>1</v>
      </c>
      <c r="AC126" s="19"/>
      <c r="AD126" s="21"/>
      <c r="AE126" s="198"/>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row>
    <row r="127" s="136" customFormat="1" ht="16.5" spans="1:63">
      <c r="A127" s="156">
        <v>124</v>
      </c>
      <c r="B127" s="39" t="s">
        <v>1236</v>
      </c>
      <c r="C127" s="205" t="s">
        <v>1318</v>
      </c>
      <c r="D127" s="39" t="s">
        <v>1319</v>
      </c>
      <c r="E127" s="321" t="s">
        <v>1320</v>
      </c>
      <c r="F127" s="210" t="s">
        <v>101</v>
      </c>
      <c r="G127" s="210">
        <v>18005822320</v>
      </c>
      <c r="H127" s="39" t="s">
        <v>1240</v>
      </c>
      <c r="I127" s="223" t="s">
        <v>1321</v>
      </c>
      <c r="J127" s="157" t="s">
        <v>330</v>
      </c>
      <c r="K127" s="164" t="s">
        <v>125</v>
      </c>
      <c r="L127" s="156" t="s">
        <v>1322</v>
      </c>
      <c r="M127" s="179">
        <v>1998</v>
      </c>
      <c r="N127" s="207" t="s">
        <v>715</v>
      </c>
      <c r="O127" s="157" t="s">
        <v>89</v>
      </c>
      <c r="P127" s="181" t="s">
        <v>1323</v>
      </c>
      <c r="Q127" s="179">
        <v>1999.07</v>
      </c>
      <c r="R127" s="179">
        <v>2017.07</v>
      </c>
      <c r="S127" s="157" t="s">
        <v>89</v>
      </c>
      <c r="T127" s="157" t="s">
        <v>89</v>
      </c>
      <c r="U127" s="157" t="s">
        <v>89</v>
      </c>
      <c r="V127" s="157" t="s">
        <v>89</v>
      </c>
      <c r="W127" s="157" t="s">
        <v>89</v>
      </c>
      <c r="X127" s="179" t="s">
        <v>1324</v>
      </c>
      <c r="Y127" s="39" t="s">
        <v>343</v>
      </c>
      <c r="Z127" s="21" t="s">
        <v>343</v>
      </c>
      <c r="AA127" s="19" t="s">
        <v>138</v>
      </c>
      <c r="AB127" s="234">
        <v>1</v>
      </c>
      <c r="AC127" s="19"/>
      <c r="AD127" s="21"/>
      <c r="AE127" s="198"/>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row>
    <row r="128" s="136" customFormat="1" ht="33" spans="1:63">
      <c r="A128" s="156">
        <v>125</v>
      </c>
      <c r="B128" s="39" t="s">
        <v>1236</v>
      </c>
      <c r="C128" s="205" t="s">
        <v>1325</v>
      </c>
      <c r="D128" s="39" t="s">
        <v>422</v>
      </c>
      <c r="E128" s="211" t="s">
        <v>1326</v>
      </c>
      <c r="F128" s="205" t="s">
        <v>74</v>
      </c>
      <c r="G128" s="205">
        <v>18868214707</v>
      </c>
      <c r="H128" s="39" t="s">
        <v>1240</v>
      </c>
      <c r="I128" s="219" t="s">
        <v>1327</v>
      </c>
      <c r="J128" s="157" t="s">
        <v>330</v>
      </c>
      <c r="K128" s="164" t="s">
        <v>125</v>
      </c>
      <c r="L128" s="156" t="s">
        <v>1328</v>
      </c>
      <c r="M128" s="173">
        <v>2013</v>
      </c>
      <c r="N128" s="207" t="s">
        <v>1267</v>
      </c>
      <c r="O128" s="164" t="s">
        <v>683</v>
      </c>
      <c r="P128" s="164" t="s">
        <v>1329</v>
      </c>
      <c r="Q128" s="173">
        <v>2013.07</v>
      </c>
      <c r="R128" s="173">
        <v>2014.05</v>
      </c>
      <c r="S128" s="157" t="s">
        <v>89</v>
      </c>
      <c r="T128" s="164" t="s">
        <v>1274</v>
      </c>
      <c r="U128" s="157" t="s">
        <v>89</v>
      </c>
      <c r="V128" s="157" t="s">
        <v>89</v>
      </c>
      <c r="W128" s="157" t="s">
        <v>89</v>
      </c>
      <c r="X128" s="179" t="s">
        <v>1330</v>
      </c>
      <c r="Y128" s="39" t="s">
        <v>343</v>
      </c>
      <c r="Z128" s="21" t="s">
        <v>343</v>
      </c>
      <c r="AA128" s="19" t="s">
        <v>138</v>
      </c>
      <c r="AB128" s="234">
        <v>1</v>
      </c>
      <c r="AC128" s="19" t="s">
        <v>1331</v>
      </c>
      <c r="AD128" s="21"/>
      <c r="AE128" s="198"/>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row>
    <row r="129" s="136" customFormat="1" ht="16.5" spans="1:63">
      <c r="A129" s="156">
        <v>126</v>
      </c>
      <c r="B129" s="39" t="s">
        <v>1236</v>
      </c>
      <c r="C129" s="210" t="s">
        <v>1332</v>
      </c>
      <c r="D129" s="39" t="s">
        <v>422</v>
      </c>
      <c r="E129" s="235" t="s">
        <v>1333</v>
      </c>
      <c r="F129" s="210" t="s">
        <v>74</v>
      </c>
      <c r="G129" s="210">
        <v>18805821361</v>
      </c>
      <c r="H129" s="39" t="s">
        <v>1240</v>
      </c>
      <c r="I129" s="238" t="s">
        <v>1334</v>
      </c>
      <c r="J129" s="157" t="s">
        <v>330</v>
      </c>
      <c r="K129" s="39" t="s">
        <v>125</v>
      </c>
      <c r="L129" s="156" t="s">
        <v>1335</v>
      </c>
      <c r="M129" s="179">
        <v>2013</v>
      </c>
      <c r="N129" s="239" t="s">
        <v>333</v>
      </c>
      <c r="O129" s="39" t="s">
        <v>1336</v>
      </c>
      <c r="P129" s="39" t="s">
        <v>1337</v>
      </c>
      <c r="Q129" s="179">
        <v>2013.07</v>
      </c>
      <c r="R129" s="179">
        <v>2018.06</v>
      </c>
      <c r="S129" s="157" t="s">
        <v>89</v>
      </c>
      <c r="T129" s="39" t="s">
        <v>1274</v>
      </c>
      <c r="U129" s="157" t="s">
        <v>89</v>
      </c>
      <c r="V129" s="157" t="s">
        <v>89</v>
      </c>
      <c r="W129" s="157" t="s">
        <v>89</v>
      </c>
      <c r="X129" s="179" t="s">
        <v>1338</v>
      </c>
      <c r="Y129" s="39" t="s">
        <v>343</v>
      </c>
      <c r="Z129" s="21" t="s">
        <v>343</v>
      </c>
      <c r="AA129" s="19" t="s">
        <v>138</v>
      </c>
      <c r="AB129" s="234">
        <v>1</v>
      </c>
      <c r="AC129" s="19" t="s">
        <v>1331</v>
      </c>
      <c r="AD129" s="21"/>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row>
    <row r="130" s="136" customFormat="1" ht="16.5" spans="1:63">
      <c r="A130" s="156">
        <v>127</v>
      </c>
      <c r="B130" s="39" t="s">
        <v>1236</v>
      </c>
      <c r="C130" s="210" t="s">
        <v>1339</v>
      </c>
      <c r="D130" s="39" t="s">
        <v>422</v>
      </c>
      <c r="E130" s="235" t="s">
        <v>1340</v>
      </c>
      <c r="F130" s="210" t="s">
        <v>74</v>
      </c>
      <c r="G130" s="210">
        <v>18757206525</v>
      </c>
      <c r="H130" s="39" t="s">
        <v>1240</v>
      </c>
      <c r="I130" s="238" t="s">
        <v>1341</v>
      </c>
      <c r="J130" s="157" t="s">
        <v>330</v>
      </c>
      <c r="K130" s="39" t="s">
        <v>125</v>
      </c>
      <c r="L130" s="156" t="s">
        <v>1342</v>
      </c>
      <c r="M130" s="179">
        <v>2017</v>
      </c>
      <c r="N130" s="239" t="s">
        <v>333</v>
      </c>
      <c r="O130" s="39" t="s">
        <v>110</v>
      </c>
      <c r="P130" s="39" t="s">
        <v>1343</v>
      </c>
      <c r="Q130" s="179">
        <v>2017.07</v>
      </c>
      <c r="R130" s="243">
        <v>2018.1</v>
      </c>
      <c r="S130" s="157" t="s">
        <v>89</v>
      </c>
      <c r="T130" s="39" t="s">
        <v>1274</v>
      </c>
      <c r="U130" s="157" t="s">
        <v>89</v>
      </c>
      <c r="V130" s="157" t="s">
        <v>89</v>
      </c>
      <c r="W130" s="157" t="s">
        <v>89</v>
      </c>
      <c r="X130" s="179" t="s">
        <v>1344</v>
      </c>
      <c r="Y130" s="39" t="s">
        <v>343</v>
      </c>
      <c r="Z130" s="21" t="s">
        <v>343</v>
      </c>
      <c r="AA130" s="19" t="s">
        <v>138</v>
      </c>
      <c r="AB130" s="234">
        <v>1</v>
      </c>
      <c r="AC130" s="19"/>
      <c r="AD130" s="21"/>
      <c r="AE130" s="198"/>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row>
    <row r="131" s="136" customFormat="1" ht="33" spans="1:63">
      <c r="A131" s="156">
        <v>128</v>
      </c>
      <c r="B131" s="39" t="s">
        <v>1236</v>
      </c>
      <c r="C131" s="157" t="s">
        <v>1345</v>
      </c>
      <c r="D131" s="157" t="s">
        <v>1346</v>
      </c>
      <c r="E131" s="40" t="s">
        <v>1347</v>
      </c>
      <c r="F131" s="157" t="s">
        <v>74</v>
      </c>
      <c r="G131" s="157" t="s">
        <v>1348</v>
      </c>
      <c r="H131" s="39" t="s">
        <v>1240</v>
      </c>
      <c r="I131" s="170" t="s">
        <v>1349</v>
      </c>
      <c r="J131" s="157" t="s">
        <v>330</v>
      </c>
      <c r="K131" s="39" t="s">
        <v>125</v>
      </c>
      <c r="L131" s="156" t="s">
        <v>1350</v>
      </c>
      <c r="M131" s="156">
        <v>2015</v>
      </c>
      <c r="N131" s="157" t="s">
        <v>333</v>
      </c>
      <c r="O131" s="157" t="s">
        <v>110</v>
      </c>
      <c r="P131" s="157" t="s">
        <v>1351</v>
      </c>
      <c r="Q131" s="156">
        <v>2015.07</v>
      </c>
      <c r="R131" s="156" t="s">
        <v>612</v>
      </c>
      <c r="S131" s="39" t="s">
        <v>467</v>
      </c>
      <c r="T131" s="157" t="s">
        <v>89</v>
      </c>
      <c r="U131" s="157" t="s">
        <v>89</v>
      </c>
      <c r="V131" s="157" t="s">
        <v>686</v>
      </c>
      <c r="W131" s="157" t="s">
        <v>89</v>
      </c>
      <c r="X131" s="179" t="s">
        <v>1352</v>
      </c>
      <c r="Y131" s="39" t="s">
        <v>343</v>
      </c>
      <c r="Z131" s="21" t="s">
        <v>343</v>
      </c>
      <c r="AA131" s="19" t="s">
        <v>138</v>
      </c>
      <c r="AB131" s="234">
        <v>1</v>
      </c>
      <c r="AC131" s="19" t="s">
        <v>1331</v>
      </c>
      <c r="AD131" s="21"/>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row>
    <row r="132" s="136" customFormat="1" ht="16.5" spans="1:63">
      <c r="A132" s="156">
        <v>129</v>
      </c>
      <c r="B132" s="39" t="s">
        <v>1236</v>
      </c>
      <c r="C132" s="157" t="s">
        <v>1353</v>
      </c>
      <c r="D132" s="157" t="s">
        <v>1346</v>
      </c>
      <c r="E132" s="40" t="s">
        <v>1354</v>
      </c>
      <c r="F132" s="157" t="s">
        <v>101</v>
      </c>
      <c r="G132" s="157" t="s">
        <v>1355</v>
      </c>
      <c r="H132" s="157" t="s">
        <v>1240</v>
      </c>
      <c r="I132" s="170" t="s">
        <v>1356</v>
      </c>
      <c r="J132" s="157" t="s">
        <v>330</v>
      </c>
      <c r="K132" s="39" t="s">
        <v>125</v>
      </c>
      <c r="L132" s="156" t="s">
        <v>1357</v>
      </c>
      <c r="M132" s="156">
        <v>2016</v>
      </c>
      <c r="N132" s="157" t="s">
        <v>333</v>
      </c>
      <c r="O132" s="157" t="s">
        <v>1358</v>
      </c>
      <c r="P132" s="157" t="s">
        <v>1359</v>
      </c>
      <c r="Q132" s="156">
        <v>2015.07</v>
      </c>
      <c r="R132" s="179">
        <v>2020.06</v>
      </c>
      <c r="S132" s="157" t="s">
        <v>89</v>
      </c>
      <c r="T132" s="157" t="s">
        <v>89</v>
      </c>
      <c r="U132" s="157" t="s">
        <v>89</v>
      </c>
      <c r="V132" s="157" t="s">
        <v>89</v>
      </c>
      <c r="W132" s="157" t="s">
        <v>89</v>
      </c>
      <c r="X132" s="179" t="s">
        <v>1360</v>
      </c>
      <c r="Y132" s="39" t="s">
        <v>343</v>
      </c>
      <c r="Z132" s="21" t="s">
        <v>343</v>
      </c>
      <c r="AA132" s="19" t="s">
        <v>138</v>
      </c>
      <c r="AB132" s="234">
        <v>1</v>
      </c>
      <c r="AC132" s="19" t="s">
        <v>1331</v>
      </c>
      <c r="AD132" s="21"/>
      <c r="AE132" s="198"/>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row>
    <row r="133" s="136" customFormat="1" ht="33" spans="1:63">
      <c r="A133" s="156">
        <v>130</v>
      </c>
      <c r="B133" s="39" t="s">
        <v>1236</v>
      </c>
      <c r="C133" s="210" t="s">
        <v>1361</v>
      </c>
      <c r="D133" s="39" t="s">
        <v>422</v>
      </c>
      <c r="E133" s="235" t="s">
        <v>1362</v>
      </c>
      <c r="F133" s="210" t="s">
        <v>101</v>
      </c>
      <c r="G133" s="210">
        <v>17858936803</v>
      </c>
      <c r="H133" s="39" t="s">
        <v>1363</v>
      </c>
      <c r="I133" s="238" t="s">
        <v>1364</v>
      </c>
      <c r="J133" s="157" t="s">
        <v>330</v>
      </c>
      <c r="K133" s="39" t="s">
        <v>125</v>
      </c>
      <c r="L133" s="156" t="s">
        <v>1365</v>
      </c>
      <c r="M133" s="179">
        <v>2018</v>
      </c>
      <c r="N133" s="239" t="s">
        <v>88</v>
      </c>
      <c r="O133" s="39" t="s">
        <v>86</v>
      </c>
      <c r="P133" s="39" t="s">
        <v>829</v>
      </c>
      <c r="Q133" s="179">
        <v>2018.07</v>
      </c>
      <c r="R133" s="179">
        <v>2018.07</v>
      </c>
      <c r="S133" s="157" t="s">
        <v>89</v>
      </c>
      <c r="T133" s="39" t="s">
        <v>1274</v>
      </c>
      <c r="U133" s="157" t="s">
        <v>89</v>
      </c>
      <c r="V133" s="157" t="s">
        <v>89</v>
      </c>
      <c r="W133" s="157" t="s">
        <v>89</v>
      </c>
      <c r="X133" s="179" t="s">
        <v>1366</v>
      </c>
      <c r="Y133" s="39" t="s">
        <v>343</v>
      </c>
      <c r="Z133" s="21" t="s">
        <v>343</v>
      </c>
      <c r="AA133" s="19" t="s">
        <v>138</v>
      </c>
      <c r="AB133" s="234">
        <v>1</v>
      </c>
      <c r="AC133" s="19" t="s">
        <v>1367</v>
      </c>
      <c r="AD133" s="21"/>
      <c r="AE133" s="198"/>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row>
    <row r="134" s="136" customFormat="1" ht="33" spans="1:63">
      <c r="A134" s="156">
        <v>131</v>
      </c>
      <c r="B134" s="39" t="s">
        <v>1236</v>
      </c>
      <c r="C134" s="210" t="s">
        <v>1368</v>
      </c>
      <c r="D134" s="39" t="s">
        <v>422</v>
      </c>
      <c r="E134" s="210" t="s">
        <v>1369</v>
      </c>
      <c r="F134" s="210" t="s">
        <v>74</v>
      </c>
      <c r="G134" s="210">
        <v>18006822919</v>
      </c>
      <c r="H134" s="39" t="s">
        <v>1363</v>
      </c>
      <c r="I134" s="223" t="s">
        <v>1370</v>
      </c>
      <c r="J134" s="157" t="s">
        <v>330</v>
      </c>
      <c r="K134" s="164" t="s">
        <v>125</v>
      </c>
      <c r="L134" s="156" t="s">
        <v>1371</v>
      </c>
      <c r="M134" s="179">
        <v>2009</v>
      </c>
      <c r="N134" s="181" t="s">
        <v>88</v>
      </c>
      <c r="O134" s="181" t="s">
        <v>1372</v>
      </c>
      <c r="P134" s="181" t="s">
        <v>1373</v>
      </c>
      <c r="Q134" s="179">
        <v>2009.07</v>
      </c>
      <c r="R134" s="179">
        <v>2019.04</v>
      </c>
      <c r="S134" s="157" t="s">
        <v>89</v>
      </c>
      <c r="T134" s="164" t="s">
        <v>1274</v>
      </c>
      <c r="U134" s="157" t="s">
        <v>89</v>
      </c>
      <c r="V134" s="157" t="s">
        <v>89</v>
      </c>
      <c r="W134" s="157" t="s">
        <v>89</v>
      </c>
      <c r="X134" s="179" t="s">
        <v>1374</v>
      </c>
      <c r="Y134" s="39" t="s">
        <v>343</v>
      </c>
      <c r="Z134" s="21" t="s">
        <v>343</v>
      </c>
      <c r="AA134" s="19" t="s">
        <v>138</v>
      </c>
      <c r="AB134" s="234">
        <v>1</v>
      </c>
      <c r="AC134" s="19" t="s">
        <v>1375</v>
      </c>
      <c r="AD134" s="21"/>
      <c r="AE134" s="198"/>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row>
    <row r="135" s="136" customFormat="1" ht="33" spans="1:63">
      <c r="A135" s="156">
        <v>132</v>
      </c>
      <c r="B135" s="39" t="s">
        <v>1236</v>
      </c>
      <c r="C135" s="210" t="s">
        <v>1376</v>
      </c>
      <c r="D135" s="39" t="s">
        <v>422</v>
      </c>
      <c r="E135" s="39" t="s">
        <v>1377</v>
      </c>
      <c r="F135" s="210" t="s">
        <v>101</v>
      </c>
      <c r="G135" s="210">
        <v>18006637731</v>
      </c>
      <c r="H135" s="181" t="s">
        <v>218</v>
      </c>
      <c r="I135" s="223" t="s">
        <v>1378</v>
      </c>
      <c r="J135" s="157" t="s">
        <v>330</v>
      </c>
      <c r="K135" s="164" t="s">
        <v>125</v>
      </c>
      <c r="L135" s="156" t="s">
        <v>1379</v>
      </c>
      <c r="M135" s="179">
        <v>2010</v>
      </c>
      <c r="N135" s="181" t="s">
        <v>88</v>
      </c>
      <c r="O135" s="181" t="s">
        <v>1380</v>
      </c>
      <c r="P135" s="181" t="s">
        <v>1233</v>
      </c>
      <c r="Q135" s="179">
        <v>2020.07</v>
      </c>
      <c r="R135" s="179">
        <v>2019.09</v>
      </c>
      <c r="S135" s="157" t="s">
        <v>89</v>
      </c>
      <c r="T135" s="157" t="s">
        <v>89</v>
      </c>
      <c r="U135" s="157" t="s">
        <v>89</v>
      </c>
      <c r="V135" s="164" t="s">
        <v>152</v>
      </c>
      <c r="W135" s="173" t="s">
        <v>1110</v>
      </c>
      <c r="X135" s="179" t="s">
        <v>1381</v>
      </c>
      <c r="Y135" s="39" t="s">
        <v>343</v>
      </c>
      <c r="Z135" s="21" t="s">
        <v>343</v>
      </c>
      <c r="AA135" s="19" t="s">
        <v>138</v>
      </c>
      <c r="AB135" s="234">
        <v>1</v>
      </c>
      <c r="AC135" s="19" t="s">
        <v>1375</v>
      </c>
      <c r="AD135" s="21"/>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row>
    <row r="136" s="136" customFormat="1" ht="16.5" spans="1:63">
      <c r="A136" s="156">
        <v>133</v>
      </c>
      <c r="B136" s="39" t="s">
        <v>1236</v>
      </c>
      <c r="C136" s="210" t="s">
        <v>1382</v>
      </c>
      <c r="D136" s="39" t="s">
        <v>422</v>
      </c>
      <c r="E136" s="235" t="s">
        <v>1383</v>
      </c>
      <c r="F136" s="210" t="s">
        <v>74</v>
      </c>
      <c r="G136" s="210">
        <v>15305828783</v>
      </c>
      <c r="H136" s="39" t="s">
        <v>1279</v>
      </c>
      <c r="I136" s="238" t="s">
        <v>1384</v>
      </c>
      <c r="J136" s="157" t="s">
        <v>330</v>
      </c>
      <c r="K136" s="164" t="s">
        <v>125</v>
      </c>
      <c r="L136" s="156" t="s">
        <v>1385</v>
      </c>
      <c r="M136" s="179">
        <v>2010</v>
      </c>
      <c r="N136" s="210" t="s">
        <v>333</v>
      </c>
      <c r="O136" s="39" t="s">
        <v>1386</v>
      </c>
      <c r="P136" s="39" t="s">
        <v>1387</v>
      </c>
      <c r="Q136" s="179">
        <v>2009.07</v>
      </c>
      <c r="R136" s="179">
        <v>2017.05</v>
      </c>
      <c r="S136" s="157" t="s">
        <v>89</v>
      </c>
      <c r="T136" s="164" t="s">
        <v>1274</v>
      </c>
      <c r="U136" s="157" t="s">
        <v>89</v>
      </c>
      <c r="V136" s="157" t="s">
        <v>89</v>
      </c>
      <c r="W136" s="157" t="s">
        <v>89</v>
      </c>
      <c r="X136" s="179" t="s">
        <v>1250</v>
      </c>
      <c r="Y136" s="39" t="s">
        <v>343</v>
      </c>
      <c r="Z136" s="21" t="s">
        <v>343</v>
      </c>
      <c r="AA136" s="19" t="s">
        <v>138</v>
      </c>
      <c r="AB136" s="234">
        <v>1</v>
      </c>
      <c r="AC136" s="19" t="s">
        <v>1388</v>
      </c>
      <c r="AD136" s="21"/>
      <c r="AE136" s="198"/>
      <c r="AF136" s="198"/>
      <c r="AG136" s="198"/>
      <c r="AH136" s="198"/>
      <c r="AI136" s="198"/>
      <c r="AJ136" s="198"/>
      <c r="AK136" s="198"/>
      <c r="AL136" s="198"/>
      <c r="AM136" s="198"/>
      <c r="AN136" s="198"/>
      <c r="AO136" s="198"/>
      <c r="AP136" s="198"/>
      <c r="AQ136" s="198"/>
      <c r="AR136" s="198"/>
      <c r="AS136" s="198"/>
      <c r="AT136" s="198"/>
      <c r="AU136" s="198"/>
      <c r="AV136" s="198"/>
      <c r="AW136" s="198"/>
      <c r="AX136" s="198"/>
      <c r="AY136" s="198"/>
      <c r="AZ136" s="198"/>
      <c r="BA136" s="198"/>
      <c r="BB136" s="198"/>
      <c r="BC136" s="198"/>
      <c r="BD136" s="198"/>
      <c r="BE136" s="198"/>
      <c r="BF136" s="198"/>
      <c r="BG136" s="198"/>
      <c r="BH136" s="198"/>
      <c r="BI136" s="198"/>
      <c r="BJ136" s="198"/>
      <c r="BK136" s="198"/>
    </row>
    <row r="137" s="141" customFormat="1" ht="33" spans="1:63">
      <c r="A137" s="156">
        <v>134</v>
      </c>
      <c r="B137" s="39" t="s">
        <v>1236</v>
      </c>
      <c r="C137" s="236" t="s">
        <v>1389</v>
      </c>
      <c r="D137" s="39" t="s">
        <v>422</v>
      </c>
      <c r="E137" s="40" t="s">
        <v>1390</v>
      </c>
      <c r="F137" s="210" t="s">
        <v>74</v>
      </c>
      <c r="G137" s="39" t="s">
        <v>1391</v>
      </c>
      <c r="H137" s="39" t="s">
        <v>1279</v>
      </c>
      <c r="I137" s="218" t="s">
        <v>1392</v>
      </c>
      <c r="J137" s="157" t="s">
        <v>330</v>
      </c>
      <c r="K137" s="39" t="s">
        <v>125</v>
      </c>
      <c r="L137" s="156" t="s">
        <v>1393</v>
      </c>
      <c r="M137" s="179">
        <v>2007</v>
      </c>
      <c r="N137" s="39" t="s">
        <v>88</v>
      </c>
      <c r="O137" s="39" t="s">
        <v>127</v>
      </c>
      <c r="P137" s="39" t="s">
        <v>938</v>
      </c>
      <c r="Q137" s="179">
        <v>2019.01</v>
      </c>
      <c r="R137" s="179" t="s">
        <v>756</v>
      </c>
      <c r="S137" s="157" t="s">
        <v>89</v>
      </c>
      <c r="T137" s="39" t="s">
        <v>1274</v>
      </c>
      <c r="U137" s="157" t="s">
        <v>89</v>
      </c>
      <c r="V137" s="39" t="s">
        <v>340</v>
      </c>
      <c r="W137" s="179" t="s">
        <v>990</v>
      </c>
      <c r="X137" s="179" t="s">
        <v>1394</v>
      </c>
      <c r="Y137" s="39" t="s">
        <v>343</v>
      </c>
      <c r="Z137" s="21" t="s">
        <v>343</v>
      </c>
      <c r="AA137" s="19" t="s">
        <v>138</v>
      </c>
      <c r="AB137" s="234">
        <v>1</v>
      </c>
      <c r="AC137" s="19" t="s">
        <v>1395</v>
      </c>
      <c r="AD137" s="21"/>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c r="BE137" s="137"/>
      <c r="BF137" s="137"/>
      <c r="BG137" s="137"/>
      <c r="BH137" s="137"/>
      <c r="BI137" s="250"/>
      <c r="BJ137" s="251"/>
      <c r="BK137" s="251"/>
    </row>
    <row r="138" s="136" customFormat="1" ht="33" spans="1:63">
      <c r="A138" s="156">
        <v>135</v>
      </c>
      <c r="B138" s="39" t="s">
        <v>1236</v>
      </c>
      <c r="C138" s="157" t="s">
        <v>1396</v>
      </c>
      <c r="D138" s="157" t="s">
        <v>422</v>
      </c>
      <c r="E138" s="157" t="s">
        <v>1397</v>
      </c>
      <c r="F138" s="157" t="s">
        <v>74</v>
      </c>
      <c r="G138" s="157" t="s">
        <v>1398</v>
      </c>
      <c r="H138" s="39" t="s">
        <v>1363</v>
      </c>
      <c r="I138" s="170" t="s">
        <v>1399</v>
      </c>
      <c r="J138" s="157" t="s">
        <v>330</v>
      </c>
      <c r="K138" s="157" t="s">
        <v>84</v>
      </c>
      <c r="L138" s="156" t="s">
        <v>1400</v>
      </c>
      <c r="M138" s="156">
        <v>2015</v>
      </c>
      <c r="N138" s="157" t="s">
        <v>333</v>
      </c>
      <c r="O138" s="157" t="s">
        <v>1273</v>
      </c>
      <c r="P138" s="157" t="s">
        <v>1329</v>
      </c>
      <c r="Q138" s="156">
        <v>2015.07</v>
      </c>
      <c r="R138" s="156" t="s">
        <v>1401</v>
      </c>
      <c r="S138" s="157" t="s">
        <v>89</v>
      </c>
      <c r="T138" s="157" t="s">
        <v>89</v>
      </c>
      <c r="U138" s="157" t="s">
        <v>89</v>
      </c>
      <c r="V138" s="157" t="s">
        <v>89</v>
      </c>
      <c r="W138" s="157" t="s">
        <v>89</v>
      </c>
      <c r="X138" s="179" t="s">
        <v>1402</v>
      </c>
      <c r="Y138" s="39" t="s">
        <v>343</v>
      </c>
      <c r="Z138" s="21" t="s">
        <v>343</v>
      </c>
      <c r="AA138" s="19" t="s">
        <v>138</v>
      </c>
      <c r="AB138" s="234">
        <v>1</v>
      </c>
      <c r="AC138" s="19" t="s">
        <v>1375</v>
      </c>
      <c r="AD138" s="21"/>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c r="BE138" s="137"/>
      <c r="BF138" s="137"/>
      <c r="BG138" s="137"/>
      <c r="BH138" s="137"/>
      <c r="BI138" s="252"/>
      <c r="BJ138" s="252"/>
      <c r="BK138" s="252"/>
    </row>
    <row r="139" s="136" customFormat="1" ht="16.5" spans="1:63">
      <c r="A139" s="156">
        <v>136</v>
      </c>
      <c r="B139" s="39" t="s">
        <v>1236</v>
      </c>
      <c r="C139" s="167" t="s">
        <v>1403</v>
      </c>
      <c r="D139" s="39" t="s">
        <v>1404</v>
      </c>
      <c r="E139" s="318" t="s">
        <v>1405</v>
      </c>
      <c r="F139" s="167" t="s">
        <v>101</v>
      </c>
      <c r="G139" s="167">
        <v>18257217362</v>
      </c>
      <c r="H139" s="181" t="s">
        <v>218</v>
      </c>
      <c r="I139" s="240" t="s">
        <v>1406</v>
      </c>
      <c r="J139" s="157" t="s">
        <v>330</v>
      </c>
      <c r="K139" s="164" t="s">
        <v>125</v>
      </c>
      <c r="L139" s="156" t="s">
        <v>1407</v>
      </c>
      <c r="M139" s="183">
        <v>2014</v>
      </c>
      <c r="N139" s="167" t="s">
        <v>333</v>
      </c>
      <c r="O139" s="183" t="s">
        <v>418</v>
      </c>
      <c r="P139" s="184" t="s">
        <v>749</v>
      </c>
      <c r="Q139" s="183">
        <v>2014.07</v>
      </c>
      <c r="R139" s="183">
        <v>2016.03</v>
      </c>
      <c r="S139" s="184" t="s">
        <v>467</v>
      </c>
      <c r="T139" s="157" t="s">
        <v>89</v>
      </c>
      <c r="U139" s="184" t="s">
        <v>339</v>
      </c>
      <c r="V139" s="164" t="s">
        <v>152</v>
      </c>
      <c r="W139" s="157" t="s">
        <v>89</v>
      </c>
      <c r="X139" s="179" t="s">
        <v>1408</v>
      </c>
      <c r="Y139" s="39" t="s">
        <v>343</v>
      </c>
      <c r="Z139" s="21" t="s">
        <v>343</v>
      </c>
      <c r="AA139" s="19" t="s">
        <v>138</v>
      </c>
      <c r="AB139" s="234">
        <v>1</v>
      </c>
      <c r="AC139" s="19"/>
      <c r="AD139" s="21"/>
      <c r="AE139" s="198"/>
      <c r="AF139" s="198"/>
      <c r="AG139" s="198"/>
      <c r="AH139" s="198"/>
      <c r="AI139" s="198"/>
      <c r="AJ139" s="198"/>
      <c r="AK139" s="198"/>
      <c r="AL139" s="198"/>
      <c r="AM139" s="198"/>
      <c r="AN139" s="198"/>
      <c r="AO139" s="198"/>
      <c r="AP139" s="198"/>
      <c r="AQ139" s="198"/>
      <c r="AR139" s="198"/>
      <c r="AS139" s="198"/>
      <c r="AT139" s="198"/>
      <c r="AU139" s="198"/>
      <c r="AV139" s="198"/>
      <c r="AW139" s="198"/>
      <c r="AX139" s="198"/>
      <c r="AY139" s="198"/>
      <c r="AZ139" s="198"/>
      <c r="BA139" s="198"/>
      <c r="BB139" s="198"/>
      <c r="BC139" s="198"/>
      <c r="BD139" s="198"/>
      <c r="BE139" s="198"/>
      <c r="BF139" s="198"/>
      <c r="BG139" s="198"/>
      <c r="BH139" s="198"/>
      <c r="BI139" s="198"/>
      <c r="BJ139" s="198"/>
      <c r="BK139" s="198"/>
    </row>
    <row r="140" s="136" customFormat="1" ht="16.5" spans="1:63">
      <c r="A140" s="156">
        <v>137</v>
      </c>
      <c r="B140" s="39" t="s">
        <v>1236</v>
      </c>
      <c r="C140" s="167" t="s">
        <v>1409</v>
      </c>
      <c r="D140" s="39" t="s">
        <v>1404</v>
      </c>
      <c r="E140" s="318" t="s">
        <v>1410</v>
      </c>
      <c r="F140" s="167" t="s">
        <v>101</v>
      </c>
      <c r="G140" s="167">
        <v>15257221921</v>
      </c>
      <c r="H140" s="39" t="s">
        <v>1240</v>
      </c>
      <c r="I140" s="240" t="s">
        <v>1411</v>
      </c>
      <c r="J140" s="157" t="s">
        <v>330</v>
      </c>
      <c r="K140" s="164" t="s">
        <v>125</v>
      </c>
      <c r="L140" s="156" t="s">
        <v>1412</v>
      </c>
      <c r="M140" s="183">
        <v>2014</v>
      </c>
      <c r="N140" s="167" t="s">
        <v>333</v>
      </c>
      <c r="O140" s="183" t="s">
        <v>1413</v>
      </c>
      <c r="P140" s="184" t="s">
        <v>1414</v>
      </c>
      <c r="Q140" s="183">
        <v>2015.09</v>
      </c>
      <c r="R140" s="183">
        <v>2016.03</v>
      </c>
      <c r="S140" s="157" t="s">
        <v>89</v>
      </c>
      <c r="T140" s="157" t="s">
        <v>89</v>
      </c>
      <c r="U140" s="157" t="s">
        <v>89</v>
      </c>
      <c r="V140" s="157" t="s">
        <v>89</v>
      </c>
      <c r="W140" s="157" t="s">
        <v>89</v>
      </c>
      <c r="X140" s="179" t="s">
        <v>1415</v>
      </c>
      <c r="Y140" s="39" t="s">
        <v>343</v>
      </c>
      <c r="Z140" s="21" t="s">
        <v>343</v>
      </c>
      <c r="AA140" s="19" t="s">
        <v>138</v>
      </c>
      <c r="AB140" s="234">
        <v>1</v>
      </c>
      <c r="AC140" s="19" t="s">
        <v>1416</v>
      </c>
      <c r="AD140" s="21"/>
      <c r="AE140" s="198"/>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row>
    <row r="141" s="136" customFormat="1" ht="33" spans="1:63">
      <c r="A141" s="156">
        <v>138</v>
      </c>
      <c r="B141" s="39" t="s">
        <v>1236</v>
      </c>
      <c r="C141" s="205" t="s">
        <v>1417</v>
      </c>
      <c r="D141" s="39" t="s">
        <v>1404</v>
      </c>
      <c r="E141" s="211" t="s">
        <v>1418</v>
      </c>
      <c r="F141" s="205" t="s">
        <v>101</v>
      </c>
      <c r="G141" s="205">
        <v>15968213419</v>
      </c>
      <c r="H141" s="39" t="s">
        <v>1240</v>
      </c>
      <c r="I141" s="219" t="s">
        <v>1419</v>
      </c>
      <c r="J141" s="157" t="s">
        <v>330</v>
      </c>
      <c r="K141" s="157" t="s">
        <v>84</v>
      </c>
      <c r="L141" s="156" t="s">
        <v>1420</v>
      </c>
      <c r="M141" s="173">
        <v>2011</v>
      </c>
      <c r="N141" s="205" t="s">
        <v>333</v>
      </c>
      <c r="O141" s="164" t="s">
        <v>110</v>
      </c>
      <c r="P141" s="164" t="s">
        <v>1421</v>
      </c>
      <c r="Q141" s="173">
        <v>2011.07</v>
      </c>
      <c r="R141" s="173">
        <v>2011.06</v>
      </c>
      <c r="S141" s="184" t="s">
        <v>467</v>
      </c>
      <c r="T141" s="157" t="s">
        <v>89</v>
      </c>
      <c r="U141" s="164" t="s">
        <v>1422</v>
      </c>
      <c r="V141" s="163" t="s">
        <v>152</v>
      </c>
      <c r="W141" s="173">
        <v>2013.07</v>
      </c>
      <c r="X141" s="179" t="s">
        <v>1423</v>
      </c>
      <c r="Y141" s="39" t="s">
        <v>343</v>
      </c>
      <c r="Z141" s="21" t="s">
        <v>343</v>
      </c>
      <c r="AA141" s="19" t="s">
        <v>138</v>
      </c>
      <c r="AB141" s="234">
        <v>1</v>
      </c>
      <c r="AC141" s="19"/>
      <c r="AD141" s="21"/>
      <c r="AE141" s="198"/>
      <c r="AF141" s="198"/>
      <c r="AG141" s="198"/>
      <c r="AH141" s="198"/>
      <c r="AI141" s="198"/>
      <c r="AJ141" s="198"/>
      <c r="AK141" s="198"/>
      <c r="AL141" s="198"/>
      <c r="AM141" s="198"/>
      <c r="AN141" s="198"/>
      <c r="AO141" s="198"/>
      <c r="AP141" s="198"/>
      <c r="AQ141" s="198"/>
      <c r="AR141" s="198"/>
      <c r="AS141" s="198"/>
      <c r="AT141" s="198"/>
      <c r="AU141" s="198"/>
      <c r="AV141" s="198"/>
      <c r="AW141" s="198"/>
      <c r="AX141" s="198"/>
      <c r="AY141" s="198"/>
      <c r="AZ141" s="198"/>
      <c r="BA141" s="198"/>
      <c r="BB141" s="198"/>
      <c r="BC141" s="198"/>
      <c r="BD141" s="198"/>
      <c r="BE141" s="198"/>
      <c r="BF141" s="198"/>
      <c r="BG141" s="198"/>
      <c r="BH141" s="198"/>
      <c r="BI141" s="198"/>
      <c r="BJ141" s="198"/>
      <c r="BK141" s="198"/>
    </row>
    <row r="142" s="136" customFormat="1" ht="33" spans="1:63">
      <c r="A142" s="156">
        <v>139</v>
      </c>
      <c r="B142" s="39" t="s">
        <v>1236</v>
      </c>
      <c r="C142" s="167" t="s">
        <v>1424</v>
      </c>
      <c r="D142" s="39" t="s">
        <v>1404</v>
      </c>
      <c r="E142" s="318" t="s">
        <v>1425</v>
      </c>
      <c r="F142" s="167" t="s">
        <v>74</v>
      </c>
      <c r="G142" s="205">
        <v>18357271527</v>
      </c>
      <c r="H142" s="167" t="s">
        <v>1426</v>
      </c>
      <c r="I142" s="240" t="s">
        <v>1427</v>
      </c>
      <c r="J142" s="157" t="s">
        <v>330</v>
      </c>
      <c r="K142" s="164" t="s">
        <v>125</v>
      </c>
      <c r="L142" s="156" t="s">
        <v>1428</v>
      </c>
      <c r="M142" s="183">
        <v>2010</v>
      </c>
      <c r="N142" s="207" t="s">
        <v>1429</v>
      </c>
      <c r="O142" s="183" t="s">
        <v>1430</v>
      </c>
      <c r="P142" s="184" t="s">
        <v>1431</v>
      </c>
      <c r="Q142" s="183">
        <v>2010.07</v>
      </c>
      <c r="R142" s="183">
        <v>2016.01</v>
      </c>
      <c r="S142" s="184" t="s">
        <v>467</v>
      </c>
      <c r="T142" s="157" t="s">
        <v>89</v>
      </c>
      <c r="U142" s="184" t="s">
        <v>339</v>
      </c>
      <c r="V142" s="163" t="s">
        <v>152</v>
      </c>
      <c r="W142" s="157" t="s">
        <v>89</v>
      </c>
      <c r="X142" s="179" t="s">
        <v>1432</v>
      </c>
      <c r="Y142" s="39" t="s">
        <v>343</v>
      </c>
      <c r="Z142" s="21" t="s">
        <v>343</v>
      </c>
      <c r="AA142" s="19" t="s">
        <v>138</v>
      </c>
      <c r="AB142" s="234">
        <v>1</v>
      </c>
      <c r="AC142" s="19"/>
      <c r="AD142" s="21"/>
      <c r="AE142" s="198"/>
      <c r="AF142" s="198"/>
      <c r="AG142" s="198"/>
      <c r="AH142" s="198"/>
      <c r="AI142" s="198"/>
      <c r="AJ142" s="198"/>
      <c r="AK142" s="198"/>
      <c r="AL142" s="198"/>
      <c r="AM142" s="198"/>
      <c r="AN142" s="198"/>
      <c r="AO142" s="198"/>
      <c r="AP142" s="198"/>
      <c r="AQ142" s="198"/>
      <c r="AR142" s="198"/>
      <c r="AS142" s="198"/>
      <c r="AT142" s="198"/>
      <c r="AU142" s="198"/>
      <c r="AV142" s="198"/>
      <c r="AW142" s="198"/>
      <c r="AX142" s="198"/>
      <c r="AY142" s="198"/>
      <c r="AZ142" s="198"/>
      <c r="BA142" s="198"/>
      <c r="BB142" s="198"/>
      <c r="BC142" s="198"/>
      <c r="BD142" s="198"/>
      <c r="BE142" s="198"/>
      <c r="BF142" s="198"/>
      <c r="BG142" s="198"/>
      <c r="BH142" s="198"/>
      <c r="BI142" s="198"/>
      <c r="BJ142" s="198"/>
      <c r="BK142" s="198"/>
    </row>
    <row r="143" s="136" customFormat="1" ht="33" spans="1:63">
      <c r="A143" s="156">
        <v>140</v>
      </c>
      <c r="B143" s="39" t="s">
        <v>1236</v>
      </c>
      <c r="C143" s="165" t="s">
        <v>1433</v>
      </c>
      <c r="D143" s="39" t="s">
        <v>1404</v>
      </c>
      <c r="E143" s="316" t="s">
        <v>1434</v>
      </c>
      <c r="F143" s="165" t="s">
        <v>101</v>
      </c>
      <c r="G143" s="205">
        <v>13750870927</v>
      </c>
      <c r="H143" s="39" t="s">
        <v>1240</v>
      </c>
      <c r="I143" s="240" t="s">
        <v>1435</v>
      </c>
      <c r="J143" s="157" t="s">
        <v>330</v>
      </c>
      <c r="K143" s="164" t="s">
        <v>125</v>
      </c>
      <c r="L143" s="156" t="s">
        <v>1436</v>
      </c>
      <c r="M143" s="184">
        <v>2007</v>
      </c>
      <c r="N143" s="207" t="s">
        <v>1429</v>
      </c>
      <c r="O143" s="184" t="s">
        <v>1141</v>
      </c>
      <c r="P143" s="184" t="s">
        <v>1437</v>
      </c>
      <c r="Q143" s="184">
        <v>2014.07</v>
      </c>
      <c r="R143" s="184">
        <v>2017.01</v>
      </c>
      <c r="S143" s="157" t="s">
        <v>89</v>
      </c>
      <c r="T143" s="157" t="s">
        <v>89</v>
      </c>
      <c r="U143" s="157" t="s">
        <v>89</v>
      </c>
      <c r="V143" s="244" t="s">
        <v>340</v>
      </c>
      <c r="W143" s="184">
        <v>2018.07</v>
      </c>
      <c r="X143" s="179" t="s">
        <v>1438</v>
      </c>
      <c r="Y143" s="39" t="s">
        <v>343</v>
      </c>
      <c r="Z143" s="21" t="s">
        <v>343</v>
      </c>
      <c r="AA143" s="19" t="s">
        <v>138</v>
      </c>
      <c r="AB143" s="234">
        <v>1</v>
      </c>
      <c r="AC143" s="19" t="s">
        <v>1439</v>
      </c>
      <c r="AD143" s="21"/>
      <c r="AE143" s="198"/>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row>
    <row r="144" s="136" customFormat="1" ht="33" spans="1:63">
      <c r="A144" s="156">
        <v>141</v>
      </c>
      <c r="B144" s="39" t="s">
        <v>1236</v>
      </c>
      <c r="C144" s="167" t="s">
        <v>1440</v>
      </c>
      <c r="D144" s="39" t="s">
        <v>1404</v>
      </c>
      <c r="E144" s="167" t="s">
        <v>1441</v>
      </c>
      <c r="F144" s="167" t="s">
        <v>101</v>
      </c>
      <c r="G144" s="167">
        <v>18657218090</v>
      </c>
      <c r="H144" s="39" t="s">
        <v>1240</v>
      </c>
      <c r="I144" s="240" t="s">
        <v>1442</v>
      </c>
      <c r="J144" s="157" t="s">
        <v>330</v>
      </c>
      <c r="K144" s="164" t="s">
        <v>125</v>
      </c>
      <c r="L144" s="156" t="s">
        <v>1443</v>
      </c>
      <c r="M144" s="183">
        <v>2015</v>
      </c>
      <c r="N144" s="207" t="s">
        <v>1429</v>
      </c>
      <c r="O144" s="183" t="s">
        <v>418</v>
      </c>
      <c r="P144" s="184" t="s">
        <v>221</v>
      </c>
      <c r="Q144" s="183">
        <v>2015.01</v>
      </c>
      <c r="R144" s="183">
        <v>2016.09</v>
      </c>
      <c r="S144" s="157" t="s">
        <v>89</v>
      </c>
      <c r="T144" s="157" t="s">
        <v>89</v>
      </c>
      <c r="U144" s="157" t="s">
        <v>89</v>
      </c>
      <c r="V144" s="157" t="s">
        <v>89</v>
      </c>
      <c r="W144" s="157" t="s">
        <v>89</v>
      </c>
      <c r="X144" s="179" t="s">
        <v>1444</v>
      </c>
      <c r="Y144" s="39" t="s">
        <v>343</v>
      </c>
      <c r="Z144" s="21" t="s">
        <v>343</v>
      </c>
      <c r="AA144" s="19" t="s">
        <v>138</v>
      </c>
      <c r="AB144" s="234">
        <v>1</v>
      </c>
      <c r="AC144" s="19" t="s">
        <v>1445</v>
      </c>
      <c r="AD144" s="21"/>
      <c r="AE144" s="198"/>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row>
    <row r="145" s="136" customFormat="1" ht="33" spans="1:63">
      <c r="A145" s="156">
        <v>142</v>
      </c>
      <c r="B145" s="39" t="s">
        <v>1236</v>
      </c>
      <c r="C145" s="167" t="s">
        <v>1446</v>
      </c>
      <c r="D145" s="39" t="s">
        <v>1404</v>
      </c>
      <c r="E145" s="318" t="s">
        <v>1447</v>
      </c>
      <c r="F145" s="167" t="s">
        <v>101</v>
      </c>
      <c r="G145" s="167">
        <v>13754238812</v>
      </c>
      <c r="H145" s="39" t="s">
        <v>1240</v>
      </c>
      <c r="I145" s="240" t="s">
        <v>1448</v>
      </c>
      <c r="J145" s="157" t="s">
        <v>330</v>
      </c>
      <c r="K145" s="164" t="s">
        <v>125</v>
      </c>
      <c r="L145" s="156" t="s">
        <v>1449</v>
      </c>
      <c r="M145" s="183">
        <v>2016</v>
      </c>
      <c r="N145" s="167" t="s">
        <v>333</v>
      </c>
      <c r="O145" s="183" t="s">
        <v>110</v>
      </c>
      <c r="P145" s="184" t="s">
        <v>755</v>
      </c>
      <c r="Q145" s="183">
        <v>2017.07</v>
      </c>
      <c r="R145" s="183">
        <v>2016.06</v>
      </c>
      <c r="S145" s="157" t="s">
        <v>89</v>
      </c>
      <c r="T145" s="157" t="s">
        <v>89</v>
      </c>
      <c r="U145" s="157" t="s">
        <v>89</v>
      </c>
      <c r="V145" s="163" t="s">
        <v>152</v>
      </c>
      <c r="W145" s="157" t="s">
        <v>89</v>
      </c>
      <c r="X145" s="179" t="s">
        <v>1438</v>
      </c>
      <c r="Y145" s="39" t="s">
        <v>343</v>
      </c>
      <c r="Z145" s="21" t="s">
        <v>343</v>
      </c>
      <c r="AA145" s="19" t="s">
        <v>138</v>
      </c>
      <c r="AB145" s="234">
        <v>1</v>
      </c>
      <c r="AC145" s="19" t="s">
        <v>1450</v>
      </c>
      <c r="AD145" s="21"/>
      <c r="AE145" s="198"/>
      <c r="AF145" s="198"/>
      <c r="AG145" s="198"/>
      <c r="AH145" s="198"/>
      <c r="AI145" s="198"/>
      <c r="AJ145" s="198"/>
      <c r="AK145" s="198"/>
      <c r="AL145" s="198"/>
      <c r="AM145" s="198"/>
      <c r="AN145" s="198"/>
      <c r="AO145" s="198"/>
      <c r="AP145" s="198"/>
      <c r="AQ145" s="198"/>
      <c r="AR145" s="198"/>
      <c r="AS145" s="198"/>
      <c r="AT145" s="198"/>
      <c r="AU145" s="198"/>
      <c r="AV145" s="198"/>
      <c r="AW145" s="198"/>
      <c r="AX145" s="198"/>
      <c r="AY145" s="198"/>
      <c r="AZ145" s="198"/>
      <c r="BA145" s="198"/>
      <c r="BB145" s="198"/>
      <c r="BC145" s="198"/>
      <c r="BD145" s="198"/>
      <c r="BE145" s="198"/>
      <c r="BF145" s="198"/>
      <c r="BG145" s="198"/>
      <c r="BH145" s="198"/>
      <c r="BI145" s="198"/>
      <c r="BJ145" s="198"/>
      <c r="BK145" s="198"/>
    </row>
    <row r="146" s="136" customFormat="1" ht="49.5" spans="1:63">
      <c r="A146" s="156">
        <v>143</v>
      </c>
      <c r="B146" s="39" t="s">
        <v>1236</v>
      </c>
      <c r="C146" s="205" t="s">
        <v>1451</v>
      </c>
      <c r="D146" s="39" t="s">
        <v>1404</v>
      </c>
      <c r="E146" s="211" t="s">
        <v>1452</v>
      </c>
      <c r="F146" s="205" t="s">
        <v>74</v>
      </c>
      <c r="G146" s="205">
        <v>13567972223</v>
      </c>
      <c r="H146" s="39" t="s">
        <v>1240</v>
      </c>
      <c r="I146" s="219" t="s">
        <v>1453</v>
      </c>
      <c r="J146" s="157" t="s">
        <v>330</v>
      </c>
      <c r="K146" s="164" t="s">
        <v>125</v>
      </c>
      <c r="L146" s="156" t="s">
        <v>1454</v>
      </c>
      <c r="M146" s="173">
        <v>2003</v>
      </c>
      <c r="N146" s="205" t="s">
        <v>333</v>
      </c>
      <c r="O146" s="164" t="s">
        <v>1455</v>
      </c>
      <c r="P146" s="164" t="s">
        <v>1456</v>
      </c>
      <c r="Q146" s="173">
        <v>2003.07</v>
      </c>
      <c r="R146" s="173">
        <v>2013.03</v>
      </c>
      <c r="S146" s="184" t="s">
        <v>467</v>
      </c>
      <c r="T146" s="157" t="s">
        <v>89</v>
      </c>
      <c r="U146" s="164" t="s">
        <v>1457</v>
      </c>
      <c r="V146" s="164" t="s">
        <v>340</v>
      </c>
      <c r="W146" s="173">
        <v>2014.07</v>
      </c>
      <c r="X146" s="179" t="s">
        <v>1250</v>
      </c>
      <c r="Y146" s="39" t="s">
        <v>343</v>
      </c>
      <c r="Z146" s="21" t="s">
        <v>343</v>
      </c>
      <c r="AA146" s="19" t="s">
        <v>138</v>
      </c>
      <c r="AB146" s="234">
        <v>1</v>
      </c>
      <c r="AC146" s="19" t="s">
        <v>1458</v>
      </c>
      <c r="AD146" s="21"/>
      <c r="AE146" s="198"/>
      <c r="AF146" s="198"/>
      <c r="AG146" s="198"/>
      <c r="AH146" s="198"/>
      <c r="AI146" s="198"/>
      <c r="AJ146" s="198"/>
      <c r="AK146" s="198"/>
      <c r="AL146" s="198"/>
      <c r="AM146" s="198"/>
      <c r="AN146" s="198"/>
      <c r="AO146" s="198"/>
      <c r="AP146" s="198"/>
      <c r="AQ146" s="198"/>
      <c r="AR146" s="198"/>
      <c r="AS146" s="198"/>
      <c r="AT146" s="198"/>
      <c r="AU146" s="198"/>
      <c r="AV146" s="198"/>
      <c r="AW146" s="198"/>
      <c r="AX146" s="198"/>
      <c r="AY146" s="198"/>
      <c r="AZ146" s="198"/>
      <c r="BA146" s="198"/>
      <c r="BB146" s="198"/>
      <c r="BC146" s="198"/>
      <c r="BD146" s="198"/>
      <c r="BE146" s="198"/>
      <c r="BF146" s="198"/>
      <c r="BG146" s="198"/>
      <c r="BH146" s="198"/>
      <c r="BI146" s="198"/>
      <c r="BJ146" s="198"/>
      <c r="BK146" s="198"/>
    </row>
    <row r="147" s="136" customFormat="1" ht="49.5" spans="1:63">
      <c r="A147" s="156">
        <v>144</v>
      </c>
      <c r="B147" s="39" t="s">
        <v>1236</v>
      </c>
      <c r="C147" s="210" t="s">
        <v>1459</v>
      </c>
      <c r="D147" s="39" t="s">
        <v>1404</v>
      </c>
      <c r="E147" s="321" t="s">
        <v>1460</v>
      </c>
      <c r="F147" s="210" t="s">
        <v>101</v>
      </c>
      <c r="G147" s="210">
        <v>15824462688</v>
      </c>
      <c r="H147" s="181" t="s">
        <v>1461</v>
      </c>
      <c r="I147" s="223" t="s">
        <v>1462</v>
      </c>
      <c r="J147" s="157" t="s">
        <v>330</v>
      </c>
      <c r="K147" s="164" t="s">
        <v>125</v>
      </c>
      <c r="L147" s="156" t="s">
        <v>1463</v>
      </c>
      <c r="M147" s="179">
        <v>2009</v>
      </c>
      <c r="N147" s="181" t="s">
        <v>333</v>
      </c>
      <c r="O147" s="181" t="s">
        <v>1464</v>
      </c>
      <c r="P147" s="181" t="s">
        <v>1465</v>
      </c>
      <c r="Q147" s="179">
        <v>2006.07</v>
      </c>
      <c r="R147" s="179">
        <v>2016.05</v>
      </c>
      <c r="S147" s="157" t="s">
        <v>89</v>
      </c>
      <c r="T147" s="157" t="s">
        <v>89</v>
      </c>
      <c r="U147" s="157" t="s">
        <v>89</v>
      </c>
      <c r="V147" s="157" t="s">
        <v>89</v>
      </c>
      <c r="W147" s="157" t="s">
        <v>89</v>
      </c>
      <c r="X147" s="179" t="s">
        <v>1466</v>
      </c>
      <c r="Y147" s="39" t="s">
        <v>343</v>
      </c>
      <c r="Z147" s="21" t="s">
        <v>343</v>
      </c>
      <c r="AA147" s="19" t="s">
        <v>138</v>
      </c>
      <c r="AB147" s="234">
        <v>1</v>
      </c>
      <c r="AC147" s="19" t="s">
        <v>1467</v>
      </c>
      <c r="AD147" s="21"/>
      <c r="AE147" s="198"/>
      <c r="AF147" s="198"/>
      <c r="AG147" s="198"/>
      <c r="AH147" s="198"/>
      <c r="AI147" s="198"/>
      <c r="AJ147" s="198"/>
      <c r="AK147" s="198"/>
      <c r="AL147" s="198"/>
      <c r="AM147" s="198"/>
      <c r="AN147" s="198"/>
      <c r="AO147" s="198"/>
      <c r="AP147" s="198"/>
      <c r="AQ147" s="198"/>
      <c r="AR147" s="198"/>
      <c r="AS147" s="198"/>
      <c r="AT147" s="198"/>
      <c r="AU147" s="198"/>
      <c r="AV147" s="198"/>
      <c r="AW147" s="198"/>
      <c r="AX147" s="198"/>
      <c r="AY147" s="198"/>
      <c r="AZ147" s="198"/>
      <c r="BA147" s="198"/>
      <c r="BB147" s="198"/>
      <c r="BC147" s="198"/>
      <c r="BD147" s="198"/>
      <c r="BE147" s="198"/>
      <c r="BF147" s="198"/>
      <c r="BG147" s="198"/>
      <c r="BH147" s="198"/>
      <c r="BI147" s="198"/>
      <c r="BJ147" s="198"/>
      <c r="BK147" s="198"/>
    </row>
    <row r="148" s="136" customFormat="1" ht="49.5" spans="1:63">
      <c r="A148" s="156">
        <v>145</v>
      </c>
      <c r="B148" s="39" t="s">
        <v>1236</v>
      </c>
      <c r="C148" s="205" t="s">
        <v>1468</v>
      </c>
      <c r="D148" s="39" t="s">
        <v>1404</v>
      </c>
      <c r="E148" s="322" t="s">
        <v>1469</v>
      </c>
      <c r="F148" s="205" t="s">
        <v>74</v>
      </c>
      <c r="G148" s="205">
        <v>13626720733</v>
      </c>
      <c r="H148" s="39" t="s">
        <v>1240</v>
      </c>
      <c r="I148" s="172" t="s">
        <v>1470</v>
      </c>
      <c r="J148" s="157" t="s">
        <v>330</v>
      </c>
      <c r="K148" s="164" t="s">
        <v>125</v>
      </c>
      <c r="L148" s="156" t="s">
        <v>1471</v>
      </c>
      <c r="M148" s="173">
        <v>2009</v>
      </c>
      <c r="N148" s="207" t="s">
        <v>1429</v>
      </c>
      <c r="O148" s="163" t="s">
        <v>127</v>
      </c>
      <c r="P148" s="163" t="s">
        <v>221</v>
      </c>
      <c r="Q148" s="173">
        <v>2014.07</v>
      </c>
      <c r="R148" s="173">
        <v>2018.02</v>
      </c>
      <c r="S148" s="184" t="s">
        <v>467</v>
      </c>
      <c r="T148" s="157" t="s">
        <v>89</v>
      </c>
      <c r="U148" s="164" t="s">
        <v>1472</v>
      </c>
      <c r="V148" s="164" t="s">
        <v>340</v>
      </c>
      <c r="W148" s="173">
        <v>2016</v>
      </c>
      <c r="X148" s="179" t="s">
        <v>1473</v>
      </c>
      <c r="Y148" s="39" t="s">
        <v>343</v>
      </c>
      <c r="Z148" s="21" t="s">
        <v>343</v>
      </c>
      <c r="AA148" s="19" t="s">
        <v>138</v>
      </c>
      <c r="AB148" s="234">
        <v>1</v>
      </c>
      <c r="AC148" s="19" t="s">
        <v>1474</v>
      </c>
      <c r="AD148" s="21"/>
      <c r="AE148" s="198"/>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row>
    <row r="149" s="136" customFormat="1" ht="33" spans="1:63">
      <c r="A149" s="156">
        <v>146</v>
      </c>
      <c r="B149" s="39" t="s">
        <v>1236</v>
      </c>
      <c r="C149" s="210" t="s">
        <v>1475</v>
      </c>
      <c r="D149" s="39" t="s">
        <v>1404</v>
      </c>
      <c r="E149" s="210" t="s">
        <v>1476</v>
      </c>
      <c r="F149" s="210" t="s">
        <v>74</v>
      </c>
      <c r="G149" s="210">
        <v>13588803124</v>
      </c>
      <c r="H149" s="181" t="s">
        <v>81</v>
      </c>
      <c r="I149" s="223" t="s">
        <v>1477</v>
      </c>
      <c r="J149" s="157" t="s">
        <v>330</v>
      </c>
      <c r="K149" s="39" t="s">
        <v>125</v>
      </c>
      <c r="L149" s="156" t="s">
        <v>1478</v>
      </c>
      <c r="M149" s="179">
        <v>2014</v>
      </c>
      <c r="N149" s="239" t="s">
        <v>333</v>
      </c>
      <c r="O149" s="181" t="s">
        <v>86</v>
      </c>
      <c r="P149" s="181" t="s">
        <v>335</v>
      </c>
      <c r="Q149" s="179">
        <v>2014.07</v>
      </c>
      <c r="R149" s="179">
        <v>2018.06</v>
      </c>
      <c r="S149" s="157" t="s">
        <v>89</v>
      </c>
      <c r="T149" s="157" t="s">
        <v>89</v>
      </c>
      <c r="U149" s="157" t="s">
        <v>89</v>
      </c>
      <c r="V149" s="163" t="s">
        <v>152</v>
      </c>
      <c r="W149" s="157" t="s">
        <v>89</v>
      </c>
      <c r="X149" s="179" t="s">
        <v>1290</v>
      </c>
      <c r="Y149" s="39" t="s">
        <v>343</v>
      </c>
      <c r="Z149" s="21" t="s">
        <v>343</v>
      </c>
      <c r="AA149" s="19" t="s">
        <v>138</v>
      </c>
      <c r="AB149" s="234">
        <v>1</v>
      </c>
      <c r="AC149" s="19"/>
      <c r="AD149" s="21"/>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row>
    <row r="150" s="136" customFormat="1" ht="33" spans="1:63">
      <c r="A150" s="156">
        <v>147</v>
      </c>
      <c r="B150" s="39" t="s">
        <v>1236</v>
      </c>
      <c r="C150" s="210" t="s">
        <v>1479</v>
      </c>
      <c r="D150" s="39" t="s">
        <v>1480</v>
      </c>
      <c r="E150" s="321" t="s">
        <v>1481</v>
      </c>
      <c r="F150" s="210" t="s">
        <v>101</v>
      </c>
      <c r="G150" s="210">
        <v>15757184899</v>
      </c>
      <c r="H150" s="39" t="s">
        <v>1240</v>
      </c>
      <c r="I150" s="223" t="s">
        <v>1482</v>
      </c>
      <c r="J150" s="157" t="s">
        <v>330</v>
      </c>
      <c r="K150" s="39" t="s">
        <v>125</v>
      </c>
      <c r="L150" s="156" t="s">
        <v>1483</v>
      </c>
      <c r="M150" s="179">
        <v>2015</v>
      </c>
      <c r="N150" s="207" t="s">
        <v>1429</v>
      </c>
      <c r="O150" s="163" t="s">
        <v>1484</v>
      </c>
      <c r="P150" s="181" t="s">
        <v>1329</v>
      </c>
      <c r="Q150" s="179">
        <v>2015.07</v>
      </c>
      <c r="R150" s="179">
        <v>2019.03</v>
      </c>
      <c r="S150" s="157" t="s">
        <v>89</v>
      </c>
      <c r="T150" s="157" t="s">
        <v>89</v>
      </c>
      <c r="U150" s="157" t="s">
        <v>89</v>
      </c>
      <c r="V150" s="39" t="s">
        <v>152</v>
      </c>
      <c r="W150" s="157" t="s">
        <v>89</v>
      </c>
      <c r="X150" s="179" t="s">
        <v>1485</v>
      </c>
      <c r="Y150" s="39" t="s">
        <v>343</v>
      </c>
      <c r="Z150" s="21" t="s">
        <v>343</v>
      </c>
      <c r="AA150" s="19" t="s">
        <v>138</v>
      </c>
      <c r="AB150" s="234">
        <v>1</v>
      </c>
      <c r="AC150" s="19" t="s">
        <v>1486</v>
      </c>
      <c r="AD150" s="21"/>
      <c r="AE150" s="198"/>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row>
    <row r="151" s="136" customFormat="1" ht="33" spans="1:63">
      <c r="A151" s="156">
        <v>148</v>
      </c>
      <c r="B151" s="39" t="s">
        <v>1236</v>
      </c>
      <c r="C151" s="210" t="s">
        <v>1487</v>
      </c>
      <c r="D151" s="39" t="s">
        <v>1404</v>
      </c>
      <c r="E151" s="210" t="s">
        <v>1488</v>
      </c>
      <c r="F151" s="210" t="s">
        <v>74</v>
      </c>
      <c r="G151" s="210">
        <v>13185489758</v>
      </c>
      <c r="H151" s="181" t="s">
        <v>1489</v>
      </c>
      <c r="I151" s="223" t="s">
        <v>1490</v>
      </c>
      <c r="J151" s="157" t="s">
        <v>330</v>
      </c>
      <c r="K151" s="164" t="s">
        <v>125</v>
      </c>
      <c r="L151" s="156" t="s">
        <v>1491</v>
      </c>
      <c r="M151" s="179">
        <v>2011</v>
      </c>
      <c r="N151" s="181" t="s">
        <v>333</v>
      </c>
      <c r="O151" s="181" t="s">
        <v>1492</v>
      </c>
      <c r="P151" s="181" t="s">
        <v>708</v>
      </c>
      <c r="Q151" s="179">
        <v>2012.07</v>
      </c>
      <c r="R151" s="179">
        <v>2015.11</v>
      </c>
      <c r="S151" s="184" t="s">
        <v>467</v>
      </c>
      <c r="T151" s="157" t="s">
        <v>89</v>
      </c>
      <c r="U151" s="181" t="s">
        <v>685</v>
      </c>
      <c r="V151" s="181" t="s">
        <v>1493</v>
      </c>
      <c r="W151" s="179">
        <v>2015.07</v>
      </c>
      <c r="X151" s="179" t="s">
        <v>1494</v>
      </c>
      <c r="Y151" s="39" t="s">
        <v>343</v>
      </c>
      <c r="Z151" s="21" t="s">
        <v>343</v>
      </c>
      <c r="AA151" s="19" t="s">
        <v>138</v>
      </c>
      <c r="AB151" s="234">
        <v>1</v>
      </c>
      <c r="AC151" s="19"/>
      <c r="AD151" s="21"/>
      <c r="AE151" s="198"/>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row>
    <row r="152" s="136" customFormat="1" ht="33" spans="1:63">
      <c r="A152" s="156">
        <v>149</v>
      </c>
      <c r="B152" s="39" t="s">
        <v>1236</v>
      </c>
      <c r="C152" s="210" t="s">
        <v>1495</v>
      </c>
      <c r="D152" s="39" t="s">
        <v>1404</v>
      </c>
      <c r="E152" s="321" t="s">
        <v>1496</v>
      </c>
      <c r="F152" s="210" t="s">
        <v>74</v>
      </c>
      <c r="G152" s="210">
        <v>13666653654</v>
      </c>
      <c r="H152" s="181" t="s">
        <v>1286</v>
      </c>
      <c r="I152" s="223" t="s">
        <v>1497</v>
      </c>
      <c r="J152" s="157" t="s">
        <v>330</v>
      </c>
      <c r="K152" s="157" t="s">
        <v>84</v>
      </c>
      <c r="L152" s="156" t="s">
        <v>1498</v>
      </c>
      <c r="M152" s="179">
        <v>2008</v>
      </c>
      <c r="N152" s="207" t="s">
        <v>1429</v>
      </c>
      <c r="O152" s="181" t="s">
        <v>127</v>
      </c>
      <c r="P152" s="181" t="s">
        <v>1499</v>
      </c>
      <c r="Q152" s="179">
        <v>2008.07</v>
      </c>
      <c r="R152" s="179">
        <v>2017.02</v>
      </c>
      <c r="S152" s="184" t="s">
        <v>467</v>
      </c>
      <c r="T152" s="157" t="s">
        <v>89</v>
      </c>
      <c r="U152" s="39" t="s">
        <v>339</v>
      </c>
      <c r="V152" s="181" t="s">
        <v>1493</v>
      </c>
      <c r="W152" s="179">
        <v>2009.12</v>
      </c>
      <c r="X152" s="179" t="s">
        <v>1500</v>
      </c>
      <c r="Y152" s="39" t="s">
        <v>343</v>
      </c>
      <c r="Z152" s="21" t="s">
        <v>343</v>
      </c>
      <c r="AA152" s="19" t="s">
        <v>138</v>
      </c>
      <c r="AB152" s="234">
        <v>1</v>
      </c>
      <c r="AC152" s="19"/>
      <c r="AD152" s="21"/>
      <c r="AE152" s="198"/>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row>
    <row r="153" s="136" customFormat="1" ht="16.5" spans="1:63">
      <c r="A153" s="156">
        <v>150</v>
      </c>
      <c r="B153" s="39" t="s">
        <v>1236</v>
      </c>
      <c r="C153" s="210" t="s">
        <v>1501</v>
      </c>
      <c r="D153" s="39" t="s">
        <v>1404</v>
      </c>
      <c r="E153" s="321" t="s">
        <v>1502</v>
      </c>
      <c r="F153" s="210" t="s">
        <v>74</v>
      </c>
      <c r="G153" s="210">
        <v>18267296126</v>
      </c>
      <c r="H153" s="181" t="s">
        <v>1286</v>
      </c>
      <c r="I153" s="223" t="s">
        <v>1503</v>
      </c>
      <c r="J153" s="157" t="s">
        <v>330</v>
      </c>
      <c r="K153" s="164" t="s">
        <v>125</v>
      </c>
      <c r="L153" s="156" t="s">
        <v>1504</v>
      </c>
      <c r="M153" s="179">
        <v>2012</v>
      </c>
      <c r="N153" s="181" t="s">
        <v>333</v>
      </c>
      <c r="O153" s="181" t="s">
        <v>110</v>
      </c>
      <c r="P153" s="181" t="s">
        <v>1505</v>
      </c>
      <c r="Q153" s="179">
        <v>2012.07</v>
      </c>
      <c r="R153" s="179">
        <v>2016.11</v>
      </c>
      <c r="S153" s="181" t="s">
        <v>481</v>
      </c>
      <c r="T153" s="157" t="s">
        <v>89</v>
      </c>
      <c r="U153" s="181" t="s">
        <v>339</v>
      </c>
      <c r="V153" s="181" t="s">
        <v>1493</v>
      </c>
      <c r="W153" s="179">
        <v>2017.12</v>
      </c>
      <c r="X153" s="179" t="s">
        <v>1506</v>
      </c>
      <c r="Y153" s="39" t="s">
        <v>343</v>
      </c>
      <c r="Z153" s="21" t="s">
        <v>343</v>
      </c>
      <c r="AA153" s="19" t="s">
        <v>138</v>
      </c>
      <c r="AB153" s="234">
        <v>1</v>
      </c>
      <c r="AC153" s="19"/>
      <c r="AD153" s="21"/>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row>
    <row r="154" s="136" customFormat="1" ht="33" spans="1:63">
      <c r="A154" s="156">
        <v>151</v>
      </c>
      <c r="B154" s="39" t="s">
        <v>1236</v>
      </c>
      <c r="C154" s="210" t="s">
        <v>1507</v>
      </c>
      <c r="D154" s="39" t="s">
        <v>1404</v>
      </c>
      <c r="E154" s="321" t="s">
        <v>1508</v>
      </c>
      <c r="F154" s="210" t="s">
        <v>101</v>
      </c>
      <c r="G154" s="210">
        <v>15657252250</v>
      </c>
      <c r="H154" s="181" t="s">
        <v>1509</v>
      </c>
      <c r="I154" s="223" t="s">
        <v>1510</v>
      </c>
      <c r="J154" s="157" t="s">
        <v>330</v>
      </c>
      <c r="K154" s="164" t="s">
        <v>125</v>
      </c>
      <c r="L154" s="156" t="s">
        <v>1511</v>
      </c>
      <c r="M154" s="179">
        <v>2012</v>
      </c>
      <c r="N154" s="181" t="s">
        <v>333</v>
      </c>
      <c r="O154" s="181" t="s">
        <v>110</v>
      </c>
      <c r="P154" s="181" t="s">
        <v>1512</v>
      </c>
      <c r="Q154" s="179">
        <v>2012.07</v>
      </c>
      <c r="R154" s="179">
        <v>2016.07</v>
      </c>
      <c r="S154" s="184" t="s">
        <v>467</v>
      </c>
      <c r="T154" s="157" t="s">
        <v>89</v>
      </c>
      <c r="U154" s="157" t="s">
        <v>89</v>
      </c>
      <c r="V154" s="157" t="s">
        <v>89</v>
      </c>
      <c r="W154" s="157" t="s">
        <v>89</v>
      </c>
      <c r="X154" s="179" t="s">
        <v>1513</v>
      </c>
      <c r="Y154" s="39" t="s">
        <v>343</v>
      </c>
      <c r="Z154" s="21" t="s">
        <v>343</v>
      </c>
      <c r="AA154" s="19" t="s">
        <v>138</v>
      </c>
      <c r="AB154" s="234">
        <v>1</v>
      </c>
      <c r="AC154" s="19"/>
      <c r="AD154" s="21"/>
      <c r="AE154" s="198"/>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row>
    <row r="155" s="136" customFormat="1" ht="33" spans="1:63">
      <c r="A155" s="156">
        <v>152</v>
      </c>
      <c r="B155" s="39" t="s">
        <v>1236</v>
      </c>
      <c r="C155" s="210" t="s">
        <v>1514</v>
      </c>
      <c r="D155" s="39" t="s">
        <v>1404</v>
      </c>
      <c r="E155" s="321" t="s">
        <v>1515</v>
      </c>
      <c r="F155" s="210" t="s">
        <v>101</v>
      </c>
      <c r="G155" s="210">
        <v>18857213395</v>
      </c>
      <c r="H155" s="181" t="s">
        <v>1286</v>
      </c>
      <c r="I155" s="218" t="s">
        <v>1516</v>
      </c>
      <c r="J155" s="157" t="s">
        <v>330</v>
      </c>
      <c r="K155" s="39" t="s">
        <v>125</v>
      </c>
      <c r="L155" s="156" t="s">
        <v>1517</v>
      </c>
      <c r="M155" s="179">
        <v>2018</v>
      </c>
      <c r="N155" s="39" t="s">
        <v>333</v>
      </c>
      <c r="O155" s="39" t="s">
        <v>418</v>
      </c>
      <c r="P155" s="39" t="s">
        <v>1057</v>
      </c>
      <c r="Q155" s="179">
        <v>2018.07</v>
      </c>
      <c r="R155" s="179" t="s">
        <v>1518</v>
      </c>
      <c r="S155" s="157" t="s">
        <v>89</v>
      </c>
      <c r="T155" s="157" t="s">
        <v>89</v>
      </c>
      <c r="U155" s="157" t="s">
        <v>89</v>
      </c>
      <c r="V155" s="157" t="s">
        <v>89</v>
      </c>
      <c r="W155" s="157" t="s">
        <v>89</v>
      </c>
      <c r="X155" s="179" t="s">
        <v>1519</v>
      </c>
      <c r="Y155" s="39" t="s">
        <v>343</v>
      </c>
      <c r="Z155" s="21" t="s">
        <v>343</v>
      </c>
      <c r="AA155" s="19" t="s">
        <v>138</v>
      </c>
      <c r="AB155" s="234">
        <v>1</v>
      </c>
      <c r="AC155" s="19"/>
      <c r="AD155" s="21"/>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row>
    <row r="156" s="136" customFormat="1" ht="33" spans="1:63">
      <c r="A156" s="156">
        <v>153</v>
      </c>
      <c r="B156" s="39" t="s">
        <v>1236</v>
      </c>
      <c r="C156" s="39" t="s">
        <v>1520</v>
      </c>
      <c r="D156" s="39" t="s">
        <v>1404</v>
      </c>
      <c r="E156" s="40" t="s">
        <v>1521</v>
      </c>
      <c r="F156" s="208" t="s">
        <v>74</v>
      </c>
      <c r="G156" s="39" t="s">
        <v>1522</v>
      </c>
      <c r="H156" s="39" t="s">
        <v>1240</v>
      </c>
      <c r="I156" s="218" t="s">
        <v>1523</v>
      </c>
      <c r="J156" s="157" t="s">
        <v>330</v>
      </c>
      <c r="K156" s="39" t="s">
        <v>125</v>
      </c>
      <c r="L156" s="156" t="s">
        <v>1524</v>
      </c>
      <c r="M156" s="179">
        <v>2018</v>
      </c>
      <c r="N156" s="208" t="s">
        <v>333</v>
      </c>
      <c r="O156" s="39" t="s">
        <v>1525</v>
      </c>
      <c r="P156" s="39" t="s">
        <v>1526</v>
      </c>
      <c r="Q156" s="179">
        <v>2018.07</v>
      </c>
      <c r="R156" s="179" t="s">
        <v>1189</v>
      </c>
      <c r="S156" s="157" t="s">
        <v>89</v>
      </c>
      <c r="T156" s="157" t="s">
        <v>89</v>
      </c>
      <c r="U156" s="157" t="s">
        <v>89</v>
      </c>
      <c r="V156" s="157" t="s">
        <v>89</v>
      </c>
      <c r="W156" s="157" t="s">
        <v>89</v>
      </c>
      <c r="X156" s="179" t="s">
        <v>1394</v>
      </c>
      <c r="Y156" s="39" t="s">
        <v>343</v>
      </c>
      <c r="Z156" s="21" t="s">
        <v>343</v>
      </c>
      <c r="AA156" s="19" t="s">
        <v>138</v>
      </c>
      <c r="AB156" s="234">
        <v>1</v>
      </c>
      <c r="AC156" s="19" t="s">
        <v>1527</v>
      </c>
      <c r="AD156" s="21"/>
      <c r="AE156" s="198"/>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row>
    <row r="157" s="136" customFormat="1" ht="33" spans="1:63">
      <c r="A157" s="156">
        <v>154</v>
      </c>
      <c r="B157" s="39" t="s">
        <v>1236</v>
      </c>
      <c r="C157" s="157" t="s">
        <v>1528</v>
      </c>
      <c r="D157" s="157" t="s">
        <v>1404</v>
      </c>
      <c r="E157" s="157" t="s">
        <v>1529</v>
      </c>
      <c r="F157" s="157" t="s">
        <v>101</v>
      </c>
      <c r="G157" s="157" t="s">
        <v>1530</v>
      </c>
      <c r="H157" s="157" t="s">
        <v>1286</v>
      </c>
      <c r="I157" s="170" t="s">
        <v>1531</v>
      </c>
      <c r="J157" s="157" t="s">
        <v>330</v>
      </c>
      <c r="K157" s="39" t="s">
        <v>125</v>
      </c>
      <c r="L157" s="156" t="s">
        <v>1532</v>
      </c>
      <c r="M157" s="156">
        <v>2017</v>
      </c>
      <c r="N157" s="207" t="s">
        <v>1429</v>
      </c>
      <c r="O157" s="157" t="s">
        <v>1533</v>
      </c>
      <c r="P157" s="157" t="s">
        <v>1534</v>
      </c>
      <c r="Q157" s="156">
        <v>2019.07</v>
      </c>
      <c r="R157" s="156" t="s">
        <v>687</v>
      </c>
      <c r="S157" s="184" t="s">
        <v>467</v>
      </c>
      <c r="T157" s="157" t="s">
        <v>89</v>
      </c>
      <c r="U157" s="157" t="s">
        <v>89</v>
      </c>
      <c r="V157" s="39" t="s">
        <v>152</v>
      </c>
      <c r="W157" s="157" t="s">
        <v>89</v>
      </c>
      <c r="X157" s="179" t="s">
        <v>1535</v>
      </c>
      <c r="Y157" s="39" t="s">
        <v>343</v>
      </c>
      <c r="Z157" s="21" t="s">
        <v>343</v>
      </c>
      <c r="AA157" s="19" t="s">
        <v>138</v>
      </c>
      <c r="AB157" s="234">
        <v>1</v>
      </c>
      <c r="AC157" s="19"/>
      <c r="AD157" s="21"/>
      <c r="AE157" s="198"/>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row>
    <row r="158" s="136" customFormat="1" ht="33" spans="1:63">
      <c r="A158" s="156">
        <v>155</v>
      </c>
      <c r="B158" s="39" t="s">
        <v>1236</v>
      </c>
      <c r="C158" s="157" t="s">
        <v>1536</v>
      </c>
      <c r="D158" s="157" t="s">
        <v>1404</v>
      </c>
      <c r="E158" s="157" t="s">
        <v>1537</v>
      </c>
      <c r="F158" s="208" t="s">
        <v>74</v>
      </c>
      <c r="G158" s="157" t="s">
        <v>1538</v>
      </c>
      <c r="H158" s="157" t="s">
        <v>1286</v>
      </c>
      <c r="I158" s="170" t="s">
        <v>1539</v>
      </c>
      <c r="J158" s="157" t="s">
        <v>330</v>
      </c>
      <c r="K158" s="39" t="s">
        <v>125</v>
      </c>
      <c r="L158" s="156" t="s">
        <v>1540</v>
      </c>
      <c r="M158" s="156">
        <v>2018</v>
      </c>
      <c r="N158" s="157" t="s">
        <v>88</v>
      </c>
      <c r="O158" s="157" t="s">
        <v>86</v>
      </c>
      <c r="P158" s="157" t="s">
        <v>1541</v>
      </c>
      <c r="Q158" s="179">
        <v>2018.07</v>
      </c>
      <c r="R158" s="156" t="s">
        <v>1542</v>
      </c>
      <c r="S158" s="184" t="s">
        <v>467</v>
      </c>
      <c r="T158" s="157" t="s">
        <v>89</v>
      </c>
      <c r="U158" s="39" t="s">
        <v>1543</v>
      </c>
      <c r="V158" s="39" t="s">
        <v>152</v>
      </c>
      <c r="W158" s="179" t="s">
        <v>1518</v>
      </c>
      <c r="X158" s="179" t="s">
        <v>1544</v>
      </c>
      <c r="Y158" s="39" t="s">
        <v>343</v>
      </c>
      <c r="Z158" s="21" t="s">
        <v>343</v>
      </c>
      <c r="AA158" s="19" t="s">
        <v>138</v>
      </c>
      <c r="AB158" s="234">
        <v>1</v>
      </c>
      <c r="AC158" s="19" t="s">
        <v>1545</v>
      </c>
      <c r="AD158" s="21"/>
      <c r="AE158" s="198"/>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row>
    <row r="159" s="136" customFormat="1" ht="16.5" spans="1:63">
      <c r="A159" s="156">
        <v>156</v>
      </c>
      <c r="B159" s="39" t="s">
        <v>1236</v>
      </c>
      <c r="C159" s="157" t="s">
        <v>1546</v>
      </c>
      <c r="D159" s="157" t="s">
        <v>1404</v>
      </c>
      <c r="E159" s="157" t="s">
        <v>1547</v>
      </c>
      <c r="F159" s="157" t="s">
        <v>101</v>
      </c>
      <c r="G159" s="157" t="s">
        <v>1548</v>
      </c>
      <c r="H159" s="157" t="s">
        <v>1549</v>
      </c>
      <c r="I159" s="170" t="s">
        <v>1550</v>
      </c>
      <c r="J159" s="157" t="s">
        <v>330</v>
      </c>
      <c r="K159" s="39" t="s">
        <v>125</v>
      </c>
      <c r="L159" s="156" t="s">
        <v>1551</v>
      </c>
      <c r="M159" s="156">
        <v>2014</v>
      </c>
      <c r="N159" s="157" t="s">
        <v>333</v>
      </c>
      <c r="O159" s="157" t="s">
        <v>418</v>
      </c>
      <c r="P159" s="157" t="s">
        <v>1456</v>
      </c>
      <c r="Q159" s="156">
        <v>2015.07</v>
      </c>
      <c r="R159" s="156" t="s">
        <v>1542</v>
      </c>
      <c r="S159" s="157" t="s">
        <v>89</v>
      </c>
      <c r="T159" s="157" t="s">
        <v>89</v>
      </c>
      <c r="U159" s="157" t="s">
        <v>89</v>
      </c>
      <c r="V159" s="157" t="s">
        <v>89</v>
      </c>
      <c r="W159" s="157" t="s">
        <v>89</v>
      </c>
      <c r="X159" s="179" t="s">
        <v>1544</v>
      </c>
      <c r="Y159" s="39" t="s">
        <v>343</v>
      </c>
      <c r="Z159" s="21" t="s">
        <v>343</v>
      </c>
      <c r="AA159" s="19" t="s">
        <v>138</v>
      </c>
      <c r="AB159" s="234">
        <v>1</v>
      </c>
      <c r="AC159" s="19"/>
      <c r="AD159" s="21"/>
      <c r="AE159" s="198"/>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row>
    <row r="160" s="136" customFormat="1" ht="33" spans="1:63">
      <c r="A160" s="156">
        <v>157</v>
      </c>
      <c r="B160" s="39" t="s">
        <v>1236</v>
      </c>
      <c r="C160" s="157" t="s">
        <v>1552</v>
      </c>
      <c r="D160" s="157" t="s">
        <v>1404</v>
      </c>
      <c r="E160" s="157" t="s">
        <v>1553</v>
      </c>
      <c r="F160" s="157" t="s">
        <v>101</v>
      </c>
      <c r="G160" s="157" t="s">
        <v>1554</v>
      </c>
      <c r="H160" s="39" t="s">
        <v>1240</v>
      </c>
      <c r="I160" s="170" t="s">
        <v>1555</v>
      </c>
      <c r="J160" s="157" t="s">
        <v>330</v>
      </c>
      <c r="K160" s="39" t="s">
        <v>125</v>
      </c>
      <c r="L160" s="156" t="s">
        <v>1556</v>
      </c>
      <c r="M160" s="156">
        <v>2018</v>
      </c>
      <c r="N160" s="157" t="s">
        <v>333</v>
      </c>
      <c r="O160" s="157" t="s">
        <v>1557</v>
      </c>
      <c r="P160" s="157" t="s">
        <v>1057</v>
      </c>
      <c r="Q160" s="179">
        <v>2018.07</v>
      </c>
      <c r="R160" s="156" t="s">
        <v>1542</v>
      </c>
      <c r="S160" s="157" t="s">
        <v>89</v>
      </c>
      <c r="T160" s="157" t="s">
        <v>89</v>
      </c>
      <c r="U160" s="157" t="s">
        <v>89</v>
      </c>
      <c r="V160" s="157" t="s">
        <v>89</v>
      </c>
      <c r="W160" s="157" t="s">
        <v>89</v>
      </c>
      <c r="X160" s="179" t="s">
        <v>1558</v>
      </c>
      <c r="Y160" s="39" t="s">
        <v>343</v>
      </c>
      <c r="Z160" s="21" t="s">
        <v>343</v>
      </c>
      <c r="AA160" s="19" t="s">
        <v>138</v>
      </c>
      <c r="AB160" s="234">
        <v>1</v>
      </c>
      <c r="AC160" s="19" t="s">
        <v>1439</v>
      </c>
      <c r="AD160" s="21"/>
      <c r="AE160" s="198"/>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row>
    <row r="161" s="136" customFormat="1" ht="33" spans="1:63">
      <c r="A161" s="156">
        <v>158</v>
      </c>
      <c r="B161" s="39" t="s">
        <v>1236</v>
      </c>
      <c r="C161" s="157" t="s">
        <v>1559</v>
      </c>
      <c r="D161" s="157" t="s">
        <v>1404</v>
      </c>
      <c r="E161" s="157" t="s">
        <v>1560</v>
      </c>
      <c r="F161" s="157" t="s">
        <v>101</v>
      </c>
      <c r="G161" s="157" t="s">
        <v>1561</v>
      </c>
      <c r="H161" s="181" t="s">
        <v>1286</v>
      </c>
      <c r="I161" s="170" t="s">
        <v>1562</v>
      </c>
      <c r="J161" s="157" t="s">
        <v>330</v>
      </c>
      <c r="K161" s="39" t="s">
        <v>125</v>
      </c>
      <c r="L161" s="156" t="s">
        <v>1532</v>
      </c>
      <c r="M161" s="156">
        <v>2017</v>
      </c>
      <c r="N161" s="157" t="s">
        <v>333</v>
      </c>
      <c r="O161" s="157" t="s">
        <v>110</v>
      </c>
      <c r="P161" s="157" t="s">
        <v>1329</v>
      </c>
      <c r="Q161" s="156">
        <v>2017.07</v>
      </c>
      <c r="R161" s="156" t="s">
        <v>1563</v>
      </c>
      <c r="S161" s="39" t="s">
        <v>467</v>
      </c>
      <c r="T161" s="157" t="s">
        <v>89</v>
      </c>
      <c r="U161" s="157" t="s">
        <v>89</v>
      </c>
      <c r="V161" s="157" t="s">
        <v>89</v>
      </c>
      <c r="W161" s="157" t="s">
        <v>89</v>
      </c>
      <c r="X161" s="179" t="s">
        <v>1564</v>
      </c>
      <c r="Y161" s="39" t="s">
        <v>343</v>
      </c>
      <c r="Z161" s="21" t="s">
        <v>343</v>
      </c>
      <c r="AA161" s="19" t="s">
        <v>138</v>
      </c>
      <c r="AB161" s="234">
        <v>1</v>
      </c>
      <c r="AC161" s="19"/>
      <c r="AD161" s="21"/>
      <c r="AE161" s="198"/>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H161" s="198"/>
      <c r="BI161" s="198"/>
      <c r="BJ161" s="198"/>
      <c r="BK161" s="198"/>
    </row>
    <row r="162" s="136" customFormat="1" ht="33" spans="1:63">
      <c r="A162" s="156">
        <v>159</v>
      </c>
      <c r="B162" s="39" t="s">
        <v>1236</v>
      </c>
      <c r="C162" s="157" t="s">
        <v>1565</v>
      </c>
      <c r="D162" s="157" t="s">
        <v>1404</v>
      </c>
      <c r="E162" s="157" t="s">
        <v>1566</v>
      </c>
      <c r="F162" s="157" t="s">
        <v>101</v>
      </c>
      <c r="G162" s="157" t="s">
        <v>1567</v>
      </c>
      <c r="H162" s="39" t="s">
        <v>1240</v>
      </c>
      <c r="I162" s="170" t="s">
        <v>1568</v>
      </c>
      <c r="J162" s="157" t="s">
        <v>330</v>
      </c>
      <c r="K162" s="39" t="s">
        <v>125</v>
      </c>
      <c r="L162" s="156" t="s">
        <v>1569</v>
      </c>
      <c r="M162" s="156">
        <v>2018</v>
      </c>
      <c r="N162" s="157" t="s">
        <v>333</v>
      </c>
      <c r="O162" s="157" t="s">
        <v>110</v>
      </c>
      <c r="P162" s="157" t="s">
        <v>1570</v>
      </c>
      <c r="Q162" s="179">
        <v>2018.07</v>
      </c>
      <c r="R162" s="156" t="s">
        <v>1571</v>
      </c>
      <c r="S162" s="157" t="s">
        <v>89</v>
      </c>
      <c r="T162" s="157" t="s">
        <v>89</v>
      </c>
      <c r="U162" s="157" t="s">
        <v>89</v>
      </c>
      <c r="V162" s="157" t="s">
        <v>89</v>
      </c>
      <c r="W162" s="157" t="s">
        <v>89</v>
      </c>
      <c r="X162" s="179" t="s">
        <v>1572</v>
      </c>
      <c r="Y162" s="39" t="s">
        <v>343</v>
      </c>
      <c r="Z162" s="21" t="s">
        <v>343</v>
      </c>
      <c r="AA162" s="19" t="s">
        <v>138</v>
      </c>
      <c r="AB162" s="234">
        <v>1</v>
      </c>
      <c r="AC162" s="19" t="s">
        <v>1527</v>
      </c>
      <c r="AD162" s="21"/>
      <c r="AE162" s="198"/>
      <c r="AF162" s="198"/>
      <c r="AG162" s="198"/>
      <c r="AH162" s="198"/>
      <c r="AI162" s="198"/>
      <c r="AJ162" s="198"/>
      <c r="AK162" s="198"/>
      <c r="AL162" s="198"/>
      <c r="AM162" s="198"/>
      <c r="AN162" s="198"/>
      <c r="AO162" s="198"/>
      <c r="AP162" s="198"/>
      <c r="AQ162" s="198"/>
      <c r="AR162" s="198"/>
      <c r="AS162" s="198"/>
      <c r="AT162" s="198"/>
      <c r="AU162" s="198"/>
      <c r="AV162" s="198"/>
      <c r="AW162" s="198"/>
      <c r="AX162" s="198"/>
      <c r="AY162" s="198"/>
      <c r="AZ162" s="198"/>
      <c r="BA162" s="198"/>
      <c r="BB162" s="198"/>
      <c r="BC162" s="198"/>
      <c r="BD162" s="198"/>
      <c r="BE162" s="198"/>
      <c r="BF162" s="198"/>
      <c r="BG162" s="198"/>
      <c r="BH162" s="198"/>
      <c r="BI162" s="198"/>
      <c r="BJ162" s="198"/>
      <c r="BK162" s="198"/>
    </row>
    <row r="163" s="136" customFormat="1" ht="33" spans="1:63">
      <c r="A163" s="156">
        <v>160</v>
      </c>
      <c r="B163" s="39" t="s">
        <v>1236</v>
      </c>
      <c r="C163" s="157" t="s">
        <v>1573</v>
      </c>
      <c r="D163" s="157" t="s">
        <v>1404</v>
      </c>
      <c r="E163" s="157" t="s">
        <v>1574</v>
      </c>
      <c r="F163" s="157" t="s">
        <v>101</v>
      </c>
      <c r="G163" s="157" t="s">
        <v>1575</v>
      </c>
      <c r="H163" s="39" t="s">
        <v>1240</v>
      </c>
      <c r="I163" s="170" t="s">
        <v>1576</v>
      </c>
      <c r="J163" s="157" t="s">
        <v>330</v>
      </c>
      <c r="K163" s="39" t="s">
        <v>125</v>
      </c>
      <c r="L163" s="156" t="s">
        <v>1577</v>
      </c>
      <c r="M163" s="156">
        <v>2013</v>
      </c>
      <c r="N163" s="157" t="s">
        <v>333</v>
      </c>
      <c r="O163" s="157" t="s">
        <v>1578</v>
      </c>
      <c r="P163" s="157" t="s">
        <v>708</v>
      </c>
      <c r="Q163" s="156">
        <v>2017.07</v>
      </c>
      <c r="R163" s="156" t="s">
        <v>399</v>
      </c>
      <c r="S163" s="157" t="s">
        <v>89</v>
      </c>
      <c r="T163" s="157" t="s">
        <v>89</v>
      </c>
      <c r="U163" s="157" t="s">
        <v>89</v>
      </c>
      <c r="V163" s="157" t="s">
        <v>89</v>
      </c>
      <c r="W163" s="157" t="s">
        <v>89</v>
      </c>
      <c r="X163" s="179" t="s">
        <v>1579</v>
      </c>
      <c r="Y163" s="39" t="s">
        <v>343</v>
      </c>
      <c r="Z163" s="21" t="s">
        <v>343</v>
      </c>
      <c r="AA163" s="19" t="s">
        <v>138</v>
      </c>
      <c r="AB163" s="234">
        <v>1</v>
      </c>
      <c r="AC163" s="19" t="s">
        <v>1580</v>
      </c>
      <c r="AD163" s="21"/>
      <c r="AE163" s="198"/>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row>
    <row r="164" s="142" customFormat="1" ht="33" spans="1:30">
      <c r="A164" s="156">
        <v>161</v>
      </c>
      <c r="B164" s="158" t="s">
        <v>1581</v>
      </c>
      <c r="C164" s="158" t="s">
        <v>1582</v>
      </c>
      <c r="D164" s="158"/>
      <c r="E164" s="158" t="s">
        <v>1583</v>
      </c>
      <c r="F164" s="158" t="s">
        <v>101</v>
      </c>
      <c r="G164" s="158" t="s">
        <v>1584</v>
      </c>
      <c r="H164" s="158" t="s">
        <v>461</v>
      </c>
      <c r="I164" s="241" t="s">
        <v>1585</v>
      </c>
      <c r="J164" s="157" t="s">
        <v>330</v>
      </c>
      <c r="K164" s="157" t="s">
        <v>89</v>
      </c>
      <c r="L164" s="156" t="s">
        <v>1586</v>
      </c>
      <c r="M164" s="171" t="s">
        <v>427</v>
      </c>
      <c r="N164" s="158" t="s">
        <v>444</v>
      </c>
      <c r="O164" s="20" t="s">
        <v>127</v>
      </c>
      <c r="P164" s="158" t="s">
        <v>1587</v>
      </c>
      <c r="Q164" s="171">
        <v>2012.07</v>
      </c>
      <c r="R164" s="171" t="s">
        <v>612</v>
      </c>
      <c r="S164" s="157" t="s">
        <v>89</v>
      </c>
      <c r="T164" s="157" t="s">
        <v>89</v>
      </c>
      <c r="U164" s="158" t="s">
        <v>339</v>
      </c>
      <c r="V164" s="157" t="s">
        <v>89</v>
      </c>
      <c r="W164" s="157" t="s">
        <v>89</v>
      </c>
      <c r="X164" s="90" t="s">
        <v>1588</v>
      </c>
      <c r="Y164" s="20" t="s">
        <v>946</v>
      </c>
      <c r="Z164" s="215"/>
      <c r="AA164" s="215" t="s">
        <v>138</v>
      </c>
      <c r="AB164" s="246">
        <v>1</v>
      </c>
      <c r="AC164" s="247" t="s">
        <v>1589</v>
      </c>
      <c r="AD164" s="182"/>
    </row>
    <row r="165" s="136" customFormat="1" ht="33" spans="1:63">
      <c r="A165" s="156">
        <v>162</v>
      </c>
      <c r="B165" s="39" t="s">
        <v>1590</v>
      </c>
      <c r="C165" s="157" t="s">
        <v>1591</v>
      </c>
      <c r="D165" s="157" t="s">
        <v>326</v>
      </c>
      <c r="E165" s="157" t="s">
        <v>1592</v>
      </c>
      <c r="F165" s="157" t="s">
        <v>101</v>
      </c>
      <c r="G165" s="157" t="s">
        <v>1593</v>
      </c>
      <c r="H165" s="157" t="s">
        <v>89</v>
      </c>
      <c r="I165" s="170" t="s">
        <v>1594</v>
      </c>
      <c r="J165" s="157" t="s">
        <v>330</v>
      </c>
      <c r="K165" s="39" t="s">
        <v>125</v>
      </c>
      <c r="L165" s="156" t="s">
        <v>1595</v>
      </c>
      <c r="M165" s="156" t="s">
        <v>649</v>
      </c>
      <c r="N165" s="157" t="s">
        <v>88</v>
      </c>
      <c r="O165" s="157" t="s">
        <v>127</v>
      </c>
      <c r="P165" s="157" t="s">
        <v>1596</v>
      </c>
      <c r="Q165" s="156">
        <v>2007.03</v>
      </c>
      <c r="R165" s="156" t="s">
        <v>337</v>
      </c>
      <c r="S165" s="39" t="s">
        <v>1597</v>
      </c>
      <c r="T165" s="157" t="s">
        <v>89</v>
      </c>
      <c r="U165" s="39" t="s">
        <v>1598</v>
      </c>
      <c r="V165" s="39" t="s">
        <v>129</v>
      </c>
      <c r="W165" s="179">
        <v>2009</v>
      </c>
      <c r="X165" s="179" t="s">
        <v>1599</v>
      </c>
      <c r="Y165" s="39" t="s">
        <v>343</v>
      </c>
      <c r="Z165" s="19" t="s">
        <v>1600</v>
      </c>
      <c r="AA165" s="19"/>
      <c r="AB165" s="234"/>
      <c r="AC165" s="19"/>
      <c r="AD165" s="21"/>
      <c r="AE165" s="198"/>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row>
    <row r="166" s="136" customFormat="1" ht="33" spans="1:63">
      <c r="A166" s="156">
        <v>163</v>
      </c>
      <c r="B166" s="39" t="s">
        <v>1590</v>
      </c>
      <c r="C166" s="157" t="s">
        <v>1601</v>
      </c>
      <c r="D166" s="157" t="s">
        <v>380</v>
      </c>
      <c r="E166" s="157" t="s">
        <v>1602</v>
      </c>
      <c r="F166" s="157" t="s">
        <v>74</v>
      </c>
      <c r="G166" s="157" t="s">
        <v>1603</v>
      </c>
      <c r="H166" s="157" t="s">
        <v>89</v>
      </c>
      <c r="I166" s="170" t="s">
        <v>1604</v>
      </c>
      <c r="J166" s="157" t="s">
        <v>330</v>
      </c>
      <c r="K166" s="39" t="s">
        <v>125</v>
      </c>
      <c r="L166" s="156" t="s">
        <v>1605</v>
      </c>
      <c r="M166" s="156">
        <v>2014</v>
      </c>
      <c r="N166" s="157" t="s">
        <v>715</v>
      </c>
      <c r="O166" s="157" t="s">
        <v>89</v>
      </c>
      <c r="P166" s="157" t="s">
        <v>1606</v>
      </c>
      <c r="Q166" s="156">
        <v>1994.07</v>
      </c>
      <c r="R166" s="156" t="s">
        <v>1607</v>
      </c>
      <c r="S166" s="157" t="s">
        <v>89</v>
      </c>
      <c r="T166" s="157" t="s">
        <v>89</v>
      </c>
      <c r="U166" s="157" t="s">
        <v>89</v>
      </c>
      <c r="V166" s="157" t="s">
        <v>89</v>
      </c>
      <c r="W166" s="157" t="s">
        <v>89</v>
      </c>
      <c r="X166" s="90" t="s">
        <v>1588</v>
      </c>
      <c r="Y166" s="39" t="s">
        <v>343</v>
      </c>
      <c r="Z166" s="21" t="s">
        <v>343</v>
      </c>
      <c r="AA166" s="19"/>
      <c r="AB166" s="234"/>
      <c r="AC166" s="19"/>
      <c r="AD166" s="21"/>
      <c r="AE166" s="198"/>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row>
    <row r="167" s="136" customFormat="1" ht="33" spans="1:63">
      <c r="A167" s="156">
        <v>164</v>
      </c>
      <c r="B167" s="39" t="s">
        <v>1590</v>
      </c>
      <c r="C167" s="157" t="s">
        <v>1608</v>
      </c>
      <c r="D167" s="157" t="s">
        <v>380</v>
      </c>
      <c r="E167" s="157" t="s">
        <v>1609</v>
      </c>
      <c r="F167" s="157" t="s">
        <v>74</v>
      </c>
      <c r="G167" s="157" t="s">
        <v>1610</v>
      </c>
      <c r="H167" s="157" t="s">
        <v>89</v>
      </c>
      <c r="I167" s="170" t="s">
        <v>1611</v>
      </c>
      <c r="J167" s="157" t="s">
        <v>330</v>
      </c>
      <c r="K167" s="39" t="s">
        <v>125</v>
      </c>
      <c r="L167" s="156" t="s">
        <v>1612</v>
      </c>
      <c r="M167" s="156">
        <v>2020</v>
      </c>
      <c r="N167" s="157" t="s">
        <v>715</v>
      </c>
      <c r="O167" s="157" t="s">
        <v>89</v>
      </c>
      <c r="P167" s="157" t="s">
        <v>1606</v>
      </c>
      <c r="Q167" s="156">
        <v>2003.07</v>
      </c>
      <c r="R167" s="156" t="s">
        <v>1401</v>
      </c>
      <c r="S167" s="157" t="s">
        <v>89</v>
      </c>
      <c r="T167" s="157" t="s">
        <v>89</v>
      </c>
      <c r="U167" s="157" t="s">
        <v>89</v>
      </c>
      <c r="V167" s="157" t="s">
        <v>89</v>
      </c>
      <c r="W167" s="157" t="s">
        <v>89</v>
      </c>
      <c r="X167" s="179" t="s">
        <v>1613</v>
      </c>
      <c r="Y167" s="39" t="s">
        <v>343</v>
      </c>
      <c r="Z167" s="21" t="s">
        <v>343</v>
      </c>
      <c r="AA167" s="19"/>
      <c r="AB167" s="234"/>
      <c r="AC167" s="19"/>
      <c r="AD167" s="21"/>
      <c r="AE167" s="198"/>
      <c r="AF167" s="198"/>
      <c r="AG167" s="198"/>
      <c r="AH167" s="198"/>
      <c r="AI167" s="198"/>
      <c r="AJ167" s="198"/>
      <c r="AK167" s="198"/>
      <c r="AL167" s="198"/>
      <c r="AM167" s="198"/>
      <c r="AN167" s="198"/>
      <c r="AO167" s="198"/>
      <c r="AP167" s="198"/>
      <c r="AQ167" s="198"/>
      <c r="AR167" s="198"/>
      <c r="AS167" s="198"/>
      <c r="AT167" s="198"/>
      <c r="AU167" s="198"/>
      <c r="AV167" s="198"/>
      <c r="AW167" s="198"/>
      <c r="AX167" s="198"/>
      <c r="AY167" s="198"/>
      <c r="AZ167" s="198"/>
      <c r="BA167" s="198"/>
      <c r="BB167" s="198"/>
      <c r="BC167" s="198"/>
      <c r="BD167" s="198"/>
      <c r="BE167" s="198"/>
      <c r="BF167" s="198"/>
      <c r="BG167" s="198"/>
      <c r="BH167" s="198"/>
      <c r="BI167" s="198"/>
      <c r="BJ167" s="198"/>
      <c r="BK167" s="198"/>
    </row>
    <row r="168" s="136" customFormat="1" ht="33" spans="1:63">
      <c r="A168" s="156">
        <v>165</v>
      </c>
      <c r="B168" s="39" t="s">
        <v>1590</v>
      </c>
      <c r="C168" s="157" t="s">
        <v>1614</v>
      </c>
      <c r="D168" s="157" t="s">
        <v>422</v>
      </c>
      <c r="E168" s="157" t="s">
        <v>1615</v>
      </c>
      <c r="F168" s="157" t="s">
        <v>74</v>
      </c>
      <c r="G168" s="157" t="s">
        <v>1616</v>
      </c>
      <c r="H168" s="157" t="s">
        <v>89</v>
      </c>
      <c r="I168" s="170" t="s">
        <v>1617</v>
      </c>
      <c r="J168" s="157" t="s">
        <v>330</v>
      </c>
      <c r="K168" s="39" t="s">
        <v>125</v>
      </c>
      <c r="L168" s="156" t="s">
        <v>1618</v>
      </c>
      <c r="M168" s="156">
        <v>2015</v>
      </c>
      <c r="N168" s="157" t="s">
        <v>333</v>
      </c>
      <c r="O168" s="157" t="s">
        <v>594</v>
      </c>
      <c r="P168" s="157" t="s">
        <v>489</v>
      </c>
      <c r="Q168" s="156">
        <v>2015.07</v>
      </c>
      <c r="R168" s="156" t="s">
        <v>596</v>
      </c>
      <c r="S168" s="157" t="s">
        <v>89</v>
      </c>
      <c r="T168" s="39" t="s">
        <v>1619</v>
      </c>
      <c r="U168" s="39" t="s">
        <v>652</v>
      </c>
      <c r="V168" s="157" t="s">
        <v>89</v>
      </c>
      <c r="W168" s="157" t="s">
        <v>89</v>
      </c>
      <c r="X168" s="90" t="s">
        <v>1588</v>
      </c>
      <c r="Y168" s="39" t="s">
        <v>343</v>
      </c>
      <c r="Z168" s="21" t="s">
        <v>343</v>
      </c>
      <c r="AA168" s="19" t="s">
        <v>138</v>
      </c>
      <c r="AB168" s="234">
        <v>1</v>
      </c>
      <c r="AC168" s="19" t="s">
        <v>1620</v>
      </c>
      <c r="AD168" s="21"/>
      <c r="AE168" s="198"/>
      <c r="AF168" s="198"/>
      <c r="AG168" s="198"/>
      <c r="AH168" s="198"/>
      <c r="AI168" s="198"/>
      <c r="AJ168" s="198"/>
      <c r="AK168" s="198"/>
      <c r="AL168" s="198"/>
      <c r="AM168" s="198"/>
      <c r="AN168" s="198"/>
      <c r="AO168" s="198"/>
      <c r="AP168" s="198"/>
      <c r="AQ168" s="198"/>
      <c r="AR168" s="198"/>
      <c r="AS168" s="198"/>
      <c r="AT168" s="198"/>
      <c r="AU168" s="198"/>
      <c r="AV168" s="198"/>
      <c r="AW168" s="198"/>
      <c r="AX168" s="198"/>
      <c r="AY168" s="198"/>
      <c r="AZ168" s="198"/>
      <c r="BA168" s="198"/>
      <c r="BB168" s="198"/>
      <c r="BC168" s="198"/>
      <c r="BD168" s="198"/>
      <c r="BE168" s="198"/>
      <c r="BF168" s="198"/>
      <c r="BG168" s="198"/>
      <c r="BH168" s="198"/>
      <c r="BI168" s="198"/>
      <c r="BJ168" s="198"/>
      <c r="BK168" s="198"/>
    </row>
    <row r="169" s="136" customFormat="1" ht="16.5" spans="1:63">
      <c r="A169" s="156">
        <v>166</v>
      </c>
      <c r="B169" s="39" t="s">
        <v>1590</v>
      </c>
      <c r="C169" s="157" t="s">
        <v>1621</v>
      </c>
      <c r="D169" s="157" t="s">
        <v>422</v>
      </c>
      <c r="E169" s="157" t="s">
        <v>1622</v>
      </c>
      <c r="F169" s="157" t="s">
        <v>101</v>
      </c>
      <c r="G169" s="157" t="s">
        <v>1623</v>
      </c>
      <c r="H169" s="157" t="s">
        <v>89</v>
      </c>
      <c r="I169" s="170" t="s">
        <v>1624</v>
      </c>
      <c r="J169" s="157" t="s">
        <v>330</v>
      </c>
      <c r="K169" s="39" t="s">
        <v>125</v>
      </c>
      <c r="L169" s="156" t="s">
        <v>1625</v>
      </c>
      <c r="M169" s="156">
        <v>2016</v>
      </c>
      <c r="N169" s="157" t="s">
        <v>333</v>
      </c>
      <c r="O169" s="157" t="s">
        <v>1626</v>
      </c>
      <c r="P169" s="157" t="s">
        <v>762</v>
      </c>
      <c r="Q169" s="156">
        <v>2016.07</v>
      </c>
      <c r="R169" s="156" t="s">
        <v>1627</v>
      </c>
      <c r="S169" s="157" t="s">
        <v>89</v>
      </c>
      <c r="T169" s="157" t="s">
        <v>89</v>
      </c>
      <c r="U169" s="157" t="s">
        <v>89</v>
      </c>
      <c r="V169" s="157" t="s">
        <v>89</v>
      </c>
      <c r="W169" s="157" t="s">
        <v>89</v>
      </c>
      <c r="X169" s="90" t="s">
        <v>1588</v>
      </c>
      <c r="Y169" s="39" t="s">
        <v>343</v>
      </c>
      <c r="Z169" s="21" t="s">
        <v>343</v>
      </c>
      <c r="AA169" s="19"/>
      <c r="AB169" s="234"/>
      <c r="AC169" s="19"/>
      <c r="AD169" s="21"/>
      <c r="AE169" s="198"/>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row>
    <row r="170" s="136" customFormat="1" ht="33" spans="1:63">
      <c r="A170" s="156">
        <v>167</v>
      </c>
      <c r="B170" s="39" t="s">
        <v>1590</v>
      </c>
      <c r="C170" s="157" t="s">
        <v>1628</v>
      </c>
      <c r="D170" s="157" t="s">
        <v>338</v>
      </c>
      <c r="E170" s="157" t="s">
        <v>1629</v>
      </c>
      <c r="F170" s="157" t="s">
        <v>74</v>
      </c>
      <c r="G170" s="157" t="s">
        <v>1630</v>
      </c>
      <c r="H170" s="157" t="s">
        <v>89</v>
      </c>
      <c r="I170" s="170" t="s">
        <v>1631</v>
      </c>
      <c r="J170" s="157" t="s">
        <v>330</v>
      </c>
      <c r="K170" s="39" t="s">
        <v>125</v>
      </c>
      <c r="L170" s="156" t="s">
        <v>1632</v>
      </c>
      <c r="M170" s="156" t="s">
        <v>631</v>
      </c>
      <c r="N170" s="157" t="s">
        <v>333</v>
      </c>
      <c r="O170" s="157" t="s">
        <v>594</v>
      </c>
      <c r="P170" s="157" t="s">
        <v>489</v>
      </c>
      <c r="Q170" s="156">
        <v>2008.07</v>
      </c>
      <c r="R170" s="156" t="s">
        <v>1633</v>
      </c>
      <c r="S170" s="157" t="s">
        <v>89</v>
      </c>
      <c r="T170" s="39" t="s">
        <v>1634</v>
      </c>
      <c r="U170" s="39" t="s">
        <v>339</v>
      </c>
      <c r="V170" s="157" t="s">
        <v>89</v>
      </c>
      <c r="W170" s="157" t="s">
        <v>89</v>
      </c>
      <c r="X170" s="90" t="s">
        <v>1588</v>
      </c>
      <c r="Y170" s="39" t="s">
        <v>343</v>
      </c>
      <c r="Z170" s="21" t="s">
        <v>343</v>
      </c>
      <c r="AA170" s="19"/>
      <c r="AB170" s="234"/>
      <c r="AC170" s="19"/>
      <c r="AD170" s="21"/>
      <c r="AE170" s="198"/>
      <c r="AF170" s="198"/>
      <c r="AG170" s="198"/>
      <c r="AH170" s="198"/>
      <c r="AI170" s="198"/>
      <c r="AJ170" s="198"/>
      <c r="AK170" s="198"/>
      <c r="AL170" s="198"/>
      <c r="AM170" s="198"/>
      <c r="AN170" s="198"/>
      <c r="AO170" s="198"/>
      <c r="AP170" s="198"/>
      <c r="AQ170" s="198"/>
      <c r="AR170" s="198"/>
      <c r="AS170" s="198"/>
      <c r="AT170" s="198"/>
      <c r="AU170" s="198"/>
      <c r="AV170" s="198"/>
      <c r="AW170" s="198"/>
      <c r="AX170" s="198"/>
      <c r="AY170" s="198"/>
      <c r="AZ170" s="198"/>
      <c r="BA170" s="198"/>
      <c r="BB170" s="198"/>
      <c r="BC170" s="198"/>
      <c r="BD170" s="198"/>
      <c r="BE170" s="198"/>
      <c r="BF170" s="198"/>
      <c r="BG170" s="198"/>
      <c r="BH170" s="198"/>
      <c r="BI170" s="198"/>
      <c r="BJ170" s="198"/>
      <c r="BK170" s="198"/>
    </row>
    <row r="171" s="136" customFormat="1" ht="16.5" spans="1:63">
      <c r="A171" s="156">
        <v>168</v>
      </c>
      <c r="B171" s="39" t="s">
        <v>1590</v>
      </c>
      <c r="C171" s="157" t="s">
        <v>1635</v>
      </c>
      <c r="D171" s="157" t="s">
        <v>338</v>
      </c>
      <c r="E171" s="157" t="s">
        <v>1636</v>
      </c>
      <c r="F171" s="157" t="s">
        <v>101</v>
      </c>
      <c r="G171" s="157" t="s">
        <v>1637</v>
      </c>
      <c r="H171" s="157" t="s">
        <v>89</v>
      </c>
      <c r="I171" s="170" t="s">
        <v>1638</v>
      </c>
      <c r="J171" s="157" t="s">
        <v>330</v>
      </c>
      <c r="K171" s="39" t="s">
        <v>125</v>
      </c>
      <c r="L171" s="156" t="s">
        <v>1639</v>
      </c>
      <c r="M171" s="156" t="s">
        <v>1100</v>
      </c>
      <c r="N171" s="157" t="s">
        <v>88</v>
      </c>
      <c r="O171" s="157" t="s">
        <v>1640</v>
      </c>
      <c r="P171" s="157" t="s">
        <v>1641</v>
      </c>
      <c r="Q171" s="156">
        <v>2012.07</v>
      </c>
      <c r="R171" s="156" t="s">
        <v>364</v>
      </c>
      <c r="S171" s="157" t="s">
        <v>89</v>
      </c>
      <c r="T171" s="157" t="s">
        <v>89</v>
      </c>
      <c r="U171" s="157" t="s">
        <v>89</v>
      </c>
      <c r="V171" s="157" t="s">
        <v>89</v>
      </c>
      <c r="W171" s="157" t="s">
        <v>89</v>
      </c>
      <c r="X171" s="90" t="s">
        <v>1588</v>
      </c>
      <c r="Y171" s="39" t="s">
        <v>343</v>
      </c>
      <c r="Z171" s="21" t="s">
        <v>343</v>
      </c>
      <c r="AA171" s="19"/>
      <c r="AB171" s="234"/>
      <c r="AC171" s="19"/>
      <c r="AD171" s="21"/>
      <c r="AE171" s="198"/>
      <c r="AF171" s="19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row>
    <row r="172" s="136" customFormat="1" ht="16.5" spans="1:63">
      <c r="A172" s="156">
        <v>169</v>
      </c>
      <c r="B172" s="39" t="s">
        <v>1590</v>
      </c>
      <c r="C172" s="157" t="s">
        <v>1642</v>
      </c>
      <c r="D172" s="157" t="s">
        <v>338</v>
      </c>
      <c r="E172" s="157" t="s">
        <v>1643</v>
      </c>
      <c r="F172" s="157" t="s">
        <v>74</v>
      </c>
      <c r="G172" s="157" t="s">
        <v>1644</v>
      </c>
      <c r="H172" s="157" t="s">
        <v>89</v>
      </c>
      <c r="I172" s="170" t="s">
        <v>1645</v>
      </c>
      <c r="J172" s="157" t="s">
        <v>330</v>
      </c>
      <c r="K172" s="157" t="s">
        <v>84</v>
      </c>
      <c r="L172" s="156" t="s">
        <v>1646</v>
      </c>
      <c r="M172" s="156">
        <v>2016</v>
      </c>
      <c r="N172" s="157" t="s">
        <v>333</v>
      </c>
      <c r="O172" s="157" t="s">
        <v>110</v>
      </c>
      <c r="P172" s="157" t="s">
        <v>1351</v>
      </c>
      <c r="Q172" s="156">
        <v>2016.07</v>
      </c>
      <c r="R172" s="156" t="s">
        <v>1647</v>
      </c>
      <c r="S172" s="157" t="s">
        <v>89</v>
      </c>
      <c r="T172" s="157" t="s">
        <v>89</v>
      </c>
      <c r="U172" s="39" t="s">
        <v>652</v>
      </c>
      <c r="V172" s="157" t="s">
        <v>89</v>
      </c>
      <c r="W172" s="157" t="s">
        <v>89</v>
      </c>
      <c r="X172" s="90" t="s">
        <v>1588</v>
      </c>
      <c r="Y172" s="39" t="s">
        <v>343</v>
      </c>
      <c r="Z172" s="21" t="s">
        <v>343</v>
      </c>
      <c r="AA172" s="19" t="s">
        <v>138</v>
      </c>
      <c r="AB172" s="234">
        <v>1</v>
      </c>
      <c r="AC172" s="19" t="s">
        <v>1648</v>
      </c>
      <c r="AD172" s="21"/>
      <c r="AE172" s="198"/>
      <c r="AF172" s="198"/>
      <c r="AG172" s="198"/>
      <c r="AH172" s="198"/>
      <c r="AI172" s="198"/>
      <c r="AJ172" s="198"/>
      <c r="AK172" s="198"/>
      <c r="AL172" s="198"/>
      <c r="AM172" s="198"/>
      <c r="AN172" s="198"/>
      <c r="AO172" s="198"/>
      <c r="AP172" s="198"/>
      <c r="AQ172" s="198"/>
      <c r="AR172" s="198"/>
      <c r="AS172" s="198"/>
      <c r="AT172" s="198"/>
      <c r="AU172" s="198"/>
      <c r="AV172" s="198"/>
      <c r="AW172" s="198"/>
      <c r="AX172" s="198"/>
      <c r="AY172" s="198"/>
      <c r="AZ172" s="198"/>
      <c r="BA172" s="198"/>
      <c r="BB172" s="198"/>
      <c r="BC172" s="198"/>
      <c r="BD172" s="198"/>
      <c r="BE172" s="198"/>
      <c r="BF172" s="198"/>
      <c r="BG172" s="198"/>
      <c r="BH172" s="198"/>
      <c r="BI172" s="198"/>
      <c r="BJ172" s="198"/>
      <c r="BK172" s="198"/>
    </row>
    <row r="173" s="136" customFormat="1" ht="16.5" spans="1:63">
      <c r="A173" s="156">
        <v>170</v>
      </c>
      <c r="B173" s="39" t="s">
        <v>1590</v>
      </c>
      <c r="C173" s="157" t="s">
        <v>1649</v>
      </c>
      <c r="D173" s="157" t="s">
        <v>338</v>
      </c>
      <c r="E173" s="157" t="s">
        <v>1650</v>
      </c>
      <c r="F173" s="157" t="s">
        <v>101</v>
      </c>
      <c r="G173" s="157" t="s">
        <v>1651</v>
      </c>
      <c r="H173" s="157" t="s">
        <v>89</v>
      </c>
      <c r="I173" s="170" t="s">
        <v>1652</v>
      </c>
      <c r="J173" s="157" t="s">
        <v>330</v>
      </c>
      <c r="K173" s="39" t="s">
        <v>125</v>
      </c>
      <c r="L173" s="156" t="s">
        <v>1653</v>
      </c>
      <c r="M173" s="156">
        <v>2016</v>
      </c>
      <c r="N173" s="157" t="s">
        <v>333</v>
      </c>
      <c r="O173" s="157" t="s">
        <v>110</v>
      </c>
      <c r="P173" s="157" t="s">
        <v>489</v>
      </c>
      <c r="Q173" s="156">
        <v>2016.07</v>
      </c>
      <c r="R173" s="156" t="s">
        <v>1647</v>
      </c>
      <c r="S173" s="157" t="s">
        <v>89</v>
      </c>
      <c r="T173" s="157" t="s">
        <v>89</v>
      </c>
      <c r="U173" s="39" t="s">
        <v>579</v>
      </c>
      <c r="V173" s="157" t="s">
        <v>89</v>
      </c>
      <c r="W173" s="157" t="s">
        <v>89</v>
      </c>
      <c r="X173" s="90" t="s">
        <v>1588</v>
      </c>
      <c r="Y173" s="39" t="s">
        <v>343</v>
      </c>
      <c r="Z173" s="21" t="s">
        <v>343</v>
      </c>
      <c r="AA173" s="19" t="s">
        <v>138</v>
      </c>
      <c r="AB173" s="234">
        <v>1</v>
      </c>
      <c r="AC173" s="19"/>
      <c r="AD173" s="21"/>
      <c r="AE173" s="198"/>
      <c r="AF173" s="198"/>
      <c r="AG173" s="198"/>
      <c r="AH173" s="198"/>
      <c r="AI173" s="198"/>
      <c r="AJ173" s="198"/>
      <c r="AK173" s="198"/>
      <c r="AL173" s="198"/>
      <c r="AM173" s="198"/>
      <c r="AN173" s="198"/>
      <c r="AO173" s="198"/>
      <c r="AP173" s="198"/>
      <c r="AQ173" s="198"/>
      <c r="AR173" s="198"/>
      <c r="AS173" s="198"/>
      <c r="AT173" s="198"/>
      <c r="AU173" s="198"/>
      <c r="AV173" s="198"/>
      <c r="AW173" s="198"/>
      <c r="AX173" s="198"/>
      <c r="AY173" s="198"/>
      <c r="AZ173" s="198"/>
      <c r="BA173" s="198"/>
      <c r="BB173" s="198"/>
      <c r="BC173" s="198"/>
      <c r="BD173" s="198"/>
      <c r="BE173" s="198"/>
      <c r="BF173" s="198"/>
      <c r="BG173" s="198"/>
      <c r="BH173" s="198"/>
      <c r="BI173" s="198"/>
      <c r="BJ173" s="198"/>
      <c r="BK173" s="198"/>
    </row>
    <row r="174" s="136" customFormat="1" ht="33" spans="1:63">
      <c r="A174" s="156">
        <v>171</v>
      </c>
      <c r="B174" s="39" t="s">
        <v>1590</v>
      </c>
      <c r="C174" s="157" t="s">
        <v>1654</v>
      </c>
      <c r="D174" s="157" t="s">
        <v>422</v>
      </c>
      <c r="E174" s="157" t="s">
        <v>1655</v>
      </c>
      <c r="F174" s="157" t="s">
        <v>101</v>
      </c>
      <c r="G174" s="157" t="s">
        <v>1656</v>
      </c>
      <c r="H174" s="157" t="s">
        <v>89</v>
      </c>
      <c r="I174" s="170" t="s">
        <v>1657</v>
      </c>
      <c r="J174" s="157" t="s">
        <v>330</v>
      </c>
      <c r="K174" s="39" t="s">
        <v>125</v>
      </c>
      <c r="L174" s="156" t="s">
        <v>1658</v>
      </c>
      <c r="M174" s="156">
        <v>2016</v>
      </c>
      <c r="N174" s="157" t="s">
        <v>333</v>
      </c>
      <c r="O174" s="157" t="s">
        <v>110</v>
      </c>
      <c r="P174" s="157" t="s">
        <v>1512</v>
      </c>
      <c r="Q174" s="156">
        <v>2018.07</v>
      </c>
      <c r="R174" s="156" t="s">
        <v>239</v>
      </c>
      <c r="S174" s="157" t="s">
        <v>89</v>
      </c>
      <c r="T174" s="157" t="s">
        <v>89</v>
      </c>
      <c r="U174" s="157" t="s">
        <v>89</v>
      </c>
      <c r="V174" s="157" t="s">
        <v>89</v>
      </c>
      <c r="W174" s="157" t="s">
        <v>89</v>
      </c>
      <c r="X174" s="179" t="s">
        <v>1613</v>
      </c>
      <c r="Y174" s="39" t="s">
        <v>343</v>
      </c>
      <c r="Z174" s="21" t="s">
        <v>343</v>
      </c>
      <c r="AA174" s="19" t="s">
        <v>138</v>
      </c>
      <c r="AB174" s="234">
        <v>1</v>
      </c>
      <c r="AC174" s="19"/>
      <c r="AD174" s="21"/>
      <c r="AE174" s="198"/>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row>
    <row r="175" s="136" customFormat="1" ht="33" spans="1:63">
      <c r="A175" s="156">
        <v>172</v>
      </c>
      <c r="B175" s="39" t="s">
        <v>1590</v>
      </c>
      <c r="C175" s="157" t="s">
        <v>1659</v>
      </c>
      <c r="D175" s="157" t="s">
        <v>338</v>
      </c>
      <c r="E175" s="157" t="s">
        <v>1660</v>
      </c>
      <c r="F175" s="157" t="s">
        <v>101</v>
      </c>
      <c r="G175" s="157" t="s">
        <v>1661</v>
      </c>
      <c r="H175" s="157" t="s">
        <v>89</v>
      </c>
      <c r="I175" s="170" t="s">
        <v>1662</v>
      </c>
      <c r="J175" s="157" t="s">
        <v>330</v>
      </c>
      <c r="K175" s="39" t="s">
        <v>125</v>
      </c>
      <c r="L175" s="156" t="s">
        <v>1663</v>
      </c>
      <c r="M175" s="156">
        <v>2021</v>
      </c>
      <c r="N175" s="157" t="s">
        <v>333</v>
      </c>
      <c r="O175" s="157" t="s">
        <v>1664</v>
      </c>
      <c r="P175" s="157" t="s">
        <v>1057</v>
      </c>
      <c r="Q175" s="156">
        <v>2021.07</v>
      </c>
      <c r="R175" s="156" t="s">
        <v>1665</v>
      </c>
      <c r="S175" s="157" t="s">
        <v>89</v>
      </c>
      <c r="T175" s="157" t="s">
        <v>89</v>
      </c>
      <c r="U175" s="157" t="s">
        <v>89</v>
      </c>
      <c r="V175" s="157" t="s">
        <v>89</v>
      </c>
      <c r="W175" s="157" t="s">
        <v>89</v>
      </c>
      <c r="X175" s="179" t="s">
        <v>1613</v>
      </c>
      <c r="Y175" s="39" t="s">
        <v>343</v>
      </c>
      <c r="Z175" s="21" t="s">
        <v>343</v>
      </c>
      <c r="AA175" s="19" t="s">
        <v>138</v>
      </c>
      <c r="AB175" s="234">
        <v>1</v>
      </c>
      <c r="AC175" s="19"/>
      <c r="AD175" s="21"/>
      <c r="AE175" s="198"/>
      <c r="AF175" s="198"/>
      <c r="AG175" s="198"/>
      <c r="AH175" s="198"/>
      <c r="AI175" s="198"/>
      <c r="AJ175" s="198"/>
      <c r="AK175" s="198"/>
      <c r="AL175" s="198"/>
      <c r="AM175" s="198"/>
      <c r="AN175" s="198"/>
      <c r="AO175" s="198"/>
      <c r="AP175" s="198"/>
      <c r="AQ175" s="198"/>
      <c r="AR175" s="198"/>
      <c r="AS175" s="198"/>
      <c r="AT175" s="198"/>
      <c r="AU175" s="198"/>
      <c r="AV175" s="198"/>
      <c r="AW175" s="198"/>
      <c r="AX175" s="198"/>
      <c r="AY175" s="198"/>
      <c r="AZ175" s="198"/>
      <c r="BA175" s="198"/>
      <c r="BB175" s="198"/>
      <c r="BC175" s="198"/>
      <c r="BD175" s="198"/>
      <c r="BE175" s="198"/>
      <c r="BF175" s="198"/>
      <c r="BG175" s="198"/>
      <c r="BH175" s="198"/>
      <c r="BI175" s="198"/>
      <c r="BJ175" s="198"/>
      <c r="BK175" s="198"/>
    </row>
    <row r="176" s="136" customFormat="1" ht="33" spans="1:63">
      <c r="A176" s="156">
        <v>173</v>
      </c>
      <c r="B176" s="39" t="s">
        <v>1590</v>
      </c>
      <c r="C176" s="157" t="s">
        <v>1666</v>
      </c>
      <c r="D176" s="157" t="s">
        <v>338</v>
      </c>
      <c r="E176" s="157" t="s">
        <v>1667</v>
      </c>
      <c r="F176" s="157" t="s">
        <v>101</v>
      </c>
      <c r="G176" s="157" t="s">
        <v>1668</v>
      </c>
      <c r="H176" s="157" t="s">
        <v>89</v>
      </c>
      <c r="I176" s="170" t="s">
        <v>1669</v>
      </c>
      <c r="J176" s="157" t="s">
        <v>330</v>
      </c>
      <c r="K176" s="39" t="s">
        <v>125</v>
      </c>
      <c r="L176" s="156" t="s">
        <v>1670</v>
      </c>
      <c r="M176" s="156">
        <v>2006</v>
      </c>
      <c r="N176" s="157" t="s">
        <v>88</v>
      </c>
      <c r="O176" s="157" t="s">
        <v>1671</v>
      </c>
      <c r="P176" s="157" t="s">
        <v>829</v>
      </c>
      <c r="Q176" s="156">
        <v>2006.07</v>
      </c>
      <c r="R176" s="156" t="s">
        <v>1607</v>
      </c>
      <c r="S176" s="157" t="s">
        <v>89</v>
      </c>
      <c r="T176" s="39" t="s">
        <v>1672</v>
      </c>
      <c r="U176" s="39" t="s">
        <v>579</v>
      </c>
      <c r="V176" s="157" t="s">
        <v>89</v>
      </c>
      <c r="W176" s="157" t="s">
        <v>89</v>
      </c>
      <c r="X176" s="90" t="s">
        <v>1588</v>
      </c>
      <c r="Y176" s="39" t="s">
        <v>343</v>
      </c>
      <c r="Z176" s="19" t="s">
        <v>1600</v>
      </c>
      <c r="AA176" s="19"/>
      <c r="AB176" s="234"/>
      <c r="AC176" s="17" t="s">
        <v>1673</v>
      </c>
      <c r="AD176" s="21"/>
      <c r="AE176" s="198"/>
      <c r="AF176" s="198"/>
      <c r="AG176" s="198"/>
      <c r="AH176" s="198"/>
      <c r="AI176" s="198"/>
      <c r="AJ176" s="198"/>
      <c r="AK176" s="198"/>
      <c r="AL176" s="198"/>
      <c r="AM176" s="198"/>
      <c r="AN176" s="198"/>
      <c r="AO176" s="198"/>
      <c r="AP176" s="198"/>
      <c r="AQ176" s="198"/>
      <c r="AR176" s="198"/>
      <c r="AS176" s="198"/>
      <c r="AT176" s="198"/>
      <c r="AU176" s="198"/>
      <c r="AV176" s="198"/>
      <c r="AW176" s="198"/>
      <c r="AX176" s="198"/>
      <c r="AY176" s="198"/>
      <c r="AZ176" s="198"/>
      <c r="BA176" s="198"/>
      <c r="BB176" s="198"/>
      <c r="BC176" s="198"/>
      <c r="BD176" s="198"/>
      <c r="BE176" s="198"/>
      <c r="BF176" s="198"/>
      <c r="BG176" s="198"/>
      <c r="BH176" s="198"/>
      <c r="BI176" s="198"/>
      <c r="BJ176" s="198"/>
      <c r="BK176" s="198"/>
    </row>
    <row r="177" s="136" customFormat="1" ht="33" spans="1:63">
      <c r="A177" s="156">
        <v>174</v>
      </c>
      <c r="B177" s="39" t="s">
        <v>1590</v>
      </c>
      <c r="C177" s="157" t="s">
        <v>1674</v>
      </c>
      <c r="D177" s="157" t="s">
        <v>338</v>
      </c>
      <c r="E177" s="157" t="s">
        <v>1675</v>
      </c>
      <c r="F177" s="157" t="s">
        <v>74</v>
      </c>
      <c r="G177" s="157" t="s">
        <v>1676</v>
      </c>
      <c r="H177" s="157" t="s">
        <v>89</v>
      </c>
      <c r="I177" s="170" t="s">
        <v>1677</v>
      </c>
      <c r="J177" s="157" t="s">
        <v>330</v>
      </c>
      <c r="K177" s="39" t="s">
        <v>125</v>
      </c>
      <c r="L177" s="156" t="s">
        <v>1678</v>
      </c>
      <c r="M177" s="156">
        <v>2009</v>
      </c>
      <c r="N177" s="157" t="s">
        <v>88</v>
      </c>
      <c r="O177" s="157" t="s">
        <v>110</v>
      </c>
      <c r="P177" s="157" t="s">
        <v>489</v>
      </c>
      <c r="Q177" s="156">
        <v>2002.07</v>
      </c>
      <c r="R177" s="156" t="s">
        <v>487</v>
      </c>
      <c r="S177" s="39" t="s">
        <v>1679</v>
      </c>
      <c r="T177" s="39" t="s">
        <v>1680</v>
      </c>
      <c r="U177" s="39" t="s">
        <v>1681</v>
      </c>
      <c r="V177" s="39" t="s">
        <v>171</v>
      </c>
      <c r="W177" s="179">
        <v>2021</v>
      </c>
      <c r="X177" s="90" t="s">
        <v>1588</v>
      </c>
      <c r="Y177" s="39" t="s">
        <v>343</v>
      </c>
      <c r="Z177" s="21" t="s">
        <v>343</v>
      </c>
      <c r="AA177" s="19" t="s">
        <v>138</v>
      </c>
      <c r="AB177" s="234">
        <v>1</v>
      </c>
      <c r="AC177" s="19"/>
      <c r="AD177" s="21"/>
      <c r="AE177" s="198"/>
      <c r="AF177" s="198"/>
      <c r="AG177" s="198"/>
      <c r="AH177" s="198"/>
      <c r="AI177" s="198"/>
      <c r="AJ177" s="198"/>
      <c r="AK177" s="198"/>
      <c r="AL177" s="198"/>
      <c r="AM177" s="198"/>
      <c r="AN177" s="198"/>
      <c r="AO177" s="198"/>
      <c r="AP177" s="198"/>
      <c r="AQ177" s="198"/>
      <c r="AR177" s="198"/>
      <c r="AS177" s="198"/>
      <c r="AT177" s="198"/>
      <c r="AU177" s="198"/>
      <c r="AV177" s="198"/>
      <c r="AW177" s="198"/>
      <c r="AX177" s="198"/>
      <c r="AY177" s="198"/>
      <c r="AZ177" s="198"/>
      <c r="BA177" s="198"/>
      <c r="BB177" s="198"/>
      <c r="BC177" s="198"/>
      <c r="BD177" s="198"/>
      <c r="BE177" s="198"/>
      <c r="BF177" s="198"/>
      <c r="BG177" s="198"/>
      <c r="BH177" s="198"/>
      <c r="BI177" s="198"/>
      <c r="BJ177" s="198"/>
      <c r="BK177" s="198"/>
    </row>
    <row r="178" s="5" customFormat="1" ht="16.5" spans="1:63">
      <c r="A178" s="156">
        <v>175</v>
      </c>
      <c r="B178" s="19" t="s">
        <v>1682</v>
      </c>
      <c r="C178" s="39" t="s">
        <v>1683</v>
      </c>
      <c r="D178" s="39" t="s">
        <v>1684</v>
      </c>
      <c r="E178" s="40" t="s">
        <v>1685</v>
      </c>
      <c r="F178" s="39" t="s">
        <v>101</v>
      </c>
      <c r="G178" s="39" t="s">
        <v>1686</v>
      </c>
      <c r="H178" s="39" t="s">
        <v>1687</v>
      </c>
      <c r="I178" s="218" t="s">
        <v>1688</v>
      </c>
      <c r="J178" s="157" t="s">
        <v>330</v>
      </c>
      <c r="K178" s="39" t="s">
        <v>125</v>
      </c>
      <c r="L178" s="156" t="s">
        <v>1689</v>
      </c>
      <c r="M178" s="179" t="s">
        <v>695</v>
      </c>
      <c r="N178" s="39" t="s">
        <v>333</v>
      </c>
      <c r="O178" s="39" t="s">
        <v>1690</v>
      </c>
      <c r="P178" s="39" t="s">
        <v>1691</v>
      </c>
      <c r="Q178" s="179">
        <v>1991.07</v>
      </c>
      <c r="R178" s="179" t="s">
        <v>576</v>
      </c>
      <c r="S178" s="157" t="s">
        <v>89</v>
      </c>
      <c r="T178" s="157" t="s">
        <v>89</v>
      </c>
      <c r="U178" s="39" t="s">
        <v>1692</v>
      </c>
      <c r="V178" s="39" t="s">
        <v>171</v>
      </c>
      <c r="W178" s="179" t="s">
        <v>1693</v>
      </c>
      <c r="X178" s="179" t="s">
        <v>1694</v>
      </c>
      <c r="Y178" s="39" t="s">
        <v>343</v>
      </c>
      <c r="Z178" s="21" t="s">
        <v>343</v>
      </c>
      <c r="AA178" s="19" t="s">
        <v>138</v>
      </c>
      <c r="AB178" s="248">
        <v>1</v>
      </c>
      <c r="AC178" s="165" t="s">
        <v>1695</v>
      </c>
      <c r="AD178" s="21"/>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c r="AY178" s="148"/>
      <c r="AZ178" s="148"/>
      <c r="BA178" s="148"/>
      <c r="BB178" s="148"/>
      <c r="BC178" s="148"/>
      <c r="BD178" s="148"/>
      <c r="BE178" s="148"/>
      <c r="BF178" s="148"/>
      <c r="BG178" s="148"/>
      <c r="BH178" s="148"/>
      <c r="BI178" s="148"/>
      <c r="BJ178" s="148"/>
      <c r="BK178" s="148"/>
    </row>
    <row r="179" s="5" customFormat="1" ht="33" spans="1:63">
      <c r="A179" s="156">
        <v>176</v>
      </c>
      <c r="B179" s="19" t="s">
        <v>1682</v>
      </c>
      <c r="C179" s="39" t="s">
        <v>1696</v>
      </c>
      <c r="D179" s="39" t="s">
        <v>1697</v>
      </c>
      <c r="E179" s="40" t="s">
        <v>1698</v>
      </c>
      <c r="F179" s="39" t="s">
        <v>101</v>
      </c>
      <c r="G179" s="39" t="s">
        <v>1699</v>
      </c>
      <c r="H179" s="39" t="s">
        <v>1700</v>
      </c>
      <c r="I179" s="218" t="s">
        <v>1701</v>
      </c>
      <c r="J179" s="157" t="s">
        <v>330</v>
      </c>
      <c r="K179" s="39" t="s">
        <v>125</v>
      </c>
      <c r="L179" s="156" t="s">
        <v>1702</v>
      </c>
      <c r="M179" s="179" t="s">
        <v>1703</v>
      </c>
      <c r="N179" s="39" t="s">
        <v>715</v>
      </c>
      <c r="O179" s="157" t="s">
        <v>89</v>
      </c>
      <c r="P179" s="39" t="s">
        <v>1704</v>
      </c>
      <c r="Q179" s="179" t="s">
        <v>1705</v>
      </c>
      <c r="R179" s="179" t="s">
        <v>576</v>
      </c>
      <c r="S179" s="157" t="s">
        <v>89</v>
      </c>
      <c r="T179" s="157" t="s">
        <v>89</v>
      </c>
      <c r="U179" s="157" t="s">
        <v>89</v>
      </c>
      <c r="V179" s="157" t="s">
        <v>89</v>
      </c>
      <c r="W179" s="157" t="s">
        <v>89</v>
      </c>
      <c r="X179" s="179" t="s">
        <v>1706</v>
      </c>
      <c r="Y179" s="39" t="s">
        <v>343</v>
      </c>
      <c r="Z179" s="21" t="s">
        <v>343</v>
      </c>
      <c r="AA179" s="19" t="s">
        <v>138</v>
      </c>
      <c r="AB179" s="248">
        <v>1</v>
      </c>
      <c r="AC179" s="165" t="s">
        <v>1707</v>
      </c>
      <c r="AD179" s="21"/>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c r="AY179" s="148"/>
      <c r="AZ179" s="148"/>
      <c r="BA179" s="148"/>
      <c r="BB179" s="148"/>
      <c r="BC179" s="148"/>
      <c r="BD179" s="148"/>
      <c r="BE179" s="148"/>
      <c r="BF179" s="148"/>
      <c r="BG179" s="148"/>
      <c r="BH179" s="148"/>
      <c r="BI179" s="148"/>
      <c r="BJ179" s="148"/>
      <c r="BK179" s="148"/>
    </row>
    <row r="180" s="5" customFormat="1" ht="16.5" spans="1:63">
      <c r="A180" s="156">
        <v>177</v>
      </c>
      <c r="B180" s="19" t="s">
        <v>1682</v>
      </c>
      <c r="C180" s="39" t="s">
        <v>1708</v>
      </c>
      <c r="D180" s="39" t="s">
        <v>380</v>
      </c>
      <c r="E180" s="40" t="s">
        <v>1709</v>
      </c>
      <c r="F180" s="39" t="s">
        <v>74</v>
      </c>
      <c r="G180" s="39" t="s">
        <v>1710</v>
      </c>
      <c r="H180" s="39" t="s">
        <v>1687</v>
      </c>
      <c r="I180" s="218" t="s">
        <v>1711</v>
      </c>
      <c r="J180" s="157" t="s">
        <v>330</v>
      </c>
      <c r="K180" s="39" t="s">
        <v>125</v>
      </c>
      <c r="L180" s="156" t="s">
        <v>1712</v>
      </c>
      <c r="M180" s="179" t="s">
        <v>1100</v>
      </c>
      <c r="N180" s="39" t="s">
        <v>88</v>
      </c>
      <c r="O180" s="39" t="s">
        <v>1713</v>
      </c>
      <c r="P180" s="39" t="s">
        <v>419</v>
      </c>
      <c r="Q180" s="179" t="s">
        <v>1714</v>
      </c>
      <c r="R180" s="179" t="s">
        <v>756</v>
      </c>
      <c r="S180" s="157" t="s">
        <v>89</v>
      </c>
      <c r="T180" s="157" t="s">
        <v>89</v>
      </c>
      <c r="U180" s="157" t="s">
        <v>89</v>
      </c>
      <c r="V180" s="157" t="s">
        <v>89</v>
      </c>
      <c r="W180" s="157" t="s">
        <v>89</v>
      </c>
      <c r="X180" s="179" t="s">
        <v>1715</v>
      </c>
      <c r="Y180" s="39" t="s">
        <v>343</v>
      </c>
      <c r="Z180" s="21" t="s">
        <v>343</v>
      </c>
      <c r="AA180" s="19" t="s">
        <v>138</v>
      </c>
      <c r="AB180" s="248">
        <v>1</v>
      </c>
      <c r="AC180" s="165" t="s">
        <v>1695</v>
      </c>
      <c r="AD180" s="21"/>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c r="AY180" s="148"/>
      <c r="AZ180" s="148"/>
      <c r="BA180" s="148"/>
      <c r="BB180" s="148"/>
      <c r="BC180" s="148"/>
      <c r="BD180" s="148"/>
      <c r="BE180" s="148"/>
      <c r="BF180" s="148"/>
      <c r="BG180" s="148"/>
      <c r="BH180" s="148"/>
      <c r="BI180" s="148"/>
      <c r="BJ180" s="148"/>
      <c r="BK180" s="148"/>
    </row>
    <row r="181" s="5" customFormat="1" ht="16.5" spans="1:63">
      <c r="A181" s="156">
        <v>178</v>
      </c>
      <c r="B181" s="19" t="s">
        <v>1682</v>
      </c>
      <c r="C181" s="39" t="s">
        <v>1716</v>
      </c>
      <c r="D181" s="39" t="s">
        <v>1717</v>
      </c>
      <c r="E181" s="323" t="s">
        <v>1718</v>
      </c>
      <c r="F181" s="39" t="s">
        <v>101</v>
      </c>
      <c r="G181" s="39" t="s">
        <v>1719</v>
      </c>
      <c r="H181" s="39" t="s">
        <v>1687</v>
      </c>
      <c r="I181" s="218" t="s">
        <v>1720</v>
      </c>
      <c r="J181" s="157" t="s">
        <v>330</v>
      </c>
      <c r="K181" s="39" t="s">
        <v>125</v>
      </c>
      <c r="L181" s="156" t="s">
        <v>1721</v>
      </c>
      <c r="M181" s="179" t="s">
        <v>687</v>
      </c>
      <c r="N181" s="39" t="s">
        <v>333</v>
      </c>
      <c r="O181" s="39" t="s">
        <v>445</v>
      </c>
      <c r="P181" s="39" t="s">
        <v>1722</v>
      </c>
      <c r="Q181" s="179" t="s">
        <v>389</v>
      </c>
      <c r="R181" s="179" t="s">
        <v>1401</v>
      </c>
      <c r="S181" s="157" t="s">
        <v>89</v>
      </c>
      <c r="T181" s="157" t="s">
        <v>89</v>
      </c>
      <c r="U181" s="157" t="s">
        <v>89</v>
      </c>
      <c r="V181" s="157" t="s">
        <v>89</v>
      </c>
      <c r="W181" s="157" t="s">
        <v>89</v>
      </c>
      <c r="X181" s="179" t="s">
        <v>1723</v>
      </c>
      <c r="Y181" s="39" t="s">
        <v>343</v>
      </c>
      <c r="Z181" s="21" t="s">
        <v>343</v>
      </c>
      <c r="AA181" s="19" t="s">
        <v>138</v>
      </c>
      <c r="AB181" s="248">
        <v>1</v>
      </c>
      <c r="AC181" s="165" t="s">
        <v>1707</v>
      </c>
      <c r="AD181" s="21"/>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c r="AY181" s="148"/>
      <c r="AZ181" s="148"/>
      <c r="BA181" s="148"/>
      <c r="BB181" s="148"/>
      <c r="BC181" s="148"/>
      <c r="BD181" s="148"/>
      <c r="BE181" s="148"/>
      <c r="BF181" s="148"/>
      <c r="BG181" s="148"/>
      <c r="BH181" s="148"/>
      <c r="BI181" s="148"/>
      <c r="BJ181" s="148"/>
      <c r="BK181" s="148"/>
    </row>
    <row r="182" s="5" customFormat="1" ht="33" spans="1:63">
      <c r="A182" s="156">
        <v>179</v>
      </c>
      <c r="B182" s="19" t="s">
        <v>1682</v>
      </c>
      <c r="C182" s="39" t="s">
        <v>1724</v>
      </c>
      <c r="D182" s="39" t="s">
        <v>422</v>
      </c>
      <c r="E182" s="40" t="s">
        <v>1725</v>
      </c>
      <c r="F182" s="39" t="s">
        <v>101</v>
      </c>
      <c r="G182" s="39">
        <v>13758880097</v>
      </c>
      <c r="H182" s="39" t="s">
        <v>1687</v>
      </c>
      <c r="I182" s="218" t="s">
        <v>1726</v>
      </c>
      <c r="J182" s="157" t="s">
        <v>330</v>
      </c>
      <c r="K182" s="39" t="s">
        <v>125</v>
      </c>
      <c r="L182" s="156" t="s">
        <v>1727</v>
      </c>
      <c r="M182" s="157" t="s">
        <v>89</v>
      </c>
      <c r="N182" s="39" t="s">
        <v>333</v>
      </c>
      <c r="O182" s="157" t="s">
        <v>89</v>
      </c>
      <c r="P182" s="157" t="s">
        <v>89</v>
      </c>
      <c r="Q182" s="157" t="s">
        <v>89</v>
      </c>
      <c r="R182" s="179" t="s">
        <v>1728</v>
      </c>
      <c r="S182" s="39" t="s">
        <v>700</v>
      </c>
      <c r="T182" s="157" t="s">
        <v>89</v>
      </c>
      <c r="U182" s="157" t="s">
        <v>89</v>
      </c>
      <c r="V182" s="157" t="s">
        <v>89</v>
      </c>
      <c r="W182" s="157" t="s">
        <v>89</v>
      </c>
      <c r="X182" s="179" t="s">
        <v>1729</v>
      </c>
      <c r="Y182" s="39" t="s">
        <v>343</v>
      </c>
      <c r="Z182" s="21" t="s">
        <v>343</v>
      </c>
      <c r="AA182" s="19" t="s">
        <v>138</v>
      </c>
      <c r="AB182" s="248">
        <v>1</v>
      </c>
      <c r="AC182" s="165" t="s">
        <v>1695</v>
      </c>
      <c r="AD182" s="21"/>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c r="AY182" s="148"/>
      <c r="AZ182" s="148"/>
      <c r="BA182" s="148"/>
      <c r="BB182" s="148"/>
      <c r="BC182" s="148"/>
      <c r="BD182" s="148"/>
      <c r="BE182" s="148"/>
      <c r="BF182" s="148"/>
      <c r="BG182" s="148"/>
      <c r="BH182" s="148"/>
      <c r="BI182" s="148"/>
      <c r="BJ182" s="148"/>
      <c r="BK182" s="148"/>
    </row>
    <row r="183" s="5" customFormat="1" ht="33" spans="1:63">
      <c r="A183" s="156">
        <v>180</v>
      </c>
      <c r="B183" s="19" t="s">
        <v>1682</v>
      </c>
      <c r="C183" s="39" t="s">
        <v>1730</v>
      </c>
      <c r="D183" s="39" t="s">
        <v>1731</v>
      </c>
      <c r="E183" s="40" t="s">
        <v>1732</v>
      </c>
      <c r="F183" s="39" t="s">
        <v>74</v>
      </c>
      <c r="G183" s="39" t="s">
        <v>1733</v>
      </c>
      <c r="H183" s="39" t="s">
        <v>1734</v>
      </c>
      <c r="I183" s="218" t="s">
        <v>1735</v>
      </c>
      <c r="J183" s="157" t="s">
        <v>330</v>
      </c>
      <c r="K183" s="39" t="s">
        <v>125</v>
      </c>
      <c r="L183" s="156" t="s">
        <v>1736</v>
      </c>
      <c r="M183" s="179" t="s">
        <v>622</v>
      </c>
      <c r="N183" s="39" t="s">
        <v>715</v>
      </c>
      <c r="O183" s="157" t="s">
        <v>89</v>
      </c>
      <c r="P183" s="39" t="s">
        <v>1737</v>
      </c>
      <c r="Q183" s="179" t="s">
        <v>1738</v>
      </c>
      <c r="R183" s="179" t="s">
        <v>239</v>
      </c>
      <c r="S183" s="157" t="s">
        <v>89</v>
      </c>
      <c r="T183" s="157" t="s">
        <v>89</v>
      </c>
      <c r="U183" s="157" t="s">
        <v>89</v>
      </c>
      <c r="V183" s="157" t="s">
        <v>89</v>
      </c>
      <c r="W183" s="157" t="s">
        <v>89</v>
      </c>
      <c r="X183" s="179" t="s">
        <v>1739</v>
      </c>
      <c r="Y183" s="39" t="s">
        <v>343</v>
      </c>
      <c r="Z183" s="21" t="s">
        <v>343</v>
      </c>
      <c r="AA183" s="19" t="s">
        <v>138</v>
      </c>
      <c r="AB183" s="248">
        <v>1</v>
      </c>
      <c r="AC183" s="165" t="s">
        <v>1695</v>
      </c>
      <c r="AD183" s="21"/>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c r="AY183" s="148"/>
      <c r="AZ183" s="148"/>
      <c r="BA183" s="148"/>
      <c r="BB183" s="148"/>
      <c r="BC183" s="148"/>
      <c r="BD183" s="148"/>
      <c r="BE183" s="148"/>
      <c r="BF183" s="148"/>
      <c r="BG183" s="148"/>
      <c r="BH183" s="148"/>
      <c r="BI183" s="148"/>
      <c r="BJ183" s="148"/>
      <c r="BK183" s="148"/>
    </row>
    <row r="184" s="5" customFormat="1" ht="16.5" spans="1:63">
      <c r="A184" s="156">
        <v>181</v>
      </c>
      <c r="B184" s="19" t="s">
        <v>1682</v>
      </c>
      <c r="C184" s="39" t="s">
        <v>1740</v>
      </c>
      <c r="D184" s="39" t="s">
        <v>1731</v>
      </c>
      <c r="E184" s="40" t="s">
        <v>1741</v>
      </c>
      <c r="F184" s="39" t="s">
        <v>101</v>
      </c>
      <c r="G184" s="39" t="s">
        <v>1742</v>
      </c>
      <c r="H184" s="39" t="s">
        <v>1687</v>
      </c>
      <c r="I184" s="218" t="s">
        <v>1743</v>
      </c>
      <c r="J184" s="157" t="s">
        <v>330</v>
      </c>
      <c r="K184" s="39" t="s">
        <v>125</v>
      </c>
      <c r="L184" s="156" t="s">
        <v>1744</v>
      </c>
      <c r="M184" s="157" t="s">
        <v>89</v>
      </c>
      <c r="N184" s="39" t="s">
        <v>333</v>
      </c>
      <c r="O184" s="39" t="s">
        <v>1745</v>
      </c>
      <c r="P184" s="157" t="s">
        <v>89</v>
      </c>
      <c r="Q184" s="157" t="s">
        <v>89</v>
      </c>
      <c r="R184" s="179" t="s">
        <v>1728</v>
      </c>
      <c r="S184" s="157" t="s">
        <v>89</v>
      </c>
      <c r="T184" s="157" t="s">
        <v>89</v>
      </c>
      <c r="U184" s="157" t="s">
        <v>89</v>
      </c>
      <c r="V184" s="157" t="s">
        <v>89</v>
      </c>
      <c r="W184" s="157" t="s">
        <v>89</v>
      </c>
      <c r="X184" s="179" t="s">
        <v>1729</v>
      </c>
      <c r="Y184" s="39" t="s">
        <v>343</v>
      </c>
      <c r="Z184" s="21" t="s">
        <v>343</v>
      </c>
      <c r="AA184" s="19" t="s">
        <v>138</v>
      </c>
      <c r="AB184" s="248">
        <v>1</v>
      </c>
      <c r="AC184" s="165" t="s">
        <v>1707</v>
      </c>
      <c r="AD184" s="21"/>
      <c r="AE184" s="148"/>
      <c r="AF184" s="148"/>
      <c r="AG184" s="148"/>
      <c r="AH184" s="148"/>
      <c r="AI184" s="148"/>
      <c r="AJ184" s="148"/>
      <c r="AK184" s="148"/>
      <c r="AL184" s="148"/>
      <c r="AM184" s="148"/>
      <c r="AN184" s="148"/>
      <c r="AO184" s="148"/>
      <c r="AP184" s="148"/>
      <c r="AQ184" s="148"/>
      <c r="AR184" s="148"/>
      <c r="AS184" s="148"/>
      <c r="AT184" s="148"/>
      <c r="AU184" s="148"/>
      <c r="AV184" s="148"/>
      <c r="AW184" s="148"/>
      <c r="AX184" s="148"/>
      <c r="AY184" s="148"/>
      <c r="AZ184" s="148"/>
      <c r="BA184" s="148"/>
      <c r="BB184" s="148"/>
      <c r="BC184" s="148"/>
      <c r="BD184" s="148"/>
      <c r="BE184" s="148"/>
      <c r="BF184" s="148"/>
      <c r="BG184" s="148"/>
      <c r="BH184" s="148"/>
      <c r="BI184" s="148"/>
      <c r="BJ184" s="148"/>
      <c r="BK184" s="148"/>
    </row>
    <row r="185" s="5" customFormat="1" ht="16.5" spans="1:63">
      <c r="A185" s="156">
        <v>182</v>
      </c>
      <c r="B185" s="19" t="s">
        <v>1682</v>
      </c>
      <c r="C185" s="39" t="s">
        <v>1746</v>
      </c>
      <c r="D185" s="39" t="s">
        <v>1747</v>
      </c>
      <c r="E185" s="40" t="s">
        <v>1748</v>
      </c>
      <c r="F185" s="39" t="s">
        <v>101</v>
      </c>
      <c r="G185" s="39" t="s">
        <v>1749</v>
      </c>
      <c r="H185" s="39" t="s">
        <v>1687</v>
      </c>
      <c r="I185" s="218" t="s">
        <v>1750</v>
      </c>
      <c r="J185" s="157" t="s">
        <v>330</v>
      </c>
      <c r="K185" s="39" t="s">
        <v>125</v>
      </c>
      <c r="L185" s="156" t="s">
        <v>1751</v>
      </c>
      <c r="M185" s="179" t="s">
        <v>353</v>
      </c>
      <c r="N185" s="39" t="s">
        <v>333</v>
      </c>
      <c r="O185" s="39" t="s">
        <v>1752</v>
      </c>
      <c r="P185" s="39" t="s">
        <v>1753</v>
      </c>
      <c r="Q185" s="179">
        <v>2016.07</v>
      </c>
      <c r="R185" s="179" t="s">
        <v>862</v>
      </c>
      <c r="S185" s="157" t="s">
        <v>89</v>
      </c>
      <c r="T185" s="157" t="s">
        <v>89</v>
      </c>
      <c r="U185" s="157" t="s">
        <v>89</v>
      </c>
      <c r="V185" s="157" t="s">
        <v>89</v>
      </c>
      <c r="W185" s="157" t="s">
        <v>89</v>
      </c>
      <c r="X185" s="179" t="s">
        <v>1754</v>
      </c>
      <c r="Y185" s="39" t="s">
        <v>343</v>
      </c>
      <c r="Z185" s="21" t="s">
        <v>343</v>
      </c>
      <c r="AA185" s="19" t="s">
        <v>138</v>
      </c>
      <c r="AB185" s="248">
        <v>1</v>
      </c>
      <c r="AC185" s="165" t="s">
        <v>1695</v>
      </c>
      <c r="AD185" s="21"/>
      <c r="AE185" s="148"/>
      <c r="AF185" s="148"/>
      <c r="AG185" s="148"/>
      <c r="AH185" s="148"/>
      <c r="AI185" s="148"/>
      <c r="AJ185" s="148"/>
      <c r="AK185" s="148"/>
      <c r="AL185" s="148"/>
      <c r="AM185" s="148"/>
      <c r="AN185" s="148"/>
      <c r="AO185" s="148"/>
      <c r="AP185" s="148"/>
      <c r="AQ185" s="148"/>
      <c r="AR185" s="148"/>
      <c r="AS185" s="148"/>
      <c r="AT185" s="148"/>
      <c r="AU185" s="148"/>
      <c r="AV185" s="148"/>
      <c r="AW185" s="148"/>
      <c r="AX185" s="148"/>
      <c r="AY185" s="148"/>
      <c r="AZ185" s="148"/>
      <c r="BA185" s="148"/>
      <c r="BB185" s="148"/>
      <c r="BC185" s="148"/>
      <c r="BD185" s="148"/>
      <c r="BE185" s="148"/>
      <c r="BF185" s="148"/>
      <c r="BG185" s="148"/>
      <c r="BH185" s="148"/>
      <c r="BI185" s="148"/>
      <c r="BJ185" s="148"/>
      <c r="BK185" s="148"/>
    </row>
    <row r="186" s="136" customFormat="1" ht="33" spans="1:63">
      <c r="A186" s="156">
        <v>183</v>
      </c>
      <c r="B186" s="19" t="s">
        <v>1682</v>
      </c>
      <c r="C186" s="157" t="s">
        <v>1755</v>
      </c>
      <c r="D186" s="39" t="s">
        <v>1747</v>
      </c>
      <c r="E186" s="40" t="s">
        <v>1756</v>
      </c>
      <c r="F186" s="157" t="s">
        <v>74</v>
      </c>
      <c r="G186" s="157" t="s">
        <v>1757</v>
      </c>
      <c r="H186" s="39" t="s">
        <v>1687</v>
      </c>
      <c r="I186" s="170" t="s">
        <v>1758</v>
      </c>
      <c r="J186" s="157" t="s">
        <v>330</v>
      </c>
      <c r="K186" s="157" t="s">
        <v>125</v>
      </c>
      <c r="L186" s="156" t="s">
        <v>1759</v>
      </c>
      <c r="M186" s="156">
        <v>2019</v>
      </c>
      <c r="N186" s="157" t="s">
        <v>333</v>
      </c>
      <c r="O186" s="157" t="s">
        <v>89</v>
      </c>
      <c r="P186" s="157" t="s">
        <v>89</v>
      </c>
      <c r="Q186" s="157" t="s">
        <v>89</v>
      </c>
      <c r="R186" s="156" t="s">
        <v>1189</v>
      </c>
      <c r="S186" s="157" t="s">
        <v>89</v>
      </c>
      <c r="T186" s="157" t="s">
        <v>89</v>
      </c>
      <c r="U186" s="157" t="s">
        <v>89</v>
      </c>
      <c r="V186" s="157" t="s">
        <v>89</v>
      </c>
      <c r="W186" s="157" t="s">
        <v>89</v>
      </c>
      <c r="X186" s="179" t="s">
        <v>1760</v>
      </c>
      <c r="Y186" s="39" t="s">
        <v>343</v>
      </c>
      <c r="Z186" s="21" t="s">
        <v>343</v>
      </c>
      <c r="AA186" s="19" t="s">
        <v>138</v>
      </c>
      <c r="AB186" s="197">
        <v>1</v>
      </c>
      <c r="AC186" s="165" t="s">
        <v>1695</v>
      </c>
      <c r="AD186" s="162"/>
      <c r="AE186" s="198"/>
      <c r="AF186" s="19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row>
    <row r="187" s="136" customFormat="1" ht="16.5" spans="1:63">
      <c r="A187" s="156">
        <v>184</v>
      </c>
      <c r="B187" s="19" t="s">
        <v>1682</v>
      </c>
      <c r="C187" s="157" t="s">
        <v>1761</v>
      </c>
      <c r="D187" s="39" t="s">
        <v>640</v>
      </c>
      <c r="E187" s="40" t="s">
        <v>1762</v>
      </c>
      <c r="F187" s="157" t="s">
        <v>101</v>
      </c>
      <c r="G187" s="157" t="s">
        <v>1763</v>
      </c>
      <c r="H187" s="157" t="s">
        <v>1764</v>
      </c>
      <c r="I187" s="170" t="s">
        <v>1765</v>
      </c>
      <c r="J187" s="157" t="s">
        <v>330</v>
      </c>
      <c r="K187" s="157" t="s">
        <v>125</v>
      </c>
      <c r="L187" s="156" t="s">
        <v>1766</v>
      </c>
      <c r="M187" s="156">
        <v>2011</v>
      </c>
      <c r="N187" s="157" t="s">
        <v>88</v>
      </c>
      <c r="O187" s="157" t="s">
        <v>86</v>
      </c>
      <c r="P187" s="157" t="s">
        <v>1767</v>
      </c>
      <c r="Q187" s="156" t="s">
        <v>1768</v>
      </c>
      <c r="R187" s="156" t="s">
        <v>1769</v>
      </c>
      <c r="S187" s="157" t="s">
        <v>1770</v>
      </c>
      <c r="T187" s="157" t="s">
        <v>89</v>
      </c>
      <c r="U187" s="157" t="s">
        <v>89</v>
      </c>
      <c r="V187" s="157" t="s">
        <v>89</v>
      </c>
      <c r="W187" s="157" t="s">
        <v>89</v>
      </c>
      <c r="X187" s="179" t="s">
        <v>1771</v>
      </c>
      <c r="Y187" s="39" t="s">
        <v>343</v>
      </c>
      <c r="Z187" s="21" t="s">
        <v>343</v>
      </c>
      <c r="AA187" s="19" t="s">
        <v>138</v>
      </c>
      <c r="AB187" s="197">
        <v>1</v>
      </c>
      <c r="AC187" s="165" t="s">
        <v>1695</v>
      </c>
      <c r="AD187" s="162"/>
      <c r="AE187" s="198"/>
      <c r="AF187" s="198"/>
      <c r="AG187" s="198"/>
      <c r="AH187" s="198"/>
      <c r="AI187" s="198"/>
      <c r="AJ187" s="198"/>
      <c r="AK187" s="198"/>
      <c r="AL187" s="198"/>
      <c r="AM187" s="198"/>
      <c r="AN187" s="198"/>
      <c r="AO187" s="198"/>
      <c r="AP187" s="198"/>
      <c r="AQ187" s="198"/>
      <c r="AR187" s="198"/>
      <c r="AS187" s="198"/>
      <c r="AT187" s="198"/>
      <c r="AU187" s="198"/>
      <c r="AV187" s="198"/>
      <c r="AW187" s="198"/>
      <c r="AX187" s="198"/>
      <c r="AY187" s="198"/>
      <c r="AZ187" s="198"/>
      <c r="BA187" s="198"/>
      <c r="BB187" s="198"/>
      <c r="BC187" s="198"/>
      <c r="BD187" s="198"/>
      <c r="BE187" s="198"/>
      <c r="BF187" s="198"/>
      <c r="BG187" s="198"/>
      <c r="BH187" s="198"/>
      <c r="BI187" s="198"/>
      <c r="BJ187" s="198"/>
      <c r="BK187" s="198"/>
    </row>
    <row r="188" s="136" customFormat="1" ht="33" spans="1:63">
      <c r="A188" s="156">
        <v>185</v>
      </c>
      <c r="B188" s="19" t="s">
        <v>1682</v>
      </c>
      <c r="C188" s="157" t="s">
        <v>1772</v>
      </c>
      <c r="D188" s="39" t="s">
        <v>640</v>
      </c>
      <c r="E188" s="40" t="s">
        <v>1773</v>
      </c>
      <c r="F188" s="157" t="s">
        <v>101</v>
      </c>
      <c r="G188" s="157" t="s">
        <v>1774</v>
      </c>
      <c r="H188" s="39" t="s">
        <v>1687</v>
      </c>
      <c r="I188" s="170" t="s">
        <v>1775</v>
      </c>
      <c r="J188" s="157" t="s">
        <v>330</v>
      </c>
      <c r="K188" s="157" t="s">
        <v>125</v>
      </c>
      <c r="L188" s="156" t="s">
        <v>1776</v>
      </c>
      <c r="M188" s="156">
        <v>2018</v>
      </c>
      <c r="N188" s="157" t="s">
        <v>333</v>
      </c>
      <c r="O188" s="157" t="s">
        <v>1777</v>
      </c>
      <c r="P188" s="157" t="s">
        <v>1778</v>
      </c>
      <c r="Q188" s="156">
        <v>2016.07</v>
      </c>
      <c r="R188" s="156" t="s">
        <v>1518</v>
      </c>
      <c r="S188" s="157" t="s">
        <v>1779</v>
      </c>
      <c r="T188" s="157" t="s">
        <v>89</v>
      </c>
      <c r="U188" s="157" t="s">
        <v>89</v>
      </c>
      <c r="V188" s="157" t="s">
        <v>89</v>
      </c>
      <c r="W188" s="157" t="s">
        <v>89</v>
      </c>
      <c r="X188" s="179" t="s">
        <v>1780</v>
      </c>
      <c r="Y188" s="39" t="s">
        <v>343</v>
      </c>
      <c r="Z188" s="21" t="s">
        <v>343</v>
      </c>
      <c r="AA188" s="19" t="s">
        <v>138</v>
      </c>
      <c r="AB188" s="197">
        <v>1</v>
      </c>
      <c r="AC188" s="165" t="s">
        <v>1695</v>
      </c>
      <c r="AD188" s="162"/>
      <c r="AE188" s="198"/>
      <c r="AF188" s="198"/>
      <c r="AG188" s="198"/>
      <c r="AH188" s="198"/>
      <c r="AI188" s="198"/>
      <c r="AJ188" s="198"/>
      <c r="AK188" s="198"/>
      <c r="AL188" s="198"/>
      <c r="AM188" s="198"/>
      <c r="AN188" s="198"/>
      <c r="AO188" s="198"/>
      <c r="AP188" s="198"/>
      <c r="AQ188" s="198"/>
      <c r="AR188" s="198"/>
      <c r="AS188" s="198"/>
      <c r="AT188" s="198"/>
      <c r="AU188" s="198"/>
      <c r="AV188" s="198"/>
      <c r="AW188" s="198"/>
      <c r="AX188" s="198"/>
      <c r="AY188" s="198"/>
      <c r="AZ188" s="198"/>
      <c r="BA188" s="198"/>
      <c r="BB188" s="198"/>
      <c r="BC188" s="198"/>
      <c r="BD188" s="198"/>
      <c r="BE188" s="198"/>
      <c r="BF188" s="198"/>
      <c r="BG188" s="198"/>
      <c r="BH188" s="198"/>
      <c r="BI188" s="198"/>
      <c r="BJ188" s="198"/>
      <c r="BK188" s="198"/>
    </row>
    <row r="189" s="5" customFormat="1" ht="66" spans="1:63">
      <c r="A189" s="156">
        <v>186</v>
      </c>
      <c r="B189" s="19" t="s">
        <v>1781</v>
      </c>
      <c r="C189" s="166" t="s">
        <v>1782</v>
      </c>
      <c r="D189" s="166" t="s">
        <v>1783</v>
      </c>
      <c r="E189" s="237" t="s">
        <v>1784</v>
      </c>
      <c r="F189" s="166" t="s">
        <v>101</v>
      </c>
      <c r="G189" s="162">
        <v>18942202205</v>
      </c>
      <c r="H189" s="166" t="s">
        <v>1785</v>
      </c>
      <c r="I189" s="218" t="s">
        <v>1786</v>
      </c>
      <c r="J189" s="165" t="s">
        <v>83</v>
      </c>
      <c r="K189" s="39" t="s">
        <v>125</v>
      </c>
      <c r="L189" s="156" t="s">
        <v>1787</v>
      </c>
      <c r="M189" s="157" t="s">
        <v>89</v>
      </c>
      <c r="N189" s="157" t="s">
        <v>89</v>
      </c>
      <c r="O189" s="157" t="s">
        <v>89</v>
      </c>
      <c r="P189" s="157" t="s">
        <v>89</v>
      </c>
      <c r="Q189" s="157" t="s">
        <v>89</v>
      </c>
      <c r="R189" s="213">
        <v>2019.04</v>
      </c>
      <c r="S189" s="245" t="s">
        <v>1788</v>
      </c>
      <c r="T189" s="157" t="s">
        <v>89</v>
      </c>
      <c r="U189" s="157" t="s">
        <v>89</v>
      </c>
      <c r="V189" s="39" t="s">
        <v>171</v>
      </c>
      <c r="W189" s="157" t="s">
        <v>89</v>
      </c>
      <c r="X189" s="179" t="s">
        <v>1599</v>
      </c>
      <c r="Y189" s="39" t="s">
        <v>343</v>
      </c>
      <c r="Z189" s="21" t="s">
        <v>343</v>
      </c>
      <c r="AA189" s="165" t="s">
        <v>138</v>
      </c>
      <c r="AB189" s="248">
        <v>1</v>
      </c>
      <c r="AC189" s="165"/>
      <c r="AD189" s="21"/>
      <c r="AE189" s="148"/>
      <c r="AF189" s="148"/>
      <c r="AG189" s="148"/>
      <c r="AH189" s="148"/>
      <c r="AI189" s="148"/>
      <c r="AJ189" s="148"/>
      <c r="AK189" s="148"/>
      <c r="AL189" s="148"/>
      <c r="AM189" s="148"/>
      <c r="AN189" s="148"/>
      <c r="AO189" s="148"/>
      <c r="AP189" s="148"/>
      <c r="AQ189" s="148"/>
      <c r="AR189" s="148"/>
      <c r="AS189" s="148"/>
      <c r="AT189" s="148"/>
      <c r="AU189" s="148"/>
      <c r="AV189" s="148"/>
      <c r="AW189" s="148"/>
      <c r="AX189" s="148"/>
      <c r="AY189" s="148"/>
      <c r="AZ189" s="148"/>
      <c r="BA189" s="148"/>
      <c r="BB189" s="148"/>
      <c r="BC189" s="148"/>
      <c r="BD189" s="148"/>
      <c r="BE189" s="148"/>
      <c r="BF189" s="148"/>
      <c r="BG189" s="148"/>
      <c r="BH189" s="148"/>
      <c r="BI189" s="148"/>
      <c r="BJ189" s="148"/>
      <c r="BK189" s="148"/>
    </row>
    <row r="190" s="5" customFormat="1" ht="33" spans="1:63">
      <c r="A190" s="156">
        <v>187</v>
      </c>
      <c r="B190" s="19" t="s">
        <v>1781</v>
      </c>
      <c r="C190" s="162" t="s">
        <v>1789</v>
      </c>
      <c r="D190" s="162" t="s">
        <v>1790</v>
      </c>
      <c r="E190" s="324" t="s">
        <v>1791</v>
      </c>
      <c r="F190" s="166" t="s">
        <v>74</v>
      </c>
      <c r="G190" s="162">
        <v>15070036590</v>
      </c>
      <c r="H190" s="166" t="s">
        <v>1785</v>
      </c>
      <c r="I190" s="218" t="s">
        <v>1786</v>
      </c>
      <c r="J190" s="165" t="s">
        <v>83</v>
      </c>
      <c r="K190" s="39" t="s">
        <v>125</v>
      </c>
      <c r="L190" s="156" t="s">
        <v>1792</v>
      </c>
      <c r="M190" s="157" t="s">
        <v>89</v>
      </c>
      <c r="N190" s="157" t="s">
        <v>89</v>
      </c>
      <c r="O190" s="157" t="s">
        <v>89</v>
      </c>
      <c r="P190" s="157" t="s">
        <v>89</v>
      </c>
      <c r="Q190" s="157" t="s">
        <v>89</v>
      </c>
      <c r="R190" s="179" t="s">
        <v>1793</v>
      </c>
      <c r="S190" s="157" t="s">
        <v>89</v>
      </c>
      <c r="T190" s="157" t="s">
        <v>89</v>
      </c>
      <c r="U190" s="157" t="s">
        <v>89</v>
      </c>
      <c r="V190" s="157" t="s">
        <v>89</v>
      </c>
      <c r="W190" s="157" t="s">
        <v>89</v>
      </c>
      <c r="X190" s="179" t="s">
        <v>1599</v>
      </c>
      <c r="Y190" s="39" t="s">
        <v>343</v>
      </c>
      <c r="Z190" s="21" t="s">
        <v>343</v>
      </c>
      <c r="AA190" s="165" t="s">
        <v>138</v>
      </c>
      <c r="AB190" s="248">
        <v>1</v>
      </c>
      <c r="AC190" s="165"/>
      <c r="AD190" s="21"/>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row>
    <row r="191" s="5" customFormat="1" ht="33" spans="1:63">
      <c r="A191" s="156">
        <v>188</v>
      </c>
      <c r="B191" s="19" t="s">
        <v>1781</v>
      </c>
      <c r="C191" s="162" t="s">
        <v>1794</v>
      </c>
      <c r="D191" s="162" t="s">
        <v>1795</v>
      </c>
      <c r="E191" s="40" t="s">
        <v>1796</v>
      </c>
      <c r="F191" s="166" t="s">
        <v>74</v>
      </c>
      <c r="G191" s="39" t="s">
        <v>1797</v>
      </c>
      <c r="H191" s="166" t="s">
        <v>1785</v>
      </c>
      <c r="I191" s="218" t="s">
        <v>1798</v>
      </c>
      <c r="J191" s="165" t="s">
        <v>83</v>
      </c>
      <c r="K191" s="39" t="s">
        <v>125</v>
      </c>
      <c r="L191" s="156" t="s">
        <v>1799</v>
      </c>
      <c r="M191" s="157" t="s">
        <v>89</v>
      </c>
      <c r="N191" s="157" t="s">
        <v>89</v>
      </c>
      <c r="O191" s="157" t="s">
        <v>89</v>
      </c>
      <c r="P191" s="157" t="s">
        <v>89</v>
      </c>
      <c r="Q191" s="157" t="s">
        <v>89</v>
      </c>
      <c r="R191" s="179" t="s">
        <v>1800</v>
      </c>
      <c r="S191" s="157" t="s">
        <v>89</v>
      </c>
      <c r="T191" s="157" t="s">
        <v>89</v>
      </c>
      <c r="U191" s="157" t="s">
        <v>89</v>
      </c>
      <c r="V191" s="157" t="s">
        <v>89</v>
      </c>
      <c r="W191" s="157" t="s">
        <v>89</v>
      </c>
      <c r="X191" s="179" t="s">
        <v>1599</v>
      </c>
      <c r="Y191" s="39" t="s">
        <v>343</v>
      </c>
      <c r="Z191" s="21" t="s">
        <v>343</v>
      </c>
      <c r="AA191" s="165" t="s">
        <v>138</v>
      </c>
      <c r="AB191" s="248">
        <v>1</v>
      </c>
      <c r="AC191" s="165"/>
      <c r="AD191" s="21"/>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row>
    <row r="192" s="136" customFormat="1" ht="33" spans="1:45">
      <c r="A192" s="156">
        <v>189</v>
      </c>
      <c r="B192" s="159" t="s">
        <v>1801</v>
      </c>
      <c r="C192" s="159" t="s">
        <v>1802</v>
      </c>
      <c r="D192" s="159" t="s">
        <v>1803</v>
      </c>
      <c r="E192" s="325" t="s">
        <v>1804</v>
      </c>
      <c r="F192" s="159" t="s">
        <v>101</v>
      </c>
      <c r="G192" s="159">
        <v>13326126226</v>
      </c>
      <c r="H192" s="159" t="s">
        <v>292</v>
      </c>
      <c r="I192" s="242" t="s">
        <v>1805</v>
      </c>
      <c r="J192" s="157" t="s">
        <v>330</v>
      </c>
      <c r="K192" s="157" t="s">
        <v>1806</v>
      </c>
      <c r="L192" s="156" t="s">
        <v>1807</v>
      </c>
      <c r="M192" s="171">
        <v>2003</v>
      </c>
      <c r="N192" s="159" t="s">
        <v>88</v>
      </c>
      <c r="O192" s="159" t="s">
        <v>707</v>
      </c>
      <c r="P192" s="159" t="s">
        <v>528</v>
      </c>
      <c r="Q192" s="156">
        <v>2003.07</v>
      </c>
      <c r="R192" s="156" t="s">
        <v>1808</v>
      </c>
      <c r="S192" s="157" t="s">
        <v>89</v>
      </c>
      <c r="T192" s="157" t="s">
        <v>89</v>
      </c>
      <c r="U192" s="157" t="s">
        <v>89</v>
      </c>
      <c r="V192" s="159" t="s">
        <v>171</v>
      </c>
      <c r="W192" s="171">
        <v>2008</v>
      </c>
      <c r="X192" s="90" t="s">
        <v>1809</v>
      </c>
      <c r="Y192" s="39" t="s">
        <v>343</v>
      </c>
      <c r="Z192" s="21" t="s">
        <v>343</v>
      </c>
      <c r="AA192" s="19" t="s">
        <v>138</v>
      </c>
      <c r="AB192" s="27">
        <v>1</v>
      </c>
      <c r="AC192" s="19"/>
      <c r="AD192" s="159"/>
      <c r="AE192" s="249"/>
      <c r="AF192" s="249"/>
      <c r="AG192" s="249"/>
      <c r="AH192" s="249"/>
      <c r="AI192" s="249"/>
      <c r="AJ192" s="249"/>
      <c r="AK192" s="249"/>
      <c r="AL192" s="249"/>
      <c r="AM192" s="249"/>
      <c r="AN192" s="249"/>
      <c r="AO192" s="249"/>
      <c r="AP192" s="249"/>
      <c r="AQ192" s="249"/>
      <c r="AR192" s="249"/>
      <c r="AS192" s="249"/>
    </row>
    <row r="193" s="136" customFormat="1" ht="16.5" spans="1:45">
      <c r="A193" s="156">
        <v>190</v>
      </c>
      <c r="B193" s="159" t="s">
        <v>1801</v>
      </c>
      <c r="C193" s="157" t="s">
        <v>1810</v>
      </c>
      <c r="D193" s="157" t="s">
        <v>1811</v>
      </c>
      <c r="E193" s="158" t="s">
        <v>1812</v>
      </c>
      <c r="F193" s="157" t="s">
        <v>101</v>
      </c>
      <c r="G193" s="159">
        <v>18758237819</v>
      </c>
      <c r="H193" s="157" t="s">
        <v>619</v>
      </c>
      <c r="I193" s="170" t="s">
        <v>1813</v>
      </c>
      <c r="J193" s="157" t="s">
        <v>330</v>
      </c>
      <c r="K193" s="157" t="s">
        <v>1806</v>
      </c>
      <c r="L193" s="156" t="s">
        <v>1814</v>
      </c>
      <c r="M193" s="157" t="s">
        <v>698</v>
      </c>
      <c r="N193" s="157" t="s">
        <v>333</v>
      </c>
      <c r="O193" s="157" t="s">
        <v>1815</v>
      </c>
      <c r="P193" s="157" t="s">
        <v>489</v>
      </c>
      <c r="Q193" s="156">
        <v>2019.07</v>
      </c>
      <c r="R193" s="156" t="s">
        <v>612</v>
      </c>
      <c r="S193" s="157" t="s">
        <v>89</v>
      </c>
      <c r="T193" s="157" t="s">
        <v>89</v>
      </c>
      <c r="U193" s="157" t="s">
        <v>89</v>
      </c>
      <c r="V193" s="157" t="s">
        <v>89</v>
      </c>
      <c r="W193" s="157" t="s">
        <v>89</v>
      </c>
      <c r="X193" s="179" t="s">
        <v>1816</v>
      </c>
      <c r="Y193" s="39" t="s">
        <v>343</v>
      </c>
      <c r="Z193" s="21" t="s">
        <v>343</v>
      </c>
      <c r="AA193" s="19" t="s">
        <v>138</v>
      </c>
      <c r="AB193" s="27">
        <v>1</v>
      </c>
      <c r="AC193" s="19"/>
      <c r="AD193" s="159"/>
      <c r="AE193" s="249"/>
      <c r="AF193" s="249"/>
      <c r="AG193" s="249"/>
      <c r="AH193" s="249"/>
      <c r="AI193" s="249"/>
      <c r="AJ193" s="249"/>
      <c r="AK193" s="249"/>
      <c r="AL193" s="249"/>
      <c r="AM193" s="249"/>
      <c r="AN193" s="249"/>
      <c r="AO193" s="249"/>
      <c r="AP193" s="249"/>
      <c r="AQ193" s="249"/>
      <c r="AR193" s="249"/>
      <c r="AS193" s="249"/>
    </row>
    <row r="194" s="136" customFormat="1" ht="33" spans="1:30">
      <c r="A194" s="156">
        <v>191</v>
      </c>
      <c r="B194" s="159" t="s">
        <v>1801</v>
      </c>
      <c r="C194" s="157" t="s">
        <v>1817</v>
      </c>
      <c r="D194" s="157" t="s">
        <v>1803</v>
      </c>
      <c r="E194" s="158" t="s">
        <v>1818</v>
      </c>
      <c r="F194" s="157" t="s">
        <v>101</v>
      </c>
      <c r="G194" s="159">
        <v>13008936672</v>
      </c>
      <c r="H194" s="157" t="s">
        <v>1819</v>
      </c>
      <c r="I194" s="170" t="s">
        <v>1820</v>
      </c>
      <c r="J194" s="157" t="s">
        <v>330</v>
      </c>
      <c r="K194" s="157" t="s">
        <v>125</v>
      </c>
      <c r="L194" s="156" t="s">
        <v>1821</v>
      </c>
      <c r="M194" s="157" t="s">
        <v>332</v>
      </c>
      <c r="N194" s="157" t="s">
        <v>333</v>
      </c>
      <c r="O194" s="157" t="s">
        <v>418</v>
      </c>
      <c r="P194" s="157" t="s">
        <v>1225</v>
      </c>
      <c r="Q194" s="156">
        <v>2008.01</v>
      </c>
      <c r="R194" s="156" t="s">
        <v>1822</v>
      </c>
      <c r="S194" s="159" t="s">
        <v>1823</v>
      </c>
      <c r="T194" s="157" t="s">
        <v>89</v>
      </c>
      <c r="U194" s="157" t="s">
        <v>89</v>
      </c>
      <c r="V194" s="157" t="s">
        <v>171</v>
      </c>
      <c r="W194" s="156" t="s">
        <v>631</v>
      </c>
      <c r="X194" s="179" t="s">
        <v>1809</v>
      </c>
      <c r="Y194" s="39" t="s">
        <v>343</v>
      </c>
      <c r="Z194" s="21" t="s">
        <v>343</v>
      </c>
      <c r="AA194" s="19" t="s">
        <v>138</v>
      </c>
      <c r="AB194" s="159">
        <v>1</v>
      </c>
      <c r="AC194" s="19"/>
      <c r="AD194" s="159"/>
    </row>
    <row r="195" s="136" customFormat="1" ht="33" spans="1:38">
      <c r="A195" s="156">
        <v>192</v>
      </c>
      <c r="B195" s="159" t="s">
        <v>1801</v>
      </c>
      <c r="C195" s="159" t="s">
        <v>1824</v>
      </c>
      <c r="D195" s="157" t="s">
        <v>1825</v>
      </c>
      <c r="E195" s="325" t="s">
        <v>1826</v>
      </c>
      <c r="F195" s="159" t="s">
        <v>101</v>
      </c>
      <c r="G195" s="159">
        <v>18368494653</v>
      </c>
      <c r="H195" s="159" t="s">
        <v>1827</v>
      </c>
      <c r="I195" s="242" t="s">
        <v>1828</v>
      </c>
      <c r="J195" s="157" t="s">
        <v>330</v>
      </c>
      <c r="K195" s="157" t="s">
        <v>125</v>
      </c>
      <c r="L195" s="156" t="s">
        <v>1829</v>
      </c>
      <c r="M195" s="171">
        <v>2017</v>
      </c>
      <c r="N195" s="159" t="s">
        <v>88</v>
      </c>
      <c r="O195" s="157" t="s">
        <v>86</v>
      </c>
      <c r="P195" s="159" t="s">
        <v>829</v>
      </c>
      <c r="Q195" s="156">
        <v>2017.07</v>
      </c>
      <c r="R195" s="156" t="s">
        <v>1571</v>
      </c>
      <c r="S195" s="159" t="s">
        <v>1830</v>
      </c>
      <c r="T195" s="157" t="s">
        <v>89</v>
      </c>
      <c r="U195" s="157" t="s">
        <v>89</v>
      </c>
      <c r="V195" s="159" t="s">
        <v>152</v>
      </c>
      <c r="W195" s="157" t="s">
        <v>89</v>
      </c>
      <c r="X195" s="90" t="s">
        <v>1588</v>
      </c>
      <c r="Y195" s="39" t="s">
        <v>343</v>
      </c>
      <c r="Z195" s="21" t="s">
        <v>343</v>
      </c>
      <c r="AA195" s="19" t="s">
        <v>138</v>
      </c>
      <c r="AB195" s="159">
        <v>1</v>
      </c>
      <c r="AC195" s="19"/>
      <c r="AD195" s="159"/>
      <c r="AE195" s="249"/>
      <c r="AF195" s="249"/>
      <c r="AG195" s="249"/>
      <c r="AH195" s="249"/>
      <c r="AI195" s="249"/>
      <c r="AJ195" s="249"/>
      <c r="AK195" s="249"/>
      <c r="AL195" s="273"/>
    </row>
    <row r="196" s="136" customFormat="1" ht="33" spans="1:35">
      <c r="A196" s="156">
        <v>193</v>
      </c>
      <c r="B196" s="159" t="s">
        <v>1801</v>
      </c>
      <c r="C196" s="159" t="s">
        <v>1831</v>
      </c>
      <c r="D196" s="157" t="s">
        <v>1825</v>
      </c>
      <c r="E196" s="159" t="s">
        <v>1832</v>
      </c>
      <c r="F196" s="157" t="s">
        <v>101</v>
      </c>
      <c r="G196" s="159">
        <v>13606788372</v>
      </c>
      <c r="H196" s="159" t="s">
        <v>1819</v>
      </c>
      <c r="I196" s="242" t="s">
        <v>1833</v>
      </c>
      <c r="J196" s="157" t="s">
        <v>89</v>
      </c>
      <c r="K196" s="157" t="s">
        <v>125</v>
      </c>
      <c r="L196" s="156" t="s">
        <v>1834</v>
      </c>
      <c r="M196" s="157" t="s">
        <v>89</v>
      </c>
      <c r="N196" s="157" t="s">
        <v>88</v>
      </c>
      <c r="O196" s="159" t="s">
        <v>86</v>
      </c>
      <c r="P196" s="157" t="s">
        <v>821</v>
      </c>
      <c r="Q196" s="156">
        <v>2020.07</v>
      </c>
      <c r="R196" s="156">
        <v>2021.03</v>
      </c>
      <c r="S196" s="19" t="s">
        <v>1835</v>
      </c>
      <c r="T196" s="157" t="s">
        <v>89</v>
      </c>
      <c r="U196" s="157" t="s">
        <v>89</v>
      </c>
      <c r="V196" s="157" t="s">
        <v>152</v>
      </c>
      <c r="W196" s="157" t="s">
        <v>89</v>
      </c>
      <c r="X196" s="157" t="s">
        <v>89</v>
      </c>
      <c r="Y196" s="39"/>
      <c r="Z196" s="19" t="s">
        <v>1836</v>
      </c>
      <c r="AA196" s="19" t="s">
        <v>138</v>
      </c>
      <c r="AB196" s="159">
        <v>1</v>
      </c>
      <c r="AC196" s="19"/>
      <c r="AD196" s="159"/>
      <c r="AE196" s="249"/>
      <c r="AF196" s="249"/>
      <c r="AG196" s="249"/>
      <c r="AH196" s="249"/>
      <c r="AI196" s="249"/>
    </row>
    <row r="197" s="136" customFormat="1" ht="33" spans="1:35">
      <c r="A197" s="156">
        <v>194</v>
      </c>
      <c r="B197" s="159" t="s">
        <v>1801</v>
      </c>
      <c r="C197" s="159" t="s">
        <v>1837</v>
      </c>
      <c r="D197" s="157" t="s">
        <v>1825</v>
      </c>
      <c r="E197" s="159" t="s">
        <v>1838</v>
      </c>
      <c r="F197" s="157" t="s">
        <v>101</v>
      </c>
      <c r="G197" s="159">
        <v>13757494664</v>
      </c>
      <c r="H197" s="159" t="s">
        <v>292</v>
      </c>
      <c r="I197" s="242" t="s">
        <v>1839</v>
      </c>
      <c r="J197" s="157" t="s">
        <v>89</v>
      </c>
      <c r="K197" s="157" t="s">
        <v>125</v>
      </c>
      <c r="L197" s="156" t="s">
        <v>1840</v>
      </c>
      <c r="M197" s="157" t="s">
        <v>89</v>
      </c>
      <c r="N197" s="157" t="s">
        <v>333</v>
      </c>
      <c r="O197" s="159" t="s">
        <v>418</v>
      </c>
      <c r="P197" s="157" t="s">
        <v>1841</v>
      </c>
      <c r="Q197" s="156">
        <v>2019.07</v>
      </c>
      <c r="R197" s="156">
        <v>2021.03</v>
      </c>
      <c r="S197" s="157" t="s">
        <v>89</v>
      </c>
      <c r="T197" s="157" t="s">
        <v>89</v>
      </c>
      <c r="U197" s="157" t="s">
        <v>89</v>
      </c>
      <c r="V197" s="157" t="s">
        <v>89</v>
      </c>
      <c r="W197" s="157" t="s">
        <v>89</v>
      </c>
      <c r="X197" s="157" t="s">
        <v>89</v>
      </c>
      <c r="Y197" s="39"/>
      <c r="Z197" s="19" t="s">
        <v>1836</v>
      </c>
      <c r="AA197" s="19" t="s">
        <v>138</v>
      </c>
      <c r="AB197" s="159">
        <v>1</v>
      </c>
      <c r="AC197" s="19"/>
      <c r="AD197" s="159"/>
      <c r="AE197" s="249"/>
      <c r="AF197" s="249"/>
      <c r="AG197" s="249"/>
      <c r="AH197" s="249"/>
      <c r="AI197" s="249"/>
    </row>
    <row r="198" s="143" customFormat="1" ht="33" spans="1:37">
      <c r="A198" s="156">
        <v>195</v>
      </c>
      <c r="B198" s="159" t="s">
        <v>1801</v>
      </c>
      <c r="C198" s="159" t="s">
        <v>1842</v>
      </c>
      <c r="D198" s="157" t="s">
        <v>1825</v>
      </c>
      <c r="E198" s="325" t="s">
        <v>1843</v>
      </c>
      <c r="F198" s="159" t="s">
        <v>101</v>
      </c>
      <c r="G198" s="159">
        <v>18888681128</v>
      </c>
      <c r="H198" s="159" t="s">
        <v>292</v>
      </c>
      <c r="I198" s="242" t="s">
        <v>1844</v>
      </c>
      <c r="J198" s="157" t="s">
        <v>330</v>
      </c>
      <c r="K198" s="157" t="s">
        <v>125</v>
      </c>
      <c r="L198" s="156" t="s">
        <v>1845</v>
      </c>
      <c r="M198" s="171">
        <v>2018</v>
      </c>
      <c r="N198" s="159" t="s">
        <v>88</v>
      </c>
      <c r="O198" s="157" t="s">
        <v>127</v>
      </c>
      <c r="P198" s="157" t="s">
        <v>221</v>
      </c>
      <c r="Q198" s="156">
        <v>2018.07</v>
      </c>
      <c r="R198" s="171">
        <v>2022.03</v>
      </c>
      <c r="S198" s="157" t="s">
        <v>89</v>
      </c>
      <c r="T198" s="157" t="s">
        <v>89</v>
      </c>
      <c r="U198" s="157" t="s">
        <v>89</v>
      </c>
      <c r="V198" s="159" t="s">
        <v>152</v>
      </c>
      <c r="W198" s="157" t="s">
        <v>89</v>
      </c>
      <c r="X198" s="90" t="s">
        <v>1588</v>
      </c>
      <c r="Y198" s="21" t="s">
        <v>343</v>
      </c>
      <c r="Z198" s="21" t="s">
        <v>343</v>
      </c>
      <c r="AA198" s="19" t="s">
        <v>138</v>
      </c>
      <c r="AB198" s="27">
        <v>1</v>
      </c>
      <c r="AC198" s="19"/>
      <c r="AD198" s="159"/>
      <c r="AE198" s="249"/>
      <c r="AF198" s="249"/>
      <c r="AG198" s="249"/>
      <c r="AH198" s="249"/>
      <c r="AI198" s="249"/>
      <c r="AJ198" s="249"/>
      <c r="AK198" s="274"/>
    </row>
    <row r="199" s="144" customFormat="1" ht="33" spans="1:63">
      <c r="A199" s="156">
        <v>196</v>
      </c>
      <c r="B199" s="157" t="s">
        <v>1846</v>
      </c>
      <c r="C199" s="157" t="s">
        <v>1847</v>
      </c>
      <c r="D199" s="157" t="s">
        <v>1811</v>
      </c>
      <c r="E199" s="20" t="s">
        <v>1848</v>
      </c>
      <c r="F199" s="157" t="s">
        <v>74</v>
      </c>
      <c r="G199" s="157" t="s">
        <v>1849</v>
      </c>
      <c r="H199" s="157" t="s">
        <v>573</v>
      </c>
      <c r="I199" s="170" t="s">
        <v>1850</v>
      </c>
      <c r="J199" s="165" t="s">
        <v>83</v>
      </c>
      <c r="K199" s="157" t="s">
        <v>125</v>
      </c>
      <c r="L199" s="156" t="s">
        <v>1851</v>
      </c>
      <c r="M199" s="156">
        <v>2018</v>
      </c>
      <c r="N199" s="157" t="s">
        <v>333</v>
      </c>
      <c r="O199" s="39" t="s">
        <v>110</v>
      </c>
      <c r="P199" s="157" t="s">
        <v>762</v>
      </c>
      <c r="Q199" s="156">
        <v>2018.07</v>
      </c>
      <c r="R199" s="156" t="s">
        <v>612</v>
      </c>
      <c r="S199" s="27" t="s">
        <v>467</v>
      </c>
      <c r="T199" s="157" t="s">
        <v>89</v>
      </c>
      <c r="U199" s="157" t="s">
        <v>339</v>
      </c>
      <c r="V199" s="157" t="s">
        <v>89</v>
      </c>
      <c r="W199" s="157" t="s">
        <v>89</v>
      </c>
      <c r="X199" s="157" t="s">
        <v>89</v>
      </c>
      <c r="Y199" s="39" t="s">
        <v>946</v>
      </c>
      <c r="Z199" s="21" t="s">
        <v>343</v>
      </c>
      <c r="AA199" s="90" t="s">
        <v>138</v>
      </c>
      <c r="AB199" s="182">
        <v>1</v>
      </c>
      <c r="AC199" s="215" t="s">
        <v>1846</v>
      </c>
      <c r="AD199" s="18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row>
    <row r="200" s="144" customFormat="1" ht="33" spans="1:63">
      <c r="A200" s="156">
        <v>197</v>
      </c>
      <c r="B200" s="157" t="s">
        <v>1846</v>
      </c>
      <c r="C200" s="157" t="s">
        <v>1852</v>
      </c>
      <c r="D200" s="157" t="s">
        <v>1811</v>
      </c>
      <c r="E200" s="20" t="s">
        <v>1853</v>
      </c>
      <c r="F200" s="157" t="s">
        <v>101</v>
      </c>
      <c r="G200" s="157" t="s">
        <v>1854</v>
      </c>
      <c r="H200" s="157" t="s">
        <v>573</v>
      </c>
      <c r="I200" s="170" t="s">
        <v>1855</v>
      </c>
      <c r="J200" s="165" t="s">
        <v>83</v>
      </c>
      <c r="K200" s="157" t="s">
        <v>125</v>
      </c>
      <c r="L200" s="156" t="s">
        <v>1856</v>
      </c>
      <c r="M200" s="156">
        <v>2018</v>
      </c>
      <c r="N200" s="157" t="s">
        <v>88</v>
      </c>
      <c r="O200" s="39" t="s">
        <v>1857</v>
      </c>
      <c r="P200" s="157" t="s">
        <v>1858</v>
      </c>
      <c r="Q200" s="156">
        <v>2018.07</v>
      </c>
      <c r="R200" s="156" t="s">
        <v>612</v>
      </c>
      <c r="S200" s="157" t="s">
        <v>89</v>
      </c>
      <c r="T200" s="157" t="s">
        <v>89</v>
      </c>
      <c r="U200" s="157" t="s">
        <v>339</v>
      </c>
      <c r="V200" s="157" t="s">
        <v>89</v>
      </c>
      <c r="W200" s="157" t="s">
        <v>89</v>
      </c>
      <c r="X200" s="157" t="s">
        <v>89</v>
      </c>
      <c r="Y200" s="39" t="s">
        <v>946</v>
      </c>
      <c r="Z200" s="21" t="s">
        <v>343</v>
      </c>
      <c r="AA200" s="90" t="s">
        <v>138</v>
      </c>
      <c r="AB200" s="182">
        <v>1</v>
      </c>
      <c r="AC200" s="215" t="s">
        <v>1846</v>
      </c>
      <c r="AD200" s="18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row>
    <row r="201" s="144" customFormat="1" ht="16.5" spans="1:63">
      <c r="A201" s="156">
        <v>198</v>
      </c>
      <c r="B201" s="157" t="s">
        <v>1846</v>
      </c>
      <c r="C201" s="157" t="s">
        <v>1859</v>
      </c>
      <c r="D201" s="157" t="s">
        <v>1811</v>
      </c>
      <c r="E201" s="20" t="s">
        <v>1860</v>
      </c>
      <c r="F201" s="157" t="s">
        <v>101</v>
      </c>
      <c r="G201" s="157" t="s">
        <v>1861</v>
      </c>
      <c r="H201" s="157" t="s">
        <v>573</v>
      </c>
      <c r="I201" s="170" t="s">
        <v>1862</v>
      </c>
      <c r="J201" s="165" t="s">
        <v>83</v>
      </c>
      <c r="K201" s="157" t="s">
        <v>84</v>
      </c>
      <c r="L201" s="156" t="s">
        <v>1863</v>
      </c>
      <c r="M201" s="156">
        <v>2011</v>
      </c>
      <c r="N201" s="157" t="s">
        <v>333</v>
      </c>
      <c r="O201" s="39" t="s">
        <v>110</v>
      </c>
      <c r="P201" s="157" t="s">
        <v>1864</v>
      </c>
      <c r="Q201" s="156">
        <v>2012.07</v>
      </c>
      <c r="R201" s="156" t="s">
        <v>1865</v>
      </c>
      <c r="S201" s="27" t="s">
        <v>467</v>
      </c>
      <c r="T201" s="157" t="s">
        <v>338</v>
      </c>
      <c r="U201" s="157" t="s">
        <v>339</v>
      </c>
      <c r="V201" s="157" t="s">
        <v>89</v>
      </c>
      <c r="W201" s="157" t="s">
        <v>89</v>
      </c>
      <c r="X201" s="157" t="s">
        <v>89</v>
      </c>
      <c r="Y201" s="19" t="s">
        <v>343</v>
      </c>
      <c r="Z201" s="21" t="s">
        <v>343</v>
      </c>
      <c r="AA201" s="90" t="s">
        <v>138</v>
      </c>
      <c r="AB201" s="182">
        <v>1</v>
      </c>
      <c r="AC201" s="215" t="s">
        <v>1846</v>
      </c>
      <c r="AD201" s="18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row>
    <row r="202" s="145" customFormat="1" ht="33" spans="1:63">
      <c r="A202" s="156">
        <v>199</v>
      </c>
      <c r="B202" s="253" t="s">
        <v>1866</v>
      </c>
      <c r="C202" s="253" t="s">
        <v>1867</v>
      </c>
      <c r="D202" s="253" t="s">
        <v>1868</v>
      </c>
      <c r="E202" s="254" t="s">
        <v>1869</v>
      </c>
      <c r="F202" s="253" t="s">
        <v>74</v>
      </c>
      <c r="G202" s="253" t="s">
        <v>1870</v>
      </c>
      <c r="H202" s="253" t="s">
        <v>1871</v>
      </c>
      <c r="I202" s="257" t="s">
        <v>1872</v>
      </c>
      <c r="J202" s="258" t="s">
        <v>1873</v>
      </c>
      <c r="K202" s="253" t="s">
        <v>125</v>
      </c>
      <c r="L202" s="156" t="s">
        <v>1874</v>
      </c>
      <c r="M202" s="259" t="s">
        <v>785</v>
      </c>
      <c r="N202" s="253" t="s">
        <v>333</v>
      </c>
      <c r="O202" s="253" t="s">
        <v>86</v>
      </c>
      <c r="P202" s="253" t="s">
        <v>1875</v>
      </c>
      <c r="Q202" s="259" t="s">
        <v>785</v>
      </c>
      <c r="R202" s="259" t="s">
        <v>687</v>
      </c>
      <c r="S202" s="253" t="s">
        <v>1876</v>
      </c>
      <c r="T202" s="157" t="s">
        <v>89</v>
      </c>
      <c r="U202" s="157" t="s">
        <v>89</v>
      </c>
      <c r="V202" s="157" t="s">
        <v>89</v>
      </c>
      <c r="W202" s="157" t="s">
        <v>89</v>
      </c>
      <c r="X202" s="157" t="s">
        <v>89</v>
      </c>
      <c r="Y202" s="260"/>
      <c r="Z202" s="21" t="s">
        <v>343</v>
      </c>
      <c r="AA202" s="215" t="s">
        <v>138</v>
      </c>
      <c r="AB202" s="182">
        <v>1</v>
      </c>
      <c r="AC202" s="215"/>
      <c r="AD202" s="182"/>
      <c r="AE202" s="266"/>
      <c r="AF202" s="266"/>
      <c r="AG202" s="266"/>
      <c r="AH202" s="266"/>
      <c r="AI202" s="266"/>
      <c r="AJ202" s="266"/>
      <c r="AK202" s="266"/>
      <c r="AL202" s="266"/>
      <c r="AM202" s="266"/>
      <c r="AN202" s="266"/>
      <c r="AO202" s="266"/>
      <c r="AP202" s="266"/>
      <c r="AQ202" s="266"/>
      <c r="AR202" s="266"/>
      <c r="AS202" s="266"/>
      <c r="AT202" s="266"/>
      <c r="AU202" s="266"/>
      <c r="AV202" s="266"/>
      <c r="AW202" s="266"/>
      <c r="AX202" s="266"/>
      <c r="AY202" s="266"/>
      <c r="AZ202" s="266"/>
      <c r="BA202" s="266"/>
      <c r="BB202" s="266"/>
      <c r="BC202" s="266"/>
      <c r="BD202" s="266"/>
      <c r="BE202" s="266"/>
      <c r="BF202" s="266"/>
      <c r="BG202" s="266"/>
      <c r="BH202" s="266"/>
      <c r="BI202" s="266"/>
      <c r="BJ202" s="266"/>
      <c r="BK202" s="266"/>
    </row>
    <row r="203" s="145" customFormat="1" ht="33" spans="1:63">
      <c r="A203" s="156">
        <v>200</v>
      </c>
      <c r="B203" s="253" t="s">
        <v>1866</v>
      </c>
      <c r="C203" s="253" t="s">
        <v>1877</v>
      </c>
      <c r="D203" s="253" t="s">
        <v>1868</v>
      </c>
      <c r="E203" s="254" t="s">
        <v>1878</v>
      </c>
      <c r="F203" s="253" t="s">
        <v>74</v>
      </c>
      <c r="G203" s="253" t="s">
        <v>1879</v>
      </c>
      <c r="H203" s="253" t="s">
        <v>1871</v>
      </c>
      <c r="I203" s="257" t="s">
        <v>1872</v>
      </c>
      <c r="J203" s="258" t="s">
        <v>1873</v>
      </c>
      <c r="K203" s="253" t="s">
        <v>125</v>
      </c>
      <c r="L203" s="156" t="s">
        <v>1880</v>
      </c>
      <c r="M203" s="259" t="s">
        <v>687</v>
      </c>
      <c r="N203" s="253" t="s">
        <v>333</v>
      </c>
      <c r="O203" s="253" t="s">
        <v>1881</v>
      </c>
      <c r="P203" s="253" t="s">
        <v>1882</v>
      </c>
      <c r="Q203" s="259" t="s">
        <v>687</v>
      </c>
      <c r="R203" s="259" t="s">
        <v>687</v>
      </c>
      <c r="S203" s="253" t="s">
        <v>1876</v>
      </c>
      <c r="T203" s="157" t="s">
        <v>89</v>
      </c>
      <c r="U203" s="157" t="s">
        <v>89</v>
      </c>
      <c r="V203" s="157" t="s">
        <v>89</v>
      </c>
      <c r="W203" s="157" t="s">
        <v>89</v>
      </c>
      <c r="X203" s="157" t="s">
        <v>89</v>
      </c>
      <c r="Y203" s="260"/>
      <c r="Z203" s="21" t="s">
        <v>343</v>
      </c>
      <c r="AA203" s="215" t="s">
        <v>138</v>
      </c>
      <c r="AB203" s="182">
        <v>1</v>
      </c>
      <c r="AC203" s="215"/>
      <c r="AD203" s="182"/>
      <c r="AE203" s="266"/>
      <c r="AF203" s="266"/>
      <c r="AG203" s="266"/>
      <c r="AH203" s="266"/>
      <c r="AI203" s="266"/>
      <c r="AJ203" s="266"/>
      <c r="AK203" s="266"/>
      <c r="AL203" s="266"/>
      <c r="AM203" s="266"/>
      <c r="AN203" s="266"/>
      <c r="AO203" s="266"/>
      <c r="AP203" s="266"/>
      <c r="AQ203" s="266"/>
      <c r="AR203" s="266"/>
      <c r="AS203" s="266"/>
      <c r="AT203" s="266"/>
      <c r="AU203" s="266"/>
      <c r="AV203" s="266"/>
      <c r="AW203" s="266"/>
      <c r="AX203" s="266"/>
      <c r="AY203" s="266"/>
      <c r="AZ203" s="266"/>
      <c r="BA203" s="266"/>
      <c r="BB203" s="266"/>
      <c r="BC203" s="266"/>
      <c r="BD203" s="266"/>
      <c r="BE203" s="266"/>
      <c r="BF203" s="266"/>
      <c r="BG203" s="266"/>
      <c r="BH203" s="266"/>
      <c r="BI203" s="266"/>
      <c r="BJ203" s="266"/>
      <c r="BK203" s="266"/>
    </row>
    <row r="204" s="146" customFormat="1" ht="33" spans="1:63">
      <c r="A204" s="156">
        <v>201</v>
      </c>
      <c r="B204" s="253" t="s">
        <v>1866</v>
      </c>
      <c r="C204" s="253" t="s">
        <v>1883</v>
      </c>
      <c r="D204" s="253" t="s">
        <v>640</v>
      </c>
      <c r="E204" s="20" t="s">
        <v>1884</v>
      </c>
      <c r="F204" s="253" t="s">
        <v>101</v>
      </c>
      <c r="G204" s="253" t="s">
        <v>1885</v>
      </c>
      <c r="H204" s="253" t="s">
        <v>1886</v>
      </c>
      <c r="I204" s="257" t="s">
        <v>1872</v>
      </c>
      <c r="J204" s="253" t="s">
        <v>1873</v>
      </c>
      <c r="K204" s="253" t="s">
        <v>125</v>
      </c>
      <c r="L204" s="156" t="s">
        <v>1887</v>
      </c>
      <c r="M204" s="259" t="s">
        <v>698</v>
      </c>
      <c r="N204" s="253" t="s">
        <v>88</v>
      </c>
      <c r="O204" s="260" t="s">
        <v>127</v>
      </c>
      <c r="P204" s="253" t="s">
        <v>1888</v>
      </c>
      <c r="Q204" s="157" t="s">
        <v>89</v>
      </c>
      <c r="R204" s="259" t="s">
        <v>1889</v>
      </c>
      <c r="S204" s="253" t="s">
        <v>467</v>
      </c>
      <c r="T204" s="157" t="s">
        <v>89</v>
      </c>
      <c r="U204" s="157" t="s">
        <v>89</v>
      </c>
      <c r="V204" s="157" t="s">
        <v>89</v>
      </c>
      <c r="W204" s="157" t="s">
        <v>89</v>
      </c>
      <c r="X204" s="157" t="s">
        <v>89</v>
      </c>
      <c r="Y204" s="260"/>
      <c r="Z204" s="21" t="s">
        <v>343</v>
      </c>
      <c r="AA204" s="215" t="s">
        <v>138</v>
      </c>
      <c r="AB204" s="267">
        <v>1</v>
      </c>
      <c r="AC204" s="215"/>
      <c r="AD204" s="267"/>
      <c r="AE204" s="268"/>
      <c r="AF204" s="268"/>
      <c r="AG204" s="268"/>
      <c r="AH204" s="268"/>
      <c r="AI204" s="268"/>
      <c r="AJ204" s="268"/>
      <c r="AK204" s="268"/>
      <c r="AL204" s="268"/>
      <c r="AM204" s="268"/>
      <c r="AN204" s="268"/>
      <c r="AO204" s="268"/>
      <c r="AP204" s="268"/>
      <c r="AQ204" s="268"/>
      <c r="AR204" s="268"/>
      <c r="AS204" s="268"/>
      <c r="AT204" s="268"/>
      <c r="AU204" s="268"/>
      <c r="AV204" s="268"/>
      <c r="AW204" s="268"/>
      <c r="AX204" s="268"/>
      <c r="AY204" s="268"/>
      <c r="AZ204" s="268"/>
      <c r="BA204" s="268"/>
      <c r="BB204" s="268"/>
      <c r="BC204" s="268"/>
      <c r="BD204" s="268"/>
      <c r="BE204" s="268"/>
      <c r="BF204" s="268"/>
      <c r="BG204" s="268"/>
      <c r="BH204" s="268"/>
      <c r="BI204" s="268"/>
      <c r="BJ204" s="268"/>
      <c r="BK204" s="268"/>
    </row>
    <row r="205" s="144" customFormat="1" ht="33" spans="1:63">
      <c r="A205" s="156">
        <v>202</v>
      </c>
      <c r="B205" s="171" t="s">
        <v>1890</v>
      </c>
      <c r="C205" s="157" t="s">
        <v>1891</v>
      </c>
      <c r="D205" s="157" t="s">
        <v>1208</v>
      </c>
      <c r="E205" s="20" t="s">
        <v>1892</v>
      </c>
      <c r="F205" s="157" t="s">
        <v>101</v>
      </c>
      <c r="G205" s="157" t="s">
        <v>1893</v>
      </c>
      <c r="H205" s="157" t="s">
        <v>147</v>
      </c>
      <c r="I205" s="170" t="s">
        <v>1894</v>
      </c>
      <c r="J205" s="165" t="s">
        <v>83</v>
      </c>
      <c r="K205" s="157" t="s">
        <v>125</v>
      </c>
      <c r="L205" s="156" t="s">
        <v>1895</v>
      </c>
      <c r="M205" s="156" t="s">
        <v>427</v>
      </c>
      <c r="N205" s="157" t="s">
        <v>88</v>
      </c>
      <c r="O205" s="39" t="s">
        <v>110</v>
      </c>
      <c r="P205" s="157" t="s">
        <v>1896</v>
      </c>
      <c r="Q205" s="156" t="s">
        <v>490</v>
      </c>
      <c r="R205" s="156" t="s">
        <v>1542</v>
      </c>
      <c r="S205" s="157" t="s">
        <v>122</v>
      </c>
      <c r="T205" s="157" t="s">
        <v>89</v>
      </c>
      <c r="U205" s="157" t="s">
        <v>1897</v>
      </c>
      <c r="V205" s="157" t="s">
        <v>700</v>
      </c>
      <c r="W205" s="156" t="s">
        <v>1607</v>
      </c>
      <c r="X205" s="157" t="s">
        <v>89</v>
      </c>
      <c r="Y205" s="19" t="s">
        <v>343</v>
      </c>
      <c r="Z205" s="21" t="s">
        <v>343</v>
      </c>
      <c r="AA205" s="215" t="s">
        <v>138</v>
      </c>
      <c r="AB205" s="182">
        <v>1</v>
      </c>
      <c r="AC205" s="215"/>
      <c r="AD205" s="18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row>
    <row r="206" s="144" customFormat="1" ht="33" spans="1:63">
      <c r="A206" s="156">
        <v>203</v>
      </c>
      <c r="B206" s="157" t="s">
        <v>1898</v>
      </c>
      <c r="C206" s="19" t="s">
        <v>1899</v>
      </c>
      <c r="D206" s="157" t="s">
        <v>830</v>
      </c>
      <c r="E206" s="158" t="s">
        <v>1900</v>
      </c>
      <c r="F206" s="157" t="s">
        <v>101</v>
      </c>
      <c r="G206" s="159">
        <v>15057098707</v>
      </c>
      <c r="H206" s="157" t="s">
        <v>1901</v>
      </c>
      <c r="I206" s="170" t="s">
        <v>1902</v>
      </c>
      <c r="J206" s="157" t="s">
        <v>89</v>
      </c>
      <c r="K206" s="157" t="s">
        <v>89</v>
      </c>
      <c r="L206" s="156" t="s">
        <v>1903</v>
      </c>
      <c r="M206" s="157" t="s">
        <v>89</v>
      </c>
      <c r="N206" s="157" t="s">
        <v>88</v>
      </c>
      <c r="O206" s="19" t="s">
        <v>127</v>
      </c>
      <c r="P206" s="159" t="s">
        <v>1904</v>
      </c>
      <c r="Q206" s="156">
        <v>2012.06</v>
      </c>
      <c r="R206" s="157" t="s">
        <v>89</v>
      </c>
      <c r="S206" s="157" t="s">
        <v>89</v>
      </c>
      <c r="T206" s="157" t="s">
        <v>89</v>
      </c>
      <c r="U206" s="157" t="s">
        <v>89</v>
      </c>
      <c r="V206" s="157" t="s">
        <v>89</v>
      </c>
      <c r="W206" s="157" t="s">
        <v>89</v>
      </c>
      <c r="X206" s="157" t="s">
        <v>89</v>
      </c>
      <c r="Y206" s="39" t="s">
        <v>730</v>
      </c>
      <c r="Z206" s="215" t="s">
        <v>1600</v>
      </c>
      <c r="AA206" s="215" t="s">
        <v>138</v>
      </c>
      <c r="AB206" s="182">
        <v>1</v>
      </c>
      <c r="AC206" s="215"/>
      <c r="AD206" s="18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row>
    <row r="207" s="147" customFormat="1" ht="16.5" spans="1:63">
      <c r="A207" s="156">
        <v>204</v>
      </c>
      <c r="B207" s="160" t="s">
        <v>1905</v>
      </c>
      <c r="C207" s="160" t="s">
        <v>1906</v>
      </c>
      <c r="D207" s="160" t="s">
        <v>326</v>
      </c>
      <c r="E207" s="160" t="s">
        <v>1907</v>
      </c>
      <c r="F207" s="160" t="s">
        <v>101</v>
      </c>
      <c r="G207" s="160" t="s">
        <v>1908</v>
      </c>
      <c r="H207" s="160" t="s">
        <v>591</v>
      </c>
      <c r="I207" s="261" t="s">
        <v>1909</v>
      </c>
      <c r="J207" s="165" t="s">
        <v>83</v>
      </c>
      <c r="K207" s="160" t="s">
        <v>125</v>
      </c>
      <c r="L207" s="156" t="s">
        <v>1910</v>
      </c>
      <c r="M207" s="262" t="s">
        <v>649</v>
      </c>
      <c r="N207" s="160" t="s">
        <v>333</v>
      </c>
      <c r="O207" s="160" t="s">
        <v>683</v>
      </c>
      <c r="P207" s="160" t="s">
        <v>169</v>
      </c>
      <c r="Q207" s="262">
        <v>2021.07</v>
      </c>
      <c r="R207" s="262" t="s">
        <v>612</v>
      </c>
      <c r="S207" s="157" t="s">
        <v>89</v>
      </c>
      <c r="T207" s="157" t="s">
        <v>89</v>
      </c>
      <c r="U207" s="160" t="s">
        <v>667</v>
      </c>
      <c r="V207" s="160" t="s">
        <v>152</v>
      </c>
      <c r="W207" s="262" t="s">
        <v>701</v>
      </c>
      <c r="X207" s="265" t="s">
        <v>1911</v>
      </c>
      <c r="Y207" s="40" t="s">
        <v>343</v>
      </c>
      <c r="Z207" s="21" t="s">
        <v>343</v>
      </c>
      <c r="AA207" s="21" t="s">
        <v>138</v>
      </c>
      <c r="AB207" s="196">
        <v>1</v>
      </c>
      <c r="AC207" s="21"/>
      <c r="AD207" s="196"/>
      <c r="AE207" s="269"/>
      <c r="AF207" s="269"/>
      <c r="AG207" s="269"/>
      <c r="AH207" s="269"/>
      <c r="AI207" s="269"/>
      <c r="AJ207" s="269"/>
      <c r="AK207" s="269"/>
      <c r="AL207" s="269"/>
      <c r="AM207" s="269"/>
      <c r="AN207" s="269"/>
      <c r="AO207" s="269"/>
      <c r="AP207" s="269"/>
      <c r="AQ207" s="269"/>
      <c r="AR207" s="269"/>
      <c r="AS207" s="269"/>
      <c r="AT207" s="269"/>
      <c r="AU207" s="269"/>
      <c r="AV207" s="269"/>
      <c r="AW207" s="269"/>
      <c r="AX207" s="269"/>
      <c r="AY207" s="269"/>
      <c r="AZ207" s="269"/>
      <c r="BA207" s="269"/>
      <c r="BB207" s="269"/>
      <c r="BC207" s="269"/>
      <c r="BD207" s="269"/>
      <c r="BE207" s="269"/>
      <c r="BF207" s="269"/>
      <c r="BG207" s="269"/>
      <c r="BH207" s="269"/>
      <c r="BI207" s="269"/>
      <c r="BJ207" s="269"/>
      <c r="BK207" s="269"/>
    </row>
    <row r="208" ht="33" spans="1:63">
      <c r="A208" s="156">
        <v>205</v>
      </c>
      <c r="B208" s="159" t="s">
        <v>1905</v>
      </c>
      <c r="C208" s="160" t="s">
        <v>1912</v>
      </c>
      <c r="D208" s="160" t="s">
        <v>390</v>
      </c>
      <c r="E208" s="160" t="s">
        <v>1913</v>
      </c>
      <c r="F208" s="160" t="s">
        <v>74</v>
      </c>
      <c r="G208" s="160" t="s">
        <v>1914</v>
      </c>
      <c r="H208" s="160" t="s">
        <v>591</v>
      </c>
      <c r="I208" s="261" t="s">
        <v>1909</v>
      </c>
      <c r="J208" s="165" t="s">
        <v>83</v>
      </c>
      <c r="K208" s="160" t="s">
        <v>125</v>
      </c>
      <c r="L208" s="156" t="s">
        <v>1915</v>
      </c>
      <c r="M208" s="262">
        <v>2013</v>
      </c>
      <c r="N208" s="160" t="s">
        <v>333</v>
      </c>
      <c r="O208" s="160" t="s">
        <v>1916</v>
      </c>
      <c r="P208" s="160" t="s">
        <v>1917</v>
      </c>
      <c r="Q208" s="262">
        <v>2010.07</v>
      </c>
      <c r="R208" s="262" t="s">
        <v>1571</v>
      </c>
      <c r="S208" s="157" t="s">
        <v>89</v>
      </c>
      <c r="T208" s="157" t="s">
        <v>89</v>
      </c>
      <c r="U208" s="160" t="s">
        <v>1916</v>
      </c>
      <c r="V208" s="160" t="s">
        <v>390</v>
      </c>
      <c r="W208" s="262" t="s">
        <v>1918</v>
      </c>
      <c r="X208" s="265" t="s">
        <v>1911</v>
      </c>
      <c r="Y208" s="40" t="s">
        <v>343</v>
      </c>
      <c r="Z208" s="21" t="s">
        <v>343</v>
      </c>
      <c r="AA208" s="21" t="s">
        <v>138</v>
      </c>
      <c r="AB208" s="162">
        <v>1</v>
      </c>
      <c r="AC208" s="21"/>
      <c r="AD208" s="162"/>
      <c r="AE208" s="137"/>
      <c r="AF208" s="137"/>
      <c r="AG208" s="137"/>
      <c r="AH208" s="137"/>
      <c r="AI208" s="137"/>
      <c r="AJ208" s="137"/>
      <c r="AK208" s="137"/>
      <c r="AL208" s="137"/>
      <c r="AM208" s="137"/>
      <c r="AN208" s="137"/>
      <c r="AO208" s="137"/>
      <c r="AP208" s="137"/>
      <c r="AQ208" s="137"/>
      <c r="AR208" s="137"/>
      <c r="AS208" s="137"/>
      <c r="AT208" s="137"/>
      <c r="AU208" s="137"/>
      <c r="AV208" s="137"/>
      <c r="AW208" s="137"/>
      <c r="AX208" s="137"/>
      <c r="AY208" s="137"/>
      <c r="AZ208" s="137"/>
      <c r="BA208" s="137"/>
      <c r="BB208" s="137"/>
      <c r="BC208" s="137"/>
      <c r="BD208" s="137"/>
      <c r="BE208" s="137"/>
      <c r="BF208" s="137"/>
      <c r="BG208" s="137"/>
      <c r="BH208" s="137"/>
      <c r="BI208" s="137"/>
      <c r="BJ208" s="137"/>
      <c r="BK208" s="137"/>
    </row>
    <row r="209" ht="16.5" spans="1:63">
      <c r="A209" s="156">
        <v>206</v>
      </c>
      <c r="B209" s="245" t="s">
        <v>1905</v>
      </c>
      <c r="C209" s="255" t="s">
        <v>1919</v>
      </c>
      <c r="D209" s="255" t="s">
        <v>815</v>
      </c>
      <c r="E209" s="256" t="s">
        <v>1920</v>
      </c>
      <c r="F209" s="255" t="s">
        <v>101</v>
      </c>
      <c r="G209" s="255" t="s">
        <v>1921</v>
      </c>
      <c r="H209" s="160" t="s">
        <v>591</v>
      </c>
      <c r="I209" s="263" t="s">
        <v>1909</v>
      </c>
      <c r="J209" s="165" t="s">
        <v>83</v>
      </c>
      <c r="K209" s="255" t="s">
        <v>125</v>
      </c>
      <c r="L209" s="156" t="s">
        <v>1922</v>
      </c>
      <c r="M209" s="264">
        <v>2013</v>
      </c>
      <c r="N209" s="255" t="s">
        <v>333</v>
      </c>
      <c r="O209" s="164" t="s">
        <v>86</v>
      </c>
      <c r="P209" s="255" t="s">
        <v>489</v>
      </c>
      <c r="Q209" s="264">
        <v>2013.07</v>
      </c>
      <c r="R209" s="264" t="s">
        <v>478</v>
      </c>
      <c r="S209" s="255" t="s">
        <v>1923</v>
      </c>
      <c r="T209" s="157" t="s">
        <v>89</v>
      </c>
      <c r="U209" s="255" t="s">
        <v>667</v>
      </c>
      <c r="V209" s="157" t="s">
        <v>89</v>
      </c>
      <c r="W209" s="264" t="s">
        <v>1119</v>
      </c>
      <c r="X209" s="179" t="s">
        <v>1599</v>
      </c>
      <c r="Y209" s="270" t="s">
        <v>343</v>
      </c>
      <c r="Z209" s="21" t="s">
        <v>343</v>
      </c>
      <c r="AA209" s="167" t="s">
        <v>138</v>
      </c>
      <c r="AB209" s="197">
        <v>1</v>
      </c>
      <c r="AC209" s="167"/>
      <c r="AD209" s="166"/>
      <c r="AE209" s="271"/>
      <c r="AF209" s="271"/>
      <c r="AG209" s="271"/>
      <c r="AH209" s="271"/>
      <c r="AI209" s="271"/>
      <c r="AJ209" s="271"/>
      <c r="AK209" s="271"/>
      <c r="AL209" s="271"/>
      <c r="AM209" s="271"/>
      <c r="AN209" s="271"/>
      <c r="AO209" s="271"/>
      <c r="AP209" s="271"/>
      <c r="AQ209" s="271"/>
      <c r="AR209" s="271"/>
      <c r="AS209" s="271"/>
      <c r="AT209" s="271"/>
      <c r="AU209" s="271"/>
      <c r="AV209" s="271"/>
      <c r="AW209" s="271"/>
      <c r="AX209" s="271"/>
      <c r="AY209" s="271"/>
      <c r="AZ209" s="271"/>
      <c r="BA209" s="271"/>
      <c r="BB209" s="271"/>
      <c r="BC209" s="271"/>
      <c r="BD209" s="271"/>
      <c r="BE209" s="271"/>
      <c r="BF209" s="271"/>
      <c r="BG209" s="271"/>
      <c r="BH209" s="271"/>
      <c r="BI209" s="271"/>
      <c r="BJ209" s="271"/>
      <c r="BK209" s="271"/>
    </row>
    <row r="210" ht="16.5" spans="1:30">
      <c r="A210" s="21"/>
      <c r="B210" s="21"/>
      <c r="C210" s="21"/>
      <c r="D210" s="21"/>
      <c r="E210" s="21"/>
      <c r="F210" s="21"/>
      <c r="G210" s="21"/>
      <c r="H210" s="21"/>
      <c r="I210" s="116"/>
      <c r="J210" s="21"/>
      <c r="K210" s="21"/>
      <c r="L210" s="21"/>
      <c r="M210" s="21"/>
      <c r="N210" s="21"/>
      <c r="O210" s="21"/>
      <c r="P210" s="21"/>
      <c r="Q210" s="21"/>
      <c r="R210" s="21"/>
      <c r="S210" s="21"/>
      <c r="T210" s="21"/>
      <c r="U210" s="21"/>
      <c r="V210" s="21"/>
      <c r="W210" s="21"/>
      <c r="X210" s="215"/>
      <c r="Y210" s="21"/>
      <c r="Z210" s="21"/>
      <c r="AA210" s="21"/>
      <c r="AB210" s="272">
        <f>SUBTOTAL(9,AB4:AB209)</f>
        <v>190</v>
      </c>
      <c r="AC210" s="21"/>
      <c r="AD210" s="21"/>
    </row>
  </sheetData>
  <autoFilter ref="A3:BK209">
    <extLst/>
  </autoFilter>
  <mergeCells count="26">
    <mergeCell ref="A1:AD1"/>
    <mergeCell ref="N2:Q2"/>
    <mergeCell ref="S2:T2"/>
    <mergeCell ref="V2:W2"/>
    <mergeCell ref="A2:A3"/>
    <mergeCell ref="B2:B3"/>
    <mergeCell ref="C2:C3"/>
    <mergeCell ref="D2:D3"/>
    <mergeCell ref="E2:E3"/>
    <mergeCell ref="F2:F3"/>
    <mergeCell ref="G2:G3"/>
    <mergeCell ref="H2:H3"/>
    <mergeCell ref="I2:I3"/>
    <mergeCell ref="J2:J3"/>
    <mergeCell ref="K2:K3"/>
    <mergeCell ref="L2:L3"/>
    <mergeCell ref="M2:M3"/>
    <mergeCell ref="R2:R3"/>
    <mergeCell ref="U2:U3"/>
    <mergeCell ref="X2:X3"/>
    <mergeCell ref="Y2:Y3"/>
    <mergeCell ref="Z2:Z3"/>
    <mergeCell ref="AA2:AA3"/>
    <mergeCell ref="AB2:AB3"/>
    <mergeCell ref="AC2:AC3"/>
    <mergeCell ref="AD2:AD3"/>
  </mergeCells>
  <dataValidations count="1">
    <dataValidation allowBlank="1" showInputMessage="1" showErrorMessage="1" sqref="AA205 HE205 RA205 AAW205 AKS205 AUO205 BEK205 BOG205 BYC205 CHY205 CRU205 DBQ205 DLM205 DVI205 EFE205 EPA205 EYW205 FIS205 FSO205 GCK205 GMG205 GWC205 HFY205 HPU205 HZQ205 IJM205 ITI205 JDE205 JNA205 JWW205 KGS205 KQO205 LAK205 LKG205 LUC205 MDY205 MNU205 MXQ205 NHM205 NRI205 OBE205 OLA205 OUW205 PES205 POO205 PYK205 QIG205 QSC205 RBY205 RLU205 RVQ205 SFM205 SPI205 SZE205 TJA205 TSW205 UCS205 UMO205 UWK205 AA65657 HE65657 RA65657 AAW65657 AKS65657 AUO65657 BEK65657 BOG65657 BYC65657 CHY65657 CRU65657 DBQ65657 DLM65657 DVI65657 EFE65657 EPA65657 EYW65657 FIS65657 FSO65657 GCK65657 GMG65657 GWC65657 HFY65657 HPU65657 HZQ65657 IJM65657 ITI65657 JDE65657 JNA65657 JWW65657 KGS65657 KQO65657 LAK65657 LKG65657 LUC65657 MDY65657 MNU65657 MXQ65657 NHM65657 NRI65657 OBE65657 OLA65657 OUW65657 PES65657 POO65657 PYK65657 QIG65657 QSC65657 RBY65657 RLU65657 RVQ65657 SFM65657 SPI65657 SZE65657 TJA65657 TSW65657 UCS65657 UMO65657 UWK65657 AA131193 HE131193 RA131193 AAW131193 AKS131193 AUO131193 BEK131193 BOG131193 BYC131193 CHY131193 CRU131193 DBQ131193 DLM131193 DVI131193 EFE131193 EPA131193 EYW131193 FIS131193 FSO131193 GCK131193 GMG131193 GWC131193 HFY131193 HPU131193 HZQ131193 IJM131193 ITI131193 JDE131193 JNA131193 JWW131193 KGS131193 KQO131193 LAK131193 LKG131193 LUC131193 MDY131193 MNU131193 MXQ131193 NHM131193 NRI131193 OBE131193 OLA131193 OUW131193 PES131193 POO131193 PYK131193 QIG131193 QSC131193 RBY131193 RLU131193 RVQ131193 SFM131193 SPI131193 SZE131193 TJA131193 TSW131193 UCS131193 UMO131193 UWK131193 AA196729 HE196729 RA196729 AAW196729 AKS196729 AUO196729 BEK196729 BOG196729 BYC196729 CHY196729 CRU196729 DBQ196729 DLM196729 DVI196729 EFE196729 EPA196729 EYW196729 FIS196729 FSO196729 GCK196729 GMG196729 GWC196729 HFY196729 HPU196729 HZQ196729 IJM196729 ITI196729 JDE196729 JNA196729 JWW196729 KGS196729 KQO196729 LAK196729 LKG196729 LUC196729 MDY196729 MNU196729 MXQ196729 NHM196729 NRI196729 OBE196729 OLA196729 OUW196729 PES196729 POO196729 PYK196729 QIG196729 QSC196729 RBY196729 RLU196729 RVQ196729 SFM196729 SPI196729 SZE196729 TJA196729 TSW196729 UCS196729 UMO196729 UWK196729 AA262265 HE262265 RA262265 AAW262265 AKS262265 AUO262265 BEK262265 BOG262265 BYC262265 CHY262265 CRU262265 DBQ262265 DLM262265 DVI262265 EFE262265 EPA262265 EYW262265 FIS262265 FSO262265 GCK262265 GMG262265 GWC262265 HFY262265 HPU262265 HZQ262265 IJM262265 ITI262265 JDE262265 JNA262265 JWW262265 KGS262265 KQO262265 LAK262265 LKG262265 LUC262265 MDY262265 MNU262265 MXQ262265 NHM262265 NRI262265 OBE262265 OLA262265 OUW262265 PES262265 POO262265 PYK262265 QIG262265 QSC262265 RBY262265 RLU262265 RVQ262265 SFM262265 SPI262265 SZE262265 TJA262265 TSW262265 UCS262265 UMO262265 UWK262265 AA327801 HE327801 RA327801 AAW327801 AKS327801 AUO327801 BEK327801 BOG327801 BYC327801 CHY327801 CRU327801 DBQ327801 DLM327801 DVI327801 EFE327801 EPA327801 EYW327801 FIS327801 FSO327801 GCK327801 GMG327801 GWC327801 HFY327801 HPU327801 HZQ327801 IJM327801 ITI327801 JDE327801 JNA327801 JWW327801 KGS327801 KQO327801 LAK327801 LKG327801 LUC327801 MDY327801 MNU327801 MXQ327801 NHM327801 NRI327801 OBE327801 OLA327801 OUW327801 PES327801 POO327801 PYK327801 QIG327801 QSC327801 RBY327801 RLU327801 RVQ327801 SFM327801 SPI327801 SZE327801 TJA327801 TSW327801 UCS327801 UMO327801 UWK327801 AA393337 HE393337 RA393337 AAW393337 AKS393337 AUO393337 BEK393337 BOG393337 BYC393337 CHY393337 CRU393337 DBQ393337 DLM393337 DVI393337 EFE393337 EPA393337 EYW393337 FIS393337 FSO393337 GCK393337 GMG393337 GWC393337 HFY393337 HPU393337 HZQ393337 IJM393337 ITI393337 JDE393337 JNA393337 JWW393337 KGS393337 KQO393337 LAK393337 LKG393337 LUC393337 MDY393337 MNU393337 MXQ393337 NHM393337 NRI393337 OBE393337 OLA393337 OUW393337 PES393337 POO393337 PYK393337 QIG393337 QSC393337 RBY393337 RLU393337 RVQ393337 SFM393337 SPI393337 SZE393337 TJA393337 TSW393337 UCS393337 UMO393337 UWK393337 AA458873 HE458873 RA458873 AAW458873 AKS458873 AUO458873 BEK458873 BOG458873 BYC458873 CHY458873 CRU458873 DBQ458873 DLM458873 DVI458873 EFE458873 EPA458873 EYW458873 FIS458873 FSO458873 GCK458873 GMG458873 GWC458873 HFY458873 HPU458873 HZQ458873 IJM458873 ITI458873 JDE458873 JNA458873 JWW458873 KGS458873 KQO458873 LAK458873 LKG458873 LUC458873 MDY458873 MNU458873 MXQ458873 NHM458873 NRI458873 OBE458873 OLA458873 OUW458873 PES458873 POO458873 PYK458873 QIG458873 QSC458873 RBY458873 RLU458873 RVQ458873 SFM458873 SPI458873 SZE458873 TJA458873 TSW458873 UCS458873 UMO458873 UWK458873 AA524409 HE524409 RA524409 AAW524409 AKS524409 AUO524409 BEK524409 BOG524409 BYC524409 CHY524409 CRU524409 DBQ524409 DLM524409 DVI524409 EFE524409 EPA524409 EYW524409 FIS524409 FSO524409 GCK524409 GMG524409 GWC524409 HFY524409 HPU524409 HZQ524409 IJM524409 ITI524409 JDE524409 JNA524409 JWW524409 KGS524409 KQO524409 LAK524409 LKG524409 LUC524409 MDY524409 MNU524409 MXQ524409 NHM524409 NRI524409 OBE524409 OLA524409 OUW524409 PES524409 POO524409 PYK524409 QIG524409 QSC524409 RBY524409 RLU524409 RVQ524409 SFM524409 SPI524409 SZE524409 TJA524409 TSW524409 UCS524409 UMO524409 UWK524409 AA589945 HE589945 RA589945 AAW589945 AKS589945 AUO589945 BEK589945 BOG589945 BYC589945 CHY589945 CRU589945 DBQ589945 DLM589945 DVI589945 EFE589945 EPA589945 EYW589945 FIS589945 FSO589945 GCK589945 GMG589945 GWC589945 HFY589945 HPU589945 HZQ589945 IJM589945 ITI589945 JDE589945 JNA589945 JWW589945 KGS589945 KQO589945 LAK589945 LKG589945 LUC589945 MDY589945 MNU589945 MXQ589945 NHM589945 NRI589945 OBE589945 OLA589945 OUW589945 PES589945 POO589945 PYK589945 QIG589945 QSC589945 RBY589945 RLU589945 RVQ589945 SFM589945 SPI589945 SZE589945 TJA589945 TSW589945 UCS589945 UMO589945 UWK589945 AA655481 HE655481 RA655481 AAW655481 AKS655481 AUO655481 BEK655481 BOG655481 BYC655481 CHY655481 CRU655481 DBQ655481 DLM655481 DVI655481 EFE655481 EPA655481 EYW655481 FIS655481 FSO655481 GCK655481 GMG655481 GWC655481 HFY655481 HPU655481 HZQ655481 IJM655481 ITI655481 JDE655481 JNA655481 JWW655481 KGS655481 KQO655481 LAK655481 LKG655481 LUC655481 MDY655481 MNU655481 MXQ655481 NHM655481 NRI655481 OBE655481 OLA655481 OUW655481 PES655481 POO655481 PYK655481 QIG655481 QSC655481 RBY655481 RLU655481 RVQ655481 SFM655481 SPI655481 SZE655481 TJA655481 TSW655481 UCS655481 UMO655481 UWK655481 AA721017 HE721017 RA721017 AAW721017 AKS721017 AUO721017 BEK721017 BOG721017 BYC721017 CHY721017 CRU721017 DBQ721017 DLM721017 DVI721017 EFE721017 EPA721017 EYW721017 FIS721017 FSO721017 GCK721017 GMG721017 GWC721017 HFY721017 HPU721017 HZQ721017 IJM721017 ITI721017 JDE721017 JNA721017 JWW721017 KGS721017 KQO721017 LAK721017 LKG721017 LUC721017 MDY721017 MNU721017 MXQ721017 NHM721017 NRI721017 OBE721017 OLA721017 OUW721017 PES721017 POO721017 PYK721017 QIG721017 QSC721017 RBY721017 RLU721017 RVQ721017 SFM721017 SPI721017 SZE721017 TJA721017 TSW721017 UCS721017 UMO721017 UWK721017 AA786553 HE786553 RA786553 AAW786553 AKS786553 AUO786553 BEK786553 BOG786553 BYC786553 CHY786553 CRU786553 DBQ786553 DLM786553 DVI786553 EFE786553 EPA786553 EYW786553 FIS786553 FSO786553 GCK786553 GMG786553 GWC786553 HFY786553 HPU786553 HZQ786553 IJM786553 ITI786553 JDE786553 JNA786553 JWW786553 KGS786553 KQO786553 LAK786553 LKG786553 LUC786553 MDY786553 MNU786553 MXQ786553 NHM786553 NRI786553 OBE786553 OLA786553 OUW786553 PES786553 POO786553 PYK786553 QIG786553 QSC786553 RBY786553 RLU786553 RVQ786553 SFM786553 SPI786553 SZE786553 TJA786553 TSW786553 UCS786553 UMO786553 UWK786553 AA852089 HE852089 RA852089 AAW852089 AKS852089 AUO852089 BEK852089 BOG852089 BYC852089 CHY852089 CRU852089 DBQ852089 DLM852089 DVI852089 EFE852089 EPA852089 EYW852089 FIS852089 FSO852089 GCK852089 GMG852089 GWC852089 HFY852089 HPU852089 HZQ852089 IJM852089 ITI852089 JDE852089 JNA852089 JWW852089 KGS852089 KQO852089 LAK852089 LKG852089 LUC852089 MDY852089 MNU852089 MXQ852089 NHM852089 NRI852089 OBE852089 OLA852089 OUW852089 PES852089 POO852089 PYK852089 QIG852089 QSC852089 RBY852089 RLU852089 RVQ852089 SFM852089 SPI852089 SZE852089 TJA852089 TSW852089 UCS852089 UMO852089 UWK852089 AA917625 HE917625 RA917625 AAW917625 AKS917625 AUO917625 BEK917625 BOG917625 BYC917625 CHY917625 CRU917625 DBQ917625 DLM917625 DVI917625 EFE917625 EPA917625 EYW917625 FIS917625 FSO917625 GCK917625 GMG917625 GWC917625 HFY917625 HPU917625 HZQ917625 IJM917625 ITI917625 JDE917625 JNA917625 JWW917625 KGS917625 KQO917625 LAK917625 LKG917625 LUC917625 MDY917625 MNU917625 MXQ917625 NHM917625 NRI917625 OBE917625 OLA917625 OUW917625 PES917625 POO917625 PYK917625 QIG917625 QSC917625 RBY917625 RLU917625 RVQ917625 SFM917625 SPI917625 SZE917625 TJA917625 TSW917625 UCS917625 UMO917625 UWK917625 AA983161 HE983161 RA983161 AAW983161 AKS983161 AUO983161 BEK983161 BOG983161 BYC983161 CHY983161 CRU983161 DBQ983161 DLM983161 DVI983161 EFE983161 EPA983161 EYW983161 FIS983161 FSO983161 GCK983161 GMG983161 GWC983161 HFY983161 HPU983161 HZQ983161 IJM983161 ITI983161 JDE983161 JNA983161 JWW983161 KGS983161 KQO983161 LAK983161 LKG983161 LUC983161 MDY983161 MNU983161 MXQ983161 NHM983161 NRI983161 OBE983161 OLA983161 OUW983161 PES983161 POO983161 PYK983161 QIG983161 QSC983161 RBY983161 RLU983161 RVQ983161 SFM983161 SPI983161 SZE983161 TJA983161 TSW983161 UCS983161 UMO983161 UWK983161 AA84:AA114 AA164:AA172 AA179:AA180 AA190:AA191 AA194:AA195 AA197:AA198 AA65459:AA65511 AA65599:AA65607 AA65627:AA65628 AA65642:AA65654 AA65662:AA65663 AA65665:AA65668 AA65705:AA65713 AA130995:AA131047 AA131135:AA131143 AA131163:AA131164 AA131178:AA131190 AA131198:AA131199 AA131201:AA131204 AA131241:AA131249 AA196531:AA196583 AA196671:AA196679 AA196699:AA196700 AA196714:AA196726 AA196734:AA196735 AA196737:AA196740 AA196777:AA196785 AA262067:AA262119 AA262207:AA262215 AA262235:AA262236 AA262250:AA262262 AA262270:AA262271 AA262273:AA262276 AA262313:AA262321 AA327603:AA327655 AA327743:AA327751 AA327771:AA327772 AA327786:AA327798 AA327806:AA327807 AA327809:AA327812 AA327849:AA327857 AA393139:AA393191 AA393279:AA393287 AA393307:AA393308 AA393322:AA393334 AA393342:AA393343 AA393345:AA393348 AA393385:AA393393 AA458675:AA458727 AA458815:AA458823 AA458843:AA458844 AA458858:AA458870 AA458878:AA458879 AA458881:AA458884 AA458921:AA458929 AA524211:AA524263 AA524351:AA524359 AA524379:AA524380 AA524394:AA524406 AA524414:AA524415 AA524417:AA524420 AA524457:AA524465 AA589747:AA589799 AA589887:AA589895 AA589915:AA589916 AA589930:AA589942 AA589950:AA589951 AA589953:AA589956 AA589993:AA590001 AA655283:AA655335 AA655423:AA655431 AA655451:AA655452 AA655466:AA655478 AA655486:AA655487 AA655489:AA655492 AA655529:AA655537 AA720819:AA720871 AA720959:AA720967 AA720987:AA720988 AA721002:AA721014 AA721022:AA721023 AA721025:AA721028 AA721065:AA721073 AA786355:AA786407 AA786495:AA786503 AA786523:AA786524 AA786538:AA786550 AA786558:AA786559 AA786561:AA786564 AA786601:AA786609 AA851891:AA851943 AA852031:AA852039 AA852059:AA852060 AA852074:AA852086 AA852094:AA852095 AA852097:AA852100 AA852137:AA852145 AA917427:AA917479 AA917567:AA917575 AA917595:AA917596 AA917610:AA917622 AA917630:AA917631 AA917633:AA917636 AA917673:AA917681 AA982963:AA983015 AA983103:AA983111 AA983131:AA983132 AA983146:AA983158 AA983166:AA983167 AA983169:AA983172 AA983209:AA983217 AC181:AC189 AC192:AC193 HE84:HE114 HE164:HE172 HE179:HE180 HE190:HE191 HE194:HE195 HE197:HE198 HE65459:HE65511 HE65599:HE65607 HE65627:HE65628 HE65642:HE65654 HE65662:HE65663 HE65665:HE65668 HE65705:HE65713 HE130995:HE131047 HE131135:HE131143 HE131163:HE131164 HE131178:HE131190 HE131198:HE131199 HE131201:HE131204 HE131241:HE131249 HE196531:HE196583 HE196671:HE196679 HE196699:HE196700 HE196714:HE196726 HE196734:HE196735 HE196737:HE196740 HE196777:HE196785 HE262067:HE262119 HE262207:HE262215 HE262235:HE262236 HE262250:HE262262 HE262270:HE262271 HE262273:HE262276 HE262313:HE262321 HE327603:HE327655 HE327743:HE327751 HE327771:HE327772 HE327786:HE327798 HE327806:HE327807 HE327809:HE327812 HE327849:HE327857 HE393139:HE393191 HE393279:HE393287 HE393307:HE393308 HE393322:HE393334 HE393342:HE393343 HE393345:HE393348 HE393385:HE393393 HE458675:HE458727 HE458815:HE458823 HE458843:HE458844 HE458858:HE458870 HE458878:HE458879 HE458881:HE458884 HE458921:HE458929 HE524211:HE524263 HE524351:HE524359 HE524379:HE524380 HE524394:HE524406 HE524414:HE524415 HE524417:HE524420 HE524457:HE524465 HE589747:HE589799 HE589887:HE589895 HE589915:HE589916 HE589930:HE589942 HE589950:HE589951 HE589953:HE589956 HE589993:HE590001 HE655283:HE655335 HE655423:HE655431 HE655451:HE655452 HE655466:HE655478 HE655486:HE655487 HE655489:HE655492 HE655529:HE655537 HE720819:HE720871 HE720959:HE720967 HE720987:HE720988 HE721002:HE721014 HE721022:HE721023 HE721025:HE721028 HE721065:HE721073 HE786355:HE786407 HE786495:HE786503 HE786523:HE786524 HE786538:HE786550 HE786558:HE786559 HE786561:HE786564 HE786601:HE786609 HE851891:HE851943 HE852031:HE852039 HE852059:HE852060 HE852074:HE852086 HE852094:HE852095 HE852097:HE852100 HE852137:HE852145 HE917427:HE917479 HE917567:HE917575 HE917595:HE917596 HE917610:HE917622 HE917630:HE917631 HE917633:HE917636 HE917673:HE917681 HE982963:HE983015 HE983103:HE983111 HE983131:HE983132 HE983146:HE983158 HE983166:HE983167 HE983169:HE983172 HE983209:HE983217 HF181:HF189 HF192:HF193 HF65629:HF65641 HF65658:HF65660 HF65671:HF65678 HF131165:HF131177 HF131194:HF131196 HF131207:HF131214 HF196701:HF196713 HF196730:HF196732 HF196743:HF196750 HF262237:HF262249 HF262266:HF262268 HF262279:HF262286 HF327773:HF327785 HF327802:HF327804 HF327815:HF327822 HF393309:HF393321 HF393338:HF393340 HF393351:HF393358 HF458845:HF458857 HF458874:HF458876 HF458887:HF458894 HF524381:HF524393 HF524410:HF524412 HF524423:HF524430 HF589917:HF589929 HF589946:HF589948 HF589959:HF589966 HF655453:HF655465 HF655482:HF655484 HF655495:HF655502 HF720989:HF721001 HF721018:HF721020 HF721031:HF721038 HF786525:HF786537 HF786554:HF786556 HF786567:HF786574 HF852061:HF852073 HF852090:HF852092 HF852103:HF852110 HF917597:HF917609 HF917626:HF917628 HF917639:HF917646 HF983133:HF983145 HF983162:HF983164 HF983175:HF983182 RA84:RA114 RA164:RA172 RA179:RA180 RA190:RA191 RA194:RA195 RA197:RA198 RA65459:RA65511 RA65599:RA65607 RA65627:RA65628 RA65642:RA65654 RA65662:RA65663 RA65665:RA65668 RA65705:RA65713 RA130995:RA131047 RA131135:RA131143 RA131163:RA131164 RA131178:RA131190 RA131198:RA131199 RA131201:RA131204 RA131241:RA131249 RA196531:RA196583 RA196671:RA196679 RA196699:RA196700 RA196714:RA196726 RA196734:RA196735 RA196737:RA196740 RA196777:RA196785 RA262067:RA262119 RA262207:RA262215 RA262235:RA262236 RA262250:RA262262 RA262270:RA262271 RA262273:RA262276 RA262313:RA262321 RA327603:RA327655 RA327743:RA327751 RA327771:RA327772 RA327786:RA327798 RA327806:RA327807 RA327809:RA327812 RA327849:RA327857 RA393139:RA393191 RA393279:RA393287 RA393307:RA393308 RA393322:RA393334 RA393342:RA393343 RA393345:RA393348 RA393385:RA393393 RA458675:RA458727 RA458815:RA458823 RA458843:RA458844 RA458858:RA458870 RA458878:RA458879 RA458881:RA458884 RA458921:RA458929 RA524211:RA524263 RA524351:RA524359 RA524379:RA524380 RA524394:RA524406 RA524414:RA524415 RA524417:RA524420 RA524457:RA524465 RA589747:RA589799 RA589887:RA589895 RA589915:RA589916 RA589930:RA589942 RA589950:RA589951 RA589953:RA589956 RA589993:RA590001 RA655283:RA655335 RA655423:RA655431 RA655451:RA655452 RA655466:RA655478 RA655486:RA655487 RA655489:RA655492 RA655529:RA655537 RA720819:RA720871 RA720959:RA720967 RA720987:RA720988 RA721002:RA721014 RA721022:RA721023 RA721025:RA721028 RA721065:RA721073 RA786355:RA786407 RA786495:RA786503 RA786523:RA786524 RA786538:RA786550 RA786558:RA786559 RA786561:RA786564 RA786601:RA786609 RA851891:RA851943 RA852031:RA852039 RA852059:RA852060 RA852074:RA852086 RA852094:RA852095 RA852097:RA852100 RA852137:RA852145 RA917427:RA917479 RA917567:RA917575 RA917595:RA917596 RA917610:RA917622 RA917630:RA917631 RA917633:RA917636 RA917673:RA917681 RA982963:RA983015 RA983103:RA983111 RA983131:RA983132 RA983146:RA983158 RA983166:RA983167 RA983169:RA983172 RA983209:RA983217 RB181:RB189 RB192:RB193 RB65629:RB65641 RB65658:RB65660 RB65671:RB65678 RB131165:RB131177 RB131194:RB131196 RB131207:RB131214 RB196701:RB196713 RB196730:RB196732 RB196743:RB196750 RB262237:RB262249 RB262266:RB262268 RB262279:RB262286 RB327773:RB327785 RB327802:RB327804 RB327815:RB327822 RB393309:RB393321 RB393338:RB393340 RB393351:RB393358 RB458845:RB458857 RB458874:RB458876 RB458887:RB458894 RB524381:RB524393 RB524410:RB524412 RB524423:RB524430 RB589917:RB589929 RB589946:RB589948 RB589959:RB589966 RB655453:RB655465 RB655482:RB655484 RB655495:RB655502 RB720989:RB721001 RB721018:RB721020 RB721031:RB721038 RB786525:RB786537 RB786554:RB786556 RB786567:RB786574 RB852061:RB852073 RB852090:RB852092 RB852103:RB852110 RB917597:RB917609 RB917626:RB917628 RB917639:RB917646 RB983133:RB983145 RB983162:RB983164 RB983175:RB983182 AAW84:AAW114 AAW164:AAW172 AAW179:AAW180 AAW190:AAW191 AAW194:AAW195 AAW197:AAW198 AAW65459:AAW65511 AAW65599:AAW65607 AAW65627:AAW65628 AAW65642:AAW65654 AAW65662:AAW65663 AAW65665:AAW65668 AAW65705:AAW65713 AAW130995:AAW131047 AAW131135:AAW131143 AAW131163:AAW131164 AAW131178:AAW131190 AAW131198:AAW131199 AAW131201:AAW131204 AAW131241:AAW131249 AAW196531:AAW196583 AAW196671:AAW196679 AAW196699:AAW196700 AAW196714:AAW196726 AAW196734:AAW196735 AAW196737:AAW196740 AAW196777:AAW196785 AAW262067:AAW262119 AAW262207:AAW262215 AAW262235:AAW262236 AAW262250:AAW262262 AAW262270:AAW262271 AAW262273:AAW262276 AAW262313:AAW262321 AAW327603:AAW327655 AAW327743:AAW327751 AAW327771:AAW327772 AAW327786:AAW327798 AAW327806:AAW327807 AAW327809:AAW327812 AAW327849:AAW327857 AAW393139:AAW393191 AAW393279:AAW393287 AAW393307:AAW393308 AAW393322:AAW393334 AAW393342:AAW393343 AAW393345:AAW393348 AAW393385:AAW393393 AAW458675:AAW458727 AAW458815:AAW458823 AAW458843:AAW458844 AAW458858:AAW458870 AAW458878:AAW458879 AAW458881:AAW458884 AAW458921:AAW458929 AAW524211:AAW524263 AAW524351:AAW524359 AAW524379:AAW524380 AAW524394:AAW524406 AAW524414:AAW524415 AAW524417:AAW524420 AAW524457:AAW524465 AAW589747:AAW589799 AAW589887:AAW589895 AAW589915:AAW589916 AAW589930:AAW589942 AAW589950:AAW589951 AAW589953:AAW589956 AAW589993:AAW590001 AAW655283:AAW655335 AAW655423:AAW655431 AAW655451:AAW655452 AAW655466:AAW655478 AAW655486:AAW655487 AAW655489:AAW655492 AAW655529:AAW655537 AAW720819:AAW720871 AAW720959:AAW720967 AAW720987:AAW720988 AAW721002:AAW721014 AAW721022:AAW721023 AAW721025:AAW721028 AAW721065:AAW721073 AAW786355:AAW786407 AAW786495:AAW786503 AAW786523:AAW786524 AAW786538:AAW786550 AAW786558:AAW786559 AAW786561:AAW786564 AAW786601:AAW786609 AAW851891:AAW851943 AAW852031:AAW852039 AAW852059:AAW852060 AAW852074:AAW852086 AAW852094:AAW852095 AAW852097:AAW852100 AAW852137:AAW852145 AAW917427:AAW917479 AAW917567:AAW917575 AAW917595:AAW917596 AAW917610:AAW917622 AAW917630:AAW917631 AAW917633:AAW917636 AAW917673:AAW917681 AAW982963:AAW983015 AAW983103:AAW983111 AAW983131:AAW983132 AAW983146:AAW983158 AAW983166:AAW983167 AAW983169:AAW983172 AAW983209:AAW983217 AAX181:AAX189 AAX192:AAX193 AAX65629:AAX65641 AAX65658:AAX65660 AAX65671:AAX65678 AAX131165:AAX131177 AAX131194:AAX131196 AAX131207:AAX131214 AAX196701:AAX196713 AAX196730:AAX196732 AAX196743:AAX196750 AAX262237:AAX262249 AAX262266:AAX262268 AAX262279:AAX262286 AAX327773:AAX327785 AAX327802:AAX327804 AAX327815:AAX327822 AAX393309:AAX393321 AAX393338:AAX393340 AAX393351:AAX393358 AAX458845:AAX458857 AAX458874:AAX458876 AAX458887:AAX458894 AAX524381:AAX524393 AAX524410:AAX524412 AAX524423:AAX524430 AAX589917:AAX589929 AAX589946:AAX589948 AAX589959:AAX589966 AAX655453:AAX655465 AAX655482:AAX655484 AAX655495:AAX655502 AAX720989:AAX721001 AAX721018:AAX721020 AAX721031:AAX721038 AAX786525:AAX786537 AAX786554:AAX786556 AAX786567:AAX786574 AAX852061:AAX852073 AAX852090:AAX852092 AAX852103:AAX852110 AAX917597:AAX917609 AAX917626:AAX917628 AAX917639:AAX917646 AAX983133:AAX983145 AAX983162:AAX983164 AAX983175:AAX983182 AKS84:AKS114 AKS164:AKS172 AKS179:AKS180 AKS190:AKS191 AKS194:AKS195 AKS197:AKS198 AKS65459:AKS65511 AKS65599:AKS65607 AKS65627:AKS65628 AKS65642:AKS65654 AKS65662:AKS65663 AKS65665:AKS65668 AKS65705:AKS65713 AKS130995:AKS131047 AKS131135:AKS131143 AKS131163:AKS131164 AKS131178:AKS131190 AKS131198:AKS131199 AKS131201:AKS131204 AKS131241:AKS131249 AKS196531:AKS196583 AKS196671:AKS196679 AKS196699:AKS196700 AKS196714:AKS196726 AKS196734:AKS196735 AKS196737:AKS196740 AKS196777:AKS196785 AKS262067:AKS262119 AKS262207:AKS262215 AKS262235:AKS262236 AKS262250:AKS262262 AKS262270:AKS262271 AKS262273:AKS262276 AKS262313:AKS262321 AKS327603:AKS327655 AKS327743:AKS327751 AKS327771:AKS327772 AKS327786:AKS327798 AKS327806:AKS327807 AKS327809:AKS327812 AKS327849:AKS327857 AKS393139:AKS393191 AKS393279:AKS393287 AKS393307:AKS393308 AKS393322:AKS393334 AKS393342:AKS393343 AKS393345:AKS393348 AKS393385:AKS393393 AKS458675:AKS458727 AKS458815:AKS458823 AKS458843:AKS458844 AKS458858:AKS458870 AKS458878:AKS458879 AKS458881:AKS458884 AKS458921:AKS458929 AKS524211:AKS524263 AKS524351:AKS524359 AKS524379:AKS524380 AKS524394:AKS524406 AKS524414:AKS524415 AKS524417:AKS524420 AKS524457:AKS524465 AKS589747:AKS589799 AKS589887:AKS589895 AKS589915:AKS589916 AKS589930:AKS589942 AKS589950:AKS589951 AKS589953:AKS589956 AKS589993:AKS590001 AKS655283:AKS655335 AKS655423:AKS655431 AKS655451:AKS655452 AKS655466:AKS655478 AKS655486:AKS655487 AKS655489:AKS655492 AKS655529:AKS655537 AKS720819:AKS720871 AKS720959:AKS720967 AKS720987:AKS720988 AKS721002:AKS721014 AKS721022:AKS721023 AKS721025:AKS721028 AKS721065:AKS721073 AKS786355:AKS786407 AKS786495:AKS786503 AKS786523:AKS786524 AKS786538:AKS786550 AKS786558:AKS786559 AKS786561:AKS786564 AKS786601:AKS786609 AKS851891:AKS851943 AKS852031:AKS852039 AKS852059:AKS852060 AKS852074:AKS852086 AKS852094:AKS852095 AKS852097:AKS852100 AKS852137:AKS852145 AKS917427:AKS917479 AKS917567:AKS917575 AKS917595:AKS917596 AKS917610:AKS917622 AKS917630:AKS917631 AKS917633:AKS917636 AKS917673:AKS917681 AKS982963:AKS983015 AKS983103:AKS983111 AKS983131:AKS983132 AKS983146:AKS983158 AKS983166:AKS983167 AKS983169:AKS983172 AKS983209:AKS983217 AKT181:AKT189 AKT192:AKT193 AKT65629:AKT65641 AKT65658:AKT65660 AKT65671:AKT65678 AKT131165:AKT131177 AKT131194:AKT131196 AKT131207:AKT131214 AKT196701:AKT196713 AKT196730:AKT196732 AKT196743:AKT196750 AKT262237:AKT262249 AKT262266:AKT262268 AKT262279:AKT262286 AKT327773:AKT327785 AKT327802:AKT327804 AKT327815:AKT327822 AKT393309:AKT393321 AKT393338:AKT393340 AKT393351:AKT393358 AKT458845:AKT458857 AKT458874:AKT458876 AKT458887:AKT458894 AKT524381:AKT524393 AKT524410:AKT524412 AKT524423:AKT524430 AKT589917:AKT589929 AKT589946:AKT589948 AKT589959:AKT589966 AKT655453:AKT655465 AKT655482:AKT655484 AKT655495:AKT655502 AKT720989:AKT721001 AKT721018:AKT721020 AKT721031:AKT721038 AKT786525:AKT786537 AKT786554:AKT786556 AKT786567:AKT786574 AKT852061:AKT852073 AKT852090:AKT852092 AKT852103:AKT852110 AKT917597:AKT917609 AKT917626:AKT917628 AKT917639:AKT917646 AKT983133:AKT983145 AKT983162:AKT983164 AKT983175:AKT983182 AUO84:AUO114 AUO164:AUO172 AUO179:AUO180 AUO190:AUO191 AUO194:AUO195 AUO197:AUO198 AUO65459:AUO65511 AUO65599:AUO65607 AUO65627:AUO65628 AUO65642:AUO65654 AUO65662:AUO65663 AUO65665:AUO65668 AUO65705:AUO65713 AUO130995:AUO131047 AUO131135:AUO131143 AUO131163:AUO131164 AUO131178:AUO131190 AUO131198:AUO131199 AUO131201:AUO131204 AUO131241:AUO131249 AUO196531:AUO196583 AUO196671:AUO196679 AUO196699:AUO196700 AUO196714:AUO196726 AUO196734:AUO196735 AUO196737:AUO196740 AUO196777:AUO196785 AUO262067:AUO262119 AUO262207:AUO262215 AUO262235:AUO262236 AUO262250:AUO262262 AUO262270:AUO262271 AUO262273:AUO262276 AUO262313:AUO262321 AUO327603:AUO327655 AUO327743:AUO327751 AUO327771:AUO327772 AUO327786:AUO327798 AUO327806:AUO327807 AUO327809:AUO327812 AUO327849:AUO327857 AUO393139:AUO393191 AUO393279:AUO393287 AUO393307:AUO393308 AUO393322:AUO393334 AUO393342:AUO393343 AUO393345:AUO393348 AUO393385:AUO393393 AUO458675:AUO458727 AUO458815:AUO458823 AUO458843:AUO458844 AUO458858:AUO458870 AUO458878:AUO458879 AUO458881:AUO458884 AUO458921:AUO458929 AUO524211:AUO524263 AUO524351:AUO524359 AUO524379:AUO524380 AUO524394:AUO524406 AUO524414:AUO524415 AUO524417:AUO524420 AUO524457:AUO524465 AUO589747:AUO589799 AUO589887:AUO589895 AUO589915:AUO589916 AUO589930:AUO589942 AUO589950:AUO589951 AUO589953:AUO589956 AUO589993:AUO590001 AUO655283:AUO655335 AUO655423:AUO655431 AUO655451:AUO655452 AUO655466:AUO655478 AUO655486:AUO655487 AUO655489:AUO655492 AUO655529:AUO655537 AUO720819:AUO720871 AUO720959:AUO720967 AUO720987:AUO720988 AUO721002:AUO721014 AUO721022:AUO721023 AUO721025:AUO721028 AUO721065:AUO721073 AUO786355:AUO786407 AUO786495:AUO786503 AUO786523:AUO786524 AUO786538:AUO786550 AUO786558:AUO786559 AUO786561:AUO786564 AUO786601:AUO786609 AUO851891:AUO851943 AUO852031:AUO852039 AUO852059:AUO852060 AUO852074:AUO852086 AUO852094:AUO852095 AUO852097:AUO852100 AUO852137:AUO852145 AUO917427:AUO917479 AUO917567:AUO917575 AUO917595:AUO917596 AUO917610:AUO917622 AUO917630:AUO917631 AUO917633:AUO917636 AUO917673:AUO917681 AUO982963:AUO983015 AUO983103:AUO983111 AUO983131:AUO983132 AUO983146:AUO983158 AUO983166:AUO983167 AUO983169:AUO983172 AUO983209:AUO983217 AUP181:AUP189 AUP192:AUP193 AUP65629:AUP65641 AUP65658:AUP65660 AUP65671:AUP65678 AUP131165:AUP131177 AUP131194:AUP131196 AUP131207:AUP131214 AUP196701:AUP196713 AUP196730:AUP196732 AUP196743:AUP196750 AUP262237:AUP262249 AUP262266:AUP262268 AUP262279:AUP262286 AUP327773:AUP327785 AUP327802:AUP327804 AUP327815:AUP327822 AUP393309:AUP393321 AUP393338:AUP393340 AUP393351:AUP393358 AUP458845:AUP458857 AUP458874:AUP458876 AUP458887:AUP458894 AUP524381:AUP524393 AUP524410:AUP524412 AUP524423:AUP524430 AUP589917:AUP589929 AUP589946:AUP589948 AUP589959:AUP589966 AUP655453:AUP655465 AUP655482:AUP655484 AUP655495:AUP655502 AUP720989:AUP721001 AUP721018:AUP721020 AUP721031:AUP721038 AUP786525:AUP786537 AUP786554:AUP786556 AUP786567:AUP786574 AUP852061:AUP852073 AUP852090:AUP852092 AUP852103:AUP852110 AUP917597:AUP917609 AUP917626:AUP917628 AUP917639:AUP917646 AUP983133:AUP983145 AUP983162:AUP983164 AUP983175:AUP983182 BEK84:BEK114 BEK164:BEK172 BEK179:BEK180 BEK190:BEK191 BEK194:BEK195 BEK197:BEK198 BEK65459:BEK65511 BEK65599:BEK65607 BEK65627:BEK65628 BEK65642:BEK65654 BEK65662:BEK65663 BEK65665:BEK65668 BEK65705:BEK65713 BEK130995:BEK131047 BEK131135:BEK131143 BEK131163:BEK131164 BEK131178:BEK131190 BEK131198:BEK131199 BEK131201:BEK131204 BEK131241:BEK131249 BEK196531:BEK196583 BEK196671:BEK196679 BEK196699:BEK196700 BEK196714:BEK196726 BEK196734:BEK196735 BEK196737:BEK196740 BEK196777:BEK196785 BEK262067:BEK262119 BEK262207:BEK262215 BEK262235:BEK262236 BEK262250:BEK262262 BEK262270:BEK262271 BEK262273:BEK262276 BEK262313:BEK262321 BEK327603:BEK327655 BEK327743:BEK327751 BEK327771:BEK327772 BEK327786:BEK327798 BEK327806:BEK327807 BEK327809:BEK327812 BEK327849:BEK327857 BEK393139:BEK393191 BEK393279:BEK393287 BEK393307:BEK393308 BEK393322:BEK393334 BEK393342:BEK393343 BEK393345:BEK393348 BEK393385:BEK393393 BEK458675:BEK458727 BEK458815:BEK458823 BEK458843:BEK458844 BEK458858:BEK458870 BEK458878:BEK458879 BEK458881:BEK458884 BEK458921:BEK458929 BEK524211:BEK524263 BEK524351:BEK524359 BEK524379:BEK524380 BEK524394:BEK524406 BEK524414:BEK524415 BEK524417:BEK524420 BEK524457:BEK524465 BEK589747:BEK589799 BEK589887:BEK589895 BEK589915:BEK589916 BEK589930:BEK589942 BEK589950:BEK589951 BEK589953:BEK589956 BEK589993:BEK590001 BEK655283:BEK655335 BEK655423:BEK655431 BEK655451:BEK655452 BEK655466:BEK655478 BEK655486:BEK655487 BEK655489:BEK655492 BEK655529:BEK655537 BEK720819:BEK720871 BEK720959:BEK720967 BEK720987:BEK720988 BEK721002:BEK721014 BEK721022:BEK721023 BEK721025:BEK721028 BEK721065:BEK721073 BEK786355:BEK786407 BEK786495:BEK786503 BEK786523:BEK786524 BEK786538:BEK786550 BEK786558:BEK786559 BEK786561:BEK786564 BEK786601:BEK786609 BEK851891:BEK851943 BEK852031:BEK852039 BEK852059:BEK852060 BEK852074:BEK852086 BEK852094:BEK852095 BEK852097:BEK852100 BEK852137:BEK852145 BEK917427:BEK917479 BEK917567:BEK917575 BEK917595:BEK917596 BEK917610:BEK917622 BEK917630:BEK917631 BEK917633:BEK917636 BEK917673:BEK917681 BEK982963:BEK983015 BEK983103:BEK983111 BEK983131:BEK983132 BEK983146:BEK983158 BEK983166:BEK983167 BEK983169:BEK983172 BEK983209:BEK983217 BEL181:BEL189 BEL192:BEL193 BEL65629:BEL65641 BEL65658:BEL65660 BEL65671:BEL65678 BEL131165:BEL131177 BEL131194:BEL131196 BEL131207:BEL131214 BEL196701:BEL196713 BEL196730:BEL196732 BEL196743:BEL196750 BEL262237:BEL262249 BEL262266:BEL262268 BEL262279:BEL262286 BEL327773:BEL327785 BEL327802:BEL327804 BEL327815:BEL327822 BEL393309:BEL393321 BEL393338:BEL393340 BEL393351:BEL393358 BEL458845:BEL458857 BEL458874:BEL458876 BEL458887:BEL458894 BEL524381:BEL524393 BEL524410:BEL524412 BEL524423:BEL524430 BEL589917:BEL589929 BEL589946:BEL589948 BEL589959:BEL589966 BEL655453:BEL655465 BEL655482:BEL655484 BEL655495:BEL655502 BEL720989:BEL721001 BEL721018:BEL721020 BEL721031:BEL721038 BEL786525:BEL786537 BEL786554:BEL786556 BEL786567:BEL786574 BEL852061:BEL852073 BEL852090:BEL852092 BEL852103:BEL852110 BEL917597:BEL917609 BEL917626:BEL917628 BEL917639:BEL917646 BEL983133:BEL983145 BEL983162:BEL983164 BEL983175:BEL983182 BOG84:BOG114 BOG164:BOG172 BOG179:BOG180 BOG190:BOG191 BOG194:BOG195 BOG197:BOG198 BOG65459:BOG65511 BOG65599:BOG65607 BOG65627:BOG65628 BOG65642:BOG65654 BOG65662:BOG65663 BOG65665:BOG65668 BOG65705:BOG65713 BOG130995:BOG131047 BOG131135:BOG131143 BOG131163:BOG131164 BOG131178:BOG131190 BOG131198:BOG131199 BOG131201:BOG131204 BOG131241:BOG131249 BOG196531:BOG196583 BOG196671:BOG196679 BOG196699:BOG196700 BOG196714:BOG196726 BOG196734:BOG196735 BOG196737:BOG196740 BOG196777:BOG196785 BOG262067:BOG262119 BOG262207:BOG262215 BOG262235:BOG262236 BOG262250:BOG262262 BOG262270:BOG262271 BOG262273:BOG262276 BOG262313:BOG262321 BOG327603:BOG327655 BOG327743:BOG327751 BOG327771:BOG327772 BOG327786:BOG327798 BOG327806:BOG327807 BOG327809:BOG327812 BOG327849:BOG327857 BOG393139:BOG393191 BOG393279:BOG393287 BOG393307:BOG393308 BOG393322:BOG393334 BOG393342:BOG393343 BOG393345:BOG393348 BOG393385:BOG393393 BOG458675:BOG458727 BOG458815:BOG458823 BOG458843:BOG458844 BOG458858:BOG458870 BOG458878:BOG458879 BOG458881:BOG458884 BOG458921:BOG458929 BOG524211:BOG524263 BOG524351:BOG524359 BOG524379:BOG524380 BOG524394:BOG524406 BOG524414:BOG524415 BOG524417:BOG524420 BOG524457:BOG524465 BOG589747:BOG589799 BOG589887:BOG589895 BOG589915:BOG589916 BOG589930:BOG589942 BOG589950:BOG589951 BOG589953:BOG589956 BOG589993:BOG590001 BOG655283:BOG655335 BOG655423:BOG655431 BOG655451:BOG655452 BOG655466:BOG655478 BOG655486:BOG655487 BOG655489:BOG655492 BOG655529:BOG655537 BOG720819:BOG720871 BOG720959:BOG720967 BOG720987:BOG720988 BOG721002:BOG721014 BOG721022:BOG721023 BOG721025:BOG721028 BOG721065:BOG721073 BOG786355:BOG786407 BOG786495:BOG786503 BOG786523:BOG786524 BOG786538:BOG786550 BOG786558:BOG786559 BOG786561:BOG786564 BOG786601:BOG786609 BOG851891:BOG851943 BOG852031:BOG852039 BOG852059:BOG852060 BOG852074:BOG852086 BOG852094:BOG852095 BOG852097:BOG852100 BOG852137:BOG852145 BOG917427:BOG917479 BOG917567:BOG917575 BOG917595:BOG917596 BOG917610:BOG917622 BOG917630:BOG917631 BOG917633:BOG917636 BOG917673:BOG917681 BOG982963:BOG983015 BOG983103:BOG983111 BOG983131:BOG983132 BOG983146:BOG983158 BOG983166:BOG983167 BOG983169:BOG983172 BOG983209:BOG983217 BOH181:BOH189 BOH192:BOH193 BOH65629:BOH65641 BOH65658:BOH65660 BOH65671:BOH65678 BOH131165:BOH131177 BOH131194:BOH131196 BOH131207:BOH131214 BOH196701:BOH196713 BOH196730:BOH196732 BOH196743:BOH196750 BOH262237:BOH262249 BOH262266:BOH262268 BOH262279:BOH262286 BOH327773:BOH327785 BOH327802:BOH327804 BOH327815:BOH327822 BOH393309:BOH393321 BOH393338:BOH393340 BOH393351:BOH393358 BOH458845:BOH458857 BOH458874:BOH458876 BOH458887:BOH458894 BOH524381:BOH524393 BOH524410:BOH524412 BOH524423:BOH524430 BOH589917:BOH589929 BOH589946:BOH589948 BOH589959:BOH589966 BOH655453:BOH655465 BOH655482:BOH655484 BOH655495:BOH655502 BOH720989:BOH721001 BOH721018:BOH721020 BOH721031:BOH721038 BOH786525:BOH786537 BOH786554:BOH786556 BOH786567:BOH786574 BOH852061:BOH852073 BOH852090:BOH852092 BOH852103:BOH852110 BOH917597:BOH917609 BOH917626:BOH917628 BOH917639:BOH917646 BOH983133:BOH983145 BOH983162:BOH983164 BOH983175:BOH983182 BYC84:BYC114 BYC164:BYC172 BYC179:BYC180 BYC190:BYC191 BYC194:BYC195 BYC197:BYC198 BYC65459:BYC65511 BYC65599:BYC65607 BYC65627:BYC65628 BYC65642:BYC65654 BYC65662:BYC65663 BYC65665:BYC65668 BYC65705:BYC65713 BYC130995:BYC131047 BYC131135:BYC131143 BYC131163:BYC131164 BYC131178:BYC131190 BYC131198:BYC131199 BYC131201:BYC131204 BYC131241:BYC131249 BYC196531:BYC196583 BYC196671:BYC196679 BYC196699:BYC196700 BYC196714:BYC196726 BYC196734:BYC196735 BYC196737:BYC196740 BYC196777:BYC196785 BYC262067:BYC262119 BYC262207:BYC262215 BYC262235:BYC262236 BYC262250:BYC262262 BYC262270:BYC262271 BYC262273:BYC262276 BYC262313:BYC262321 BYC327603:BYC327655 BYC327743:BYC327751 BYC327771:BYC327772 BYC327786:BYC327798 BYC327806:BYC327807 BYC327809:BYC327812 BYC327849:BYC327857 BYC393139:BYC393191 BYC393279:BYC393287 BYC393307:BYC393308 BYC393322:BYC393334 BYC393342:BYC393343 BYC393345:BYC393348 BYC393385:BYC393393 BYC458675:BYC458727 BYC458815:BYC458823 BYC458843:BYC458844 BYC458858:BYC458870 BYC458878:BYC458879 BYC458881:BYC458884 BYC458921:BYC458929 BYC524211:BYC524263 BYC524351:BYC524359 BYC524379:BYC524380 BYC524394:BYC524406 BYC524414:BYC524415 BYC524417:BYC524420 BYC524457:BYC524465 BYC589747:BYC589799 BYC589887:BYC589895 BYC589915:BYC589916 BYC589930:BYC589942 BYC589950:BYC589951 BYC589953:BYC589956 BYC589993:BYC590001 BYC655283:BYC655335 BYC655423:BYC655431 BYC655451:BYC655452 BYC655466:BYC655478 BYC655486:BYC655487 BYC655489:BYC655492 BYC655529:BYC655537 BYC720819:BYC720871 BYC720959:BYC720967 BYC720987:BYC720988 BYC721002:BYC721014 BYC721022:BYC721023 BYC721025:BYC721028 BYC721065:BYC721073 BYC786355:BYC786407 BYC786495:BYC786503 BYC786523:BYC786524 BYC786538:BYC786550 BYC786558:BYC786559 BYC786561:BYC786564 BYC786601:BYC786609 BYC851891:BYC851943 BYC852031:BYC852039 BYC852059:BYC852060 BYC852074:BYC852086 BYC852094:BYC852095 BYC852097:BYC852100 BYC852137:BYC852145 BYC917427:BYC917479 BYC917567:BYC917575 BYC917595:BYC917596 BYC917610:BYC917622 BYC917630:BYC917631 BYC917633:BYC917636 BYC917673:BYC917681 BYC982963:BYC983015 BYC983103:BYC983111 BYC983131:BYC983132 BYC983146:BYC983158 BYC983166:BYC983167 BYC983169:BYC983172 BYC983209:BYC983217 BYD181:BYD189 BYD192:BYD193 BYD65629:BYD65641 BYD65658:BYD65660 BYD65671:BYD65678 BYD131165:BYD131177 BYD131194:BYD131196 BYD131207:BYD131214 BYD196701:BYD196713 BYD196730:BYD196732 BYD196743:BYD196750 BYD262237:BYD262249 BYD262266:BYD262268 BYD262279:BYD262286 BYD327773:BYD327785 BYD327802:BYD327804 BYD327815:BYD327822 BYD393309:BYD393321 BYD393338:BYD393340 BYD393351:BYD393358 BYD458845:BYD458857 BYD458874:BYD458876 BYD458887:BYD458894 BYD524381:BYD524393 BYD524410:BYD524412 BYD524423:BYD524430 BYD589917:BYD589929 BYD589946:BYD589948 BYD589959:BYD589966 BYD655453:BYD655465 BYD655482:BYD655484 BYD655495:BYD655502 BYD720989:BYD721001 BYD721018:BYD721020 BYD721031:BYD721038 BYD786525:BYD786537 BYD786554:BYD786556 BYD786567:BYD786574 BYD852061:BYD852073 BYD852090:BYD852092 BYD852103:BYD852110 BYD917597:BYD917609 BYD917626:BYD917628 BYD917639:BYD917646 BYD983133:BYD983145 BYD983162:BYD983164 BYD983175:BYD983182 CHY84:CHY114 CHY164:CHY172 CHY179:CHY180 CHY190:CHY191 CHY194:CHY195 CHY197:CHY198 CHY65459:CHY65511 CHY65599:CHY65607 CHY65627:CHY65628 CHY65642:CHY65654 CHY65662:CHY65663 CHY65665:CHY65668 CHY65705:CHY65713 CHY130995:CHY131047 CHY131135:CHY131143 CHY131163:CHY131164 CHY131178:CHY131190 CHY131198:CHY131199 CHY131201:CHY131204 CHY131241:CHY131249 CHY196531:CHY196583 CHY196671:CHY196679 CHY196699:CHY196700 CHY196714:CHY196726 CHY196734:CHY196735 CHY196737:CHY196740 CHY196777:CHY196785 CHY262067:CHY262119 CHY262207:CHY262215 CHY262235:CHY262236 CHY262250:CHY262262 CHY262270:CHY262271 CHY262273:CHY262276 CHY262313:CHY262321 CHY327603:CHY327655 CHY327743:CHY327751 CHY327771:CHY327772 CHY327786:CHY327798 CHY327806:CHY327807 CHY327809:CHY327812 CHY327849:CHY327857 CHY393139:CHY393191 CHY393279:CHY393287 CHY393307:CHY393308 CHY393322:CHY393334 CHY393342:CHY393343 CHY393345:CHY393348 CHY393385:CHY393393 CHY458675:CHY458727 CHY458815:CHY458823 CHY458843:CHY458844 CHY458858:CHY458870 CHY458878:CHY458879 CHY458881:CHY458884 CHY458921:CHY458929 CHY524211:CHY524263 CHY524351:CHY524359 CHY524379:CHY524380 CHY524394:CHY524406 CHY524414:CHY524415 CHY524417:CHY524420 CHY524457:CHY524465 CHY589747:CHY589799 CHY589887:CHY589895 CHY589915:CHY589916 CHY589930:CHY589942 CHY589950:CHY589951 CHY589953:CHY589956 CHY589993:CHY590001 CHY655283:CHY655335 CHY655423:CHY655431 CHY655451:CHY655452 CHY655466:CHY655478 CHY655486:CHY655487 CHY655489:CHY655492 CHY655529:CHY655537 CHY720819:CHY720871 CHY720959:CHY720967 CHY720987:CHY720988 CHY721002:CHY721014 CHY721022:CHY721023 CHY721025:CHY721028 CHY721065:CHY721073 CHY786355:CHY786407 CHY786495:CHY786503 CHY786523:CHY786524 CHY786538:CHY786550 CHY786558:CHY786559 CHY786561:CHY786564 CHY786601:CHY786609 CHY851891:CHY851943 CHY852031:CHY852039 CHY852059:CHY852060 CHY852074:CHY852086 CHY852094:CHY852095 CHY852097:CHY852100 CHY852137:CHY852145 CHY917427:CHY917479 CHY917567:CHY917575 CHY917595:CHY917596 CHY917610:CHY917622 CHY917630:CHY917631 CHY917633:CHY917636 CHY917673:CHY917681 CHY982963:CHY983015 CHY983103:CHY983111 CHY983131:CHY983132 CHY983146:CHY983158 CHY983166:CHY983167 CHY983169:CHY983172 CHY983209:CHY983217 CHZ181:CHZ189 CHZ192:CHZ193 CHZ65629:CHZ65641 CHZ65658:CHZ65660 CHZ65671:CHZ65678 CHZ131165:CHZ131177 CHZ131194:CHZ131196 CHZ131207:CHZ131214 CHZ196701:CHZ196713 CHZ196730:CHZ196732 CHZ196743:CHZ196750 CHZ262237:CHZ262249 CHZ262266:CHZ262268 CHZ262279:CHZ262286 CHZ327773:CHZ327785 CHZ327802:CHZ327804 CHZ327815:CHZ327822 CHZ393309:CHZ393321 CHZ393338:CHZ393340 CHZ393351:CHZ393358 CHZ458845:CHZ458857 CHZ458874:CHZ458876 CHZ458887:CHZ458894 CHZ524381:CHZ524393 CHZ524410:CHZ524412 CHZ524423:CHZ524430 CHZ589917:CHZ589929 CHZ589946:CHZ589948 CHZ589959:CHZ589966 CHZ655453:CHZ655465 CHZ655482:CHZ655484 CHZ655495:CHZ655502 CHZ720989:CHZ721001 CHZ721018:CHZ721020 CHZ721031:CHZ721038 CHZ786525:CHZ786537 CHZ786554:CHZ786556 CHZ786567:CHZ786574 CHZ852061:CHZ852073 CHZ852090:CHZ852092 CHZ852103:CHZ852110 CHZ917597:CHZ917609 CHZ917626:CHZ917628 CHZ917639:CHZ917646 CHZ983133:CHZ983145 CHZ983162:CHZ983164 CHZ983175:CHZ983182 CRU84:CRU114 CRU164:CRU172 CRU179:CRU180 CRU190:CRU191 CRU194:CRU195 CRU197:CRU198 CRU65459:CRU65511 CRU65599:CRU65607 CRU65627:CRU65628 CRU65642:CRU65654 CRU65662:CRU65663 CRU65665:CRU65668 CRU65705:CRU65713 CRU130995:CRU131047 CRU131135:CRU131143 CRU131163:CRU131164 CRU131178:CRU131190 CRU131198:CRU131199 CRU131201:CRU131204 CRU131241:CRU131249 CRU196531:CRU196583 CRU196671:CRU196679 CRU196699:CRU196700 CRU196714:CRU196726 CRU196734:CRU196735 CRU196737:CRU196740 CRU196777:CRU196785 CRU262067:CRU262119 CRU262207:CRU262215 CRU262235:CRU262236 CRU262250:CRU262262 CRU262270:CRU262271 CRU262273:CRU262276 CRU262313:CRU262321 CRU327603:CRU327655 CRU327743:CRU327751 CRU327771:CRU327772 CRU327786:CRU327798 CRU327806:CRU327807 CRU327809:CRU327812 CRU327849:CRU327857 CRU393139:CRU393191 CRU393279:CRU393287 CRU393307:CRU393308 CRU393322:CRU393334 CRU393342:CRU393343 CRU393345:CRU393348 CRU393385:CRU393393 CRU458675:CRU458727 CRU458815:CRU458823 CRU458843:CRU458844 CRU458858:CRU458870 CRU458878:CRU458879 CRU458881:CRU458884 CRU458921:CRU458929 CRU524211:CRU524263 CRU524351:CRU524359 CRU524379:CRU524380 CRU524394:CRU524406 CRU524414:CRU524415 CRU524417:CRU524420 CRU524457:CRU524465 CRU589747:CRU589799 CRU589887:CRU589895 CRU589915:CRU589916 CRU589930:CRU589942 CRU589950:CRU589951 CRU589953:CRU589956 CRU589993:CRU590001 CRU655283:CRU655335 CRU655423:CRU655431 CRU655451:CRU655452 CRU655466:CRU655478 CRU655486:CRU655487 CRU655489:CRU655492 CRU655529:CRU655537 CRU720819:CRU720871 CRU720959:CRU720967 CRU720987:CRU720988 CRU721002:CRU721014 CRU721022:CRU721023 CRU721025:CRU721028 CRU721065:CRU721073 CRU786355:CRU786407 CRU786495:CRU786503 CRU786523:CRU786524 CRU786538:CRU786550 CRU786558:CRU786559 CRU786561:CRU786564 CRU786601:CRU786609 CRU851891:CRU851943 CRU852031:CRU852039 CRU852059:CRU852060 CRU852074:CRU852086 CRU852094:CRU852095 CRU852097:CRU852100 CRU852137:CRU852145 CRU917427:CRU917479 CRU917567:CRU917575 CRU917595:CRU917596 CRU917610:CRU917622 CRU917630:CRU917631 CRU917633:CRU917636 CRU917673:CRU917681 CRU982963:CRU983015 CRU983103:CRU983111 CRU983131:CRU983132 CRU983146:CRU983158 CRU983166:CRU983167 CRU983169:CRU983172 CRU983209:CRU983217 CRV181:CRV189 CRV192:CRV193 CRV65629:CRV65641 CRV65658:CRV65660 CRV65671:CRV65678 CRV131165:CRV131177 CRV131194:CRV131196 CRV131207:CRV131214 CRV196701:CRV196713 CRV196730:CRV196732 CRV196743:CRV196750 CRV262237:CRV262249 CRV262266:CRV262268 CRV262279:CRV262286 CRV327773:CRV327785 CRV327802:CRV327804 CRV327815:CRV327822 CRV393309:CRV393321 CRV393338:CRV393340 CRV393351:CRV393358 CRV458845:CRV458857 CRV458874:CRV458876 CRV458887:CRV458894 CRV524381:CRV524393 CRV524410:CRV524412 CRV524423:CRV524430 CRV589917:CRV589929 CRV589946:CRV589948 CRV589959:CRV589966 CRV655453:CRV655465 CRV655482:CRV655484 CRV655495:CRV655502 CRV720989:CRV721001 CRV721018:CRV721020 CRV721031:CRV721038 CRV786525:CRV786537 CRV786554:CRV786556 CRV786567:CRV786574 CRV852061:CRV852073 CRV852090:CRV852092 CRV852103:CRV852110 CRV917597:CRV917609 CRV917626:CRV917628 CRV917639:CRV917646 CRV983133:CRV983145 CRV983162:CRV983164 CRV983175:CRV983182 DBQ84:DBQ114 DBQ164:DBQ172 DBQ179:DBQ180 DBQ190:DBQ191 DBQ194:DBQ195 DBQ197:DBQ198 DBQ65459:DBQ65511 DBQ65599:DBQ65607 DBQ65627:DBQ65628 DBQ65642:DBQ65654 DBQ65662:DBQ65663 DBQ65665:DBQ65668 DBQ65705:DBQ65713 DBQ130995:DBQ131047 DBQ131135:DBQ131143 DBQ131163:DBQ131164 DBQ131178:DBQ131190 DBQ131198:DBQ131199 DBQ131201:DBQ131204 DBQ131241:DBQ131249 DBQ196531:DBQ196583 DBQ196671:DBQ196679 DBQ196699:DBQ196700 DBQ196714:DBQ196726 DBQ196734:DBQ196735 DBQ196737:DBQ196740 DBQ196777:DBQ196785 DBQ262067:DBQ262119 DBQ262207:DBQ262215 DBQ262235:DBQ262236 DBQ262250:DBQ262262 DBQ262270:DBQ262271 DBQ262273:DBQ262276 DBQ262313:DBQ262321 DBQ327603:DBQ327655 DBQ327743:DBQ327751 DBQ327771:DBQ327772 DBQ327786:DBQ327798 DBQ327806:DBQ327807 DBQ327809:DBQ327812 DBQ327849:DBQ327857 DBQ393139:DBQ393191 DBQ393279:DBQ393287 DBQ393307:DBQ393308 DBQ393322:DBQ393334 DBQ393342:DBQ393343 DBQ393345:DBQ393348 DBQ393385:DBQ393393 DBQ458675:DBQ458727 DBQ458815:DBQ458823 DBQ458843:DBQ458844 DBQ458858:DBQ458870 DBQ458878:DBQ458879 DBQ458881:DBQ458884 DBQ458921:DBQ458929 DBQ524211:DBQ524263 DBQ524351:DBQ524359 DBQ524379:DBQ524380 DBQ524394:DBQ524406 DBQ524414:DBQ524415 DBQ524417:DBQ524420 DBQ524457:DBQ524465 DBQ589747:DBQ589799 DBQ589887:DBQ589895 DBQ589915:DBQ589916 DBQ589930:DBQ589942 DBQ589950:DBQ589951 DBQ589953:DBQ589956 DBQ589993:DBQ590001 DBQ655283:DBQ655335 DBQ655423:DBQ655431 DBQ655451:DBQ655452 DBQ655466:DBQ655478 DBQ655486:DBQ655487 DBQ655489:DBQ655492 DBQ655529:DBQ655537 DBQ720819:DBQ720871 DBQ720959:DBQ720967 DBQ720987:DBQ720988 DBQ721002:DBQ721014 DBQ721022:DBQ721023 DBQ721025:DBQ721028 DBQ721065:DBQ721073 DBQ786355:DBQ786407 DBQ786495:DBQ786503 DBQ786523:DBQ786524 DBQ786538:DBQ786550 DBQ786558:DBQ786559 DBQ786561:DBQ786564 DBQ786601:DBQ786609 DBQ851891:DBQ851943 DBQ852031:DBQ852039 DBQ852059:DBQ852060 DBQ852074:DBQ852086 DBQ852094:DBQ852095 DBQ852097:DBQ852100 DBQ852137:DBQ852145 DBQ917427:DBQ917479 DBQ917567:DBQ917575 DBQ917595:DBQ917596 DBQ917610:DBQ917622 DBQ917630:DBQ917631 DBQ917633:DBQ917636 DBQ917673:DBQ917681 DBQ982963:DBQ983015 DBQ983103:DBQ983111 DBQ983131:DBQ983132 DBQ983146:DBQ983158 DBQ983166:DBQ983167 DBQ983169:DBQ983172 DBQ983209:DBQ983217 DBR181:DBR189 DBR192:DBR193 DBR65629:DBR65641 DBR65658:DBR65660 DBR65671:DBR65678 DBR131165:DBR131177 DBR131194:DBR131196 DBR131207:DBR131214 DBR196701:DBR196713 DBR196730:DBR196732 DBR196743:DBR196750 DBR262237:DBR262249 DBR262266:DBR262268 DBR262279:DBR262286 DBR327773:DBR327785 DBR327802:DBR327804 DBR327815:DBR327822 DBR393309:DBR393321 DBR393338:DBR393340 DBR393351:DBR393358 DBR458845:DBR458857 DBR458874:DBR458876 DBR458887:DBR458894 DBR524381:DBR524393 DBR524410:DBR524412 DBR524423:DBR524430 DBR589917:DBR589929 DBR589946:DBR589948 DBR589959:DBR589966 DBR655453:DBR655465 DBR655482:DBR655484 DBR655495:DBR655502 DBR720989:DBR721001 DBR721018:DBR721020 DBR721031:DBR721038 DBR786525:DBR786537 DBR786554:DBR786556 DBR786567:DBR786574 DBR852061:DBR852073 DBR852090:DBR852092 DBR852103:DBR852110 DBR917597:DBR917609 DBR917626:DBR917628 DBR917639:DBR917646 DBR983133:DBR983145 DBR983162:DBR983164 DBR983175:DBR983182 DLM84:DLM114 DLM164:DLM172 DLM179:DLM180 DLM190:DLM191 DLM194:DLM195 DLM197:DLM198 DLM65459:DLM65511 DLM65599:DLM65607 DLM65627:DLM65628 DLM65642:DLM65654 DLM65662:DLM65663 DLM65665:DLM65668 DLM65705:DLM65713 DLM130995:DLM131047 DLM131135:DLM131143 DLM131163:DLM131164 DLM131178:DLM131190 DLM131198:DLM131199 DLM131201:DLM131204 DLM131241:DLM131249 DLM196531:DLM196583 DLM196671:DLM196679 DLM196699:DLM196700 DLM196714:DLM196726 DLM196734:DLM196735 DLM196737:DLM196740 DLM196777:DLM196785 DLM262067:DLM262119 DLM262207:DLM262215 DLM262235:DLM262236 DLM262250:DLM262262 DLM262270:DLM262271 DLM262273:DLM262276 DLM262313:DLM262321 DLM327603:DLM327655 DLM327743:DLM327751 DLM327771:DLM327772 DLM327786:DLM327798 DLM327806:DLM327807 DLM327809:DLM327812 DLM327849:DLM327857 DLM393139:DLM393191 DLM393279:DLM393287 DLM393307:DLM393308 DLM393322:DLM393334 DLM393342:DLM393343 DLM393345:DLM393348 DLM393385:DLM393393 DLM458675:DLM458727 DLM458815:DLM458823 DLM458843:DLM458844 DLM458858:DLM458870 DLM458878:DLM458879 DLM458881:DLM458884 DLM458921:DLM458929 DLM524211:DLM524263 DLM524351:DLM524359 DLM524379:DLM524380 DLM524394:DLM524406 DLM524414:DLM524415 DLM524417:DLM524420 DLM524457:DLM524465 DLM589747:DLM589799 DLM589887:DLM589895 DLM589915:DLM589916 DLM589930:DLM589942 DLM589950:DLM589951 DLM589953:DLM589956 DLM589993:DLM590001 DLM655283:DLM655335 DLM655423:DLM655431 DLM655451:DLM655452 DLM655466:DLM655478 DLM655486:DLM655487 DLM655489:DLM655492 DLM655529:DLM655537 DLM720819:DLM720871 DLM720959:DLM720967 DLM720987:DLM720988 DLM721002:DLM721014 DLM721022:DLM721023 DLM721025:DLM721028 DLM721065:DLM721073 DLM786355:DLM786407 DLM786495:DLM786503 DLM786523:DLM786524 DLM786538:DLM786550 DLM786558:DLM786559 DLM786561:DLM786564 DLM786601:DLM786609 DLM851891:DLM851943 DLM852031:DLM852039 DLM852059:DLM852060 DLM852074:DLM852086 DLM852094:DLM852095 DLM852097:DLM852100 DLM852137:DLM852145 DLM917427:DLM917479 DLM917567:DLM917575 DLM917595:DLM917596 DLM917610:DLM917622 DLM917630:DLM917631 DLM917633:DLM917636 DLM917673:DLM917681 DLM982963:DLM983015 DLM983103:DLM983111 DLM983131:DLM983132 DLM983146:DLM983158 DLM983166:DLM983167 DLM983169:DLM983172 DLM983209:DLM983217 DLN181:DLN189 DLN192:DLN193 DLN65629:DLN65641 DLN65658:DLN65660 DLN65671:DLN65678 DLN131165:DLN131177 DLN131194:DLN131196 DLN131207:DLN131214 DLN196701:DLN196713 DLN196730:DLN196732 DLN196743:DLN196750 DLN262237:DLN262249 DLN262266:DLN262268 DLN262279:DLN262286 DLN327773:DLN327785 DLN327802:DLN327804 DLN327815:DLN327822 DLN393309:DLN393321 DLN393338:DLN393340 DLN393351:DLN393358 DLN458845:DLN458857 DLN458874:DLN458876 DLN458887:DLN458894 DLN524381:DLN524393 DLN524410:DLN524412 DLN524423:DLN524430 DLN589917:DLN589929 DLN589946:DLN589948 DLN589959:DLN589966 DLN655453:DLN655465 DLN655482:DLN655484 DLN655495:DLN655502 DLN720989:DLN721001 DLN721018:DLN721020 DLN721031:DLN721038 DLN786525:DLN786537 DLN786554:DLN786556 DLN786567:DLN786574 DLN852061:DLN852073 DLN852090:DLN852092 DLN852103:DLN852110 DLN917597:DLN917609 DLN917626:DLN917628 DLN917639:DLN917646 DLN983133:DLN983145 DLN983162:DLN983164 DLN983175:DLN983182 DVI84:DVI114 DVI164:DVI172 DVI179:DVI180 DVI190:DVI191 DVI194:DVI195 DVI197:DVI198 DVI65459:DVI65511 DVI65599:DVI65607 DVI65627:DVI65628 DVI65642:DVI65654 DVI65662:DVI65663 DVI65665:DVI65668 DVI65705:DVI65713 DVI130995:DVI131047 DVI131135:DVI131143 DVI131163:DVI131164 DVI131178:DVI131190 DVI131198:DVI131199 DVI131201:DVI131204 DVI131241:DVI131249 DVI196531:DVI196583 DVI196671:DVI196679 DVI196699:DVI196700 DVI196714:DVI196726 DVI196734:DVI196735 DVI196737:DVI196740 DVI196777:DVI196785 DVI262067:DVI262119 DVI262207:DVI262215 DVI262235:DVI262236 DVI262250:DVI262262 DVI262270:DVI262271 DVI262273:DVI262276 DVI262313:DVI262321 DVI327603:DVI327655 DVI327743:DVI327751 DVI327771:DVI327772 DVI327786:DVI327798 DVI327806:DVI327807 DVI327809:DVI327812 DVI327849:DVI327857 DVI393139:DVI393191 DVI393279:DVI393287 DVI393307:DVI393308 DVI393322:DVI393334 DVI393342:DVI393343 DVI393345:DVI393348 DVI393385:DVI393393 DVI458675:DVI458727 DVI458815:DVI458823 DVI458843:DVI458844 DVI458858:DVI458870 DVI458878:DVI458879 DVI458881:DVI458884 DVI458921:DVI458929 DVI524211:DVI524263 DVI524351:DVI524359 DVI524379:DVI524380 DVI524394:DVI524406 DVI524414:DVI524415 DVI524417:DVI524420 DVI524457:DVI524465 DVI589747:DVI589799 DVI589887:DVI589895 DVI589915:DVI589916 DVI589930:DVI589942 DVI589950:DVI589951 DVI589953:DVI589956 DVI589993:DVI590001 DVI655283:DVI655335 DVI655423:DVI655431 DVI655451:DVI655452 DVI655466:DVI655478 DVI655486:DVI655487 DVI655489:DVI655492 DVI655529:DVI655537 DVI720819:DVI720871 DVI720959:DVI720967 DVI720987:DVI720988 DVI721002:DVI721014 DVI721022:DVI721023 DVI721025:DVI721028 DVI721065:DVI721073 DVI786355:DVI786407 DVI786495:DVI786503 DVI786523:DVI786524 DVI786538:DVI786550 DVI786558:DVI786559 DVI786561:DVI786564 DVI786601:DVI786609 DVI851891:DVI851943 DVI852031:DVI852039 DVI852059:DVI852060 DVI852074:DVI852086 DVI852094:DVI852095 DVI852097:DVI852100 DVI852137:DVI852145 DVI917427:DVI917479 DVI917567:DVI917575 DVI917595:DVI917596 DVI917610:DVI917622 DVI917630:DVI917631 DVI917633:DVI917636 DVI917673:DVI917681 DVI982963:DVI983015 DVI983103:DVI983111 DVI983131:DVI983132 DVI983146:DVI983158 DVI983166:DVI983167 DVI983169:DVI983172 DVI983209:DVI983217 DVJ181:DVJ189 DVJ192:DVJ193 DVJ65629:DVJ65641 DVJ65658:DVJ65660 DVJ65671:DVJ65678 DVJ131165:DVJ131177 DVJ131194:DVJ131196 DVJ131207:DVJ131214 DVJ196701:DVJ196713 DVJ196730:DVJ196732 DVJ196743:DVJ196750 DVJ262237:DVJ262249 DVJ262266:DVJ262268 DVJ262279:DVJ262286 DVJ327773:DVJ327785 DVJ327802:DVJ327804 DVJ327815:DVJ327822 DVJ393309:DVJ393321 DVJ393338:DVJ393340 DVJ393351:DVJ393358 DVJ458845:DVJ458857 DVJ458874:DVJ458876 DVJ458887:DVJ458894 DVJ524381:DVJ524393 DVJ524410:DVJ524412 DVJ524423:DVJ524430 DVJ589917:DVJ589929 DVJ589946:DVJ589948 DVJ589959:DVJ589966 DVJ655453:DVJ655465 DVJ655482:DVJ655484 DVJ655495:DVJ655502 DVJ720989:DVJ721001 DVJ721018:DVJ721020 DVJ721031:DVJ721038 DVJ786525:DVJ786537 DVJ786554:DVJ786556 DVJ786567:DVJ786574 DVJ852061:DVJ852073 DVJ852090:DVJ852092 DVJ852103:DVJ852110 DVJ917597:DVJ917609 DVJ917626:DVJ917628 DVJ917639:DVJ917646 DVJ983133:DVJ983145 DVJ983162:DVJ983164 DVJ983175:DVJ983182 EFE84:EFE114 EFE164:EFE172 EFE179:EFE180 EFE190:EFE191 EFE194:EFE195 EFE197:EFE198 EFE65459:EFE65511 EFE65599:EFE65607 EFE65627:EFE65628 EFE65642:EFE65654 EFE65662:EFE65663 EFE65665:EFE65668 EFE65705:EFE65713 EFE130995:EFE131047 EFE131135:EFE131143 EFE131163:EFE131164 EFE131178:EFE131190 EFE131198:EFE131199 EFE131201:EFE131204 EFE131241:EFE131249 EFE196531:EFE196583 EFE196671:EFE196679 EFE196699:EFE196700 EFE196714:EFE196726 EFE196734:EFE196735 EFE196737:EFE196740 EFE196777:EFE196785 EFE262067:EFE262119 EFE262207:EFE262215 EFE262235:EFE262236 EFE262250:EFE262262 EFE262270:EFE262271 EFE262273:EFE262276 EFE262313:EFE262321 EFE327603:EFE327655 EFE327743:EFE327751 EFE327771:EFE327772 EFE327786:EFE327798 EFE327806:EFE327807 EFE327809:EFE327812 EFE327849:EFE327857 EFE393139:EFE393191 EFE393279:EFE393287 EFE393307:EFE393308 EFE393322:EFE393334 EFE393342:EFE393343 EFE393345:EFE393348 EFE393385:EFE393393 EFE458675:EFE458727 EFE458815:EFE458823 EFE458843:EFE458844 EFE458858:EFE458870 EFE458878:EFE458879 EFE458881:EFE458884 EFE458921:EFE458929 EFE524211:EFE524263 EFE524351:EFE524359 EFE524379:EFE524380 EFE524394:EFE524406 EFE524414:EFE524415 EFE524417:EFE524420 EFE524457:EFE524465 EFE589747:EFE589799 EFE589887:EFE589895 EFE589915:EFE589916 EFE589930:EFE589942 EFE589950:EFE589951 EFE589953:EFE589956 EFE589993:EFE590001 EFE655283:EFE655335 EFE655423:EFE655431 EFE655451:EFE655452 EFE655466:EFE655478 EFE655486:EFE655487 EFE655489:EFE655492 EFE655529:EFE655537 EFE720819:EFE720871 EFE720959:EFE720967 EFE720987:EFE720988 EFE721002:EFE721014 EFE721022:EFE721023 EFE721025:EFE721028 EFE721065:EFE721073 EFE786355:EFE786407 EFE786495:EFE786503 EFE786523:EFE786524 EFE786538:EFE786550 EFE786558:EFE786559 EFE786561:EFE786564 EFE786601:EFE786609 EFE851891:EFE851943 EFE852031:EFE852039 EFE852059:EFE852060 EFE852074:EFE852086 EFE852094:EFE852095 EFE852097:EFE852100 EFE852137:EFE852145 EFE917427:EFE917479 EFE917567:EFE917575 EFE917595:EFE917596 EFE917610:EFE917622 EFE917630:EFE917631 EFE917633:EFE917636 EFE917673:EFE917681 EFE982963:EFE983015 EFE983103:EFE983111 EFE983131:EFE983132 EFE983146:EFE983158 EFE983166:EFE983167 EFE983169:EFE983172 EFE983209:EFE983217 EFF181:EFF189 EFF192:EFF193 EFF65629:EFF65641 EFF65658:EFF65660 EFF65671:EFF65678 EFF131165:EFF131177 EFF131194:EFF131196 EFF131207:EFF131214 EFF196701:EFF196713 EFF196730:EFF196732 EFF196743:EFF196750 EFF262237:EFF262249 EFF262266:EFF262268 EFF262279:EFF262286 EFF327773:EFF327785 EFF327802:EFF327804 EFF327815:EFF327822 EFF393309:EFF393321 EFF393338:EFF393340 EFF393351:EFF393358 EFF458845:EFF458857 EFF458874:EFF458876 EFF458887:EFF458894 EFF524381:EFF524393 EFF524410:EFF524412 EFF524423:EFF524430 EFF589917:EFF589929 EFF589946:EFF589948 EFF589959:EFF589966 EFF655453:EFF655465 EFF655482:EFF655484 EFF655495:EFF655502 EFF720989:EFF721001 EFF721018:EFF721020 EFF721031:EFF721038 EFF786525:EFF786537 EFF786554:EFF786556 EFF786567:EFF786574 EFF852061:EFF852073 EFF852090:EFF852092 EFF852103:EFF852110 EFF917597:EFF917609 EFF917626:EFF917628 EFF917639:EFF917646 EFF983133:EFF983145 EFF983162:EFF983164 EFF983175:EFF983182 EPA84:EPA114 EPA164:EPA172 EPA179:EPA180 EPA190:EPA191 EPA194:EPA195 EPA197:EPA198 EPA65459:EPA65511 EPA65599:EPA65607 EPA65627:EPA65628 EPA65642:EPA65654 EPA65662:EPA65663 EPA65665:EPA65668 EPA65705:EPA65713 EPA130995:EPA131047 EPA131135:EPA131143 EPA131163:EPA131164 EPA131178:EPA131190 EPA131198:EPA131199 EPA131201:EPA131204 EPA131241:EPA131249 EPA196531:EPA196583 EPA196671:EPA196679 EPA196699:EPA196700 EPA196714:EPA196726 EPA196734:EPA196735 EPA196737:EPA196740 EPA196777:EPA196785 EPA262067:EPA262119 EPA262207:EPA262215 EPA262235:EPA262236 EPA262250:EPA262262 EPA262270:EPA262271 EPA262273:EPA262276 EPA262313:EPA262321 EPA327603:EPA327655 EPA327743:EPA327751 EPA327771:EPA327772 EPA327786:EPA327798 EPA327806:EPA327807 EPA327809:EPA327812 EPA327849:EPA327857 EPA393139:EPA393191 EPA393279:EPA393287 EPA393307:EPA393308 EPA393322:EPA393334 EPA393342:EPA393343 EPA393345:EPA393348 EPA393385:EPA393393 EPA458675:EPA458727 EPA458815:EPA458823 EPA458843:EPA458844 EPA458858:EPA458870 EPA458878:EPA458879 EPA458881:EPA458884 EPA458921:EPA458929 EPA524211:EPA524263 EPA524351:EPA524359 EPA524379:EPA524380 EPA524394:EPA524406 EPA524414:EPA524415 EPA524417:EPA524420 EPA524457:EPA524465 EPA589747:EPA589799 EPA589887:EPA589895 EPA589915:EPA589916 EPA589930:EPA589942 EPA589950:EPA589951 EPA589953:EPA589956 EPA589993:EPA590001 EPA655283:EPA655335 EPA655423:EPA655431 EPA655451:EPA655452 EPA655466:EPA655478 EPA655486:EPA655487 EPA655489:EPA655492 EPA655529:EPA655537 EPA720819:EPA720871 EPA720959:EPA720967 EPA720987:EPA720988 EPA721002:EPA721014 EPA721022:EPA721023 EPA721025:EPA721028 EPA721065:EPA721073 EPA786355:EPA786407 EPA786495:EPA786503 EPA786523:EPA786524 EPA786538:EPA786550 EPA786558:EPA786559 EPA786561:EPA786564 EPA786601:EPA786609 EPA851891:EPA851943 EPA852031:EPA852039 EPA852059:EPA852060 EPA852074:EPA852086 EPA852094:EPA852095 EPA852097:EPA852100 EPA852137:EPA852145 EPA917427:EPA917479 EPA917567:EPA917575 EPA917595:EPA917596 EPA917610:EPA917622 EPA917630:EPA917631 EPA917633:EPA917636 EPA917673:EPA917681 EPA982963:EPA983015 EPA983103:EPA983111 EPA983131:EPA983132 EPA983146:EPA983158 EPA983166:EPA983167 EPA983169:EPA983172 EPA983209:EPA983217 EPB181:EPB189 EPB192:EPB193 EPB65629:EPB65641 EPB65658:EPB65660 EPB65671:EPB65678 EPB131165:EPB131177 EPB131194:EPB131196 EPB131207:EPB131214 EPB196701:EPB196713 EPB196730:EPB196732 EPB196743:EPB196750 EPB262237:EPB262249 EPB262266:EPB262268 EPB262279:EPB262286 EPB327773:EPB327785 EPB327802:EPB327804 EPB327815:EPB327822 EPB393309:EPB393321 EPB393338:EPB393340 EPB393351:EPB393358 EPB458845:EPB458857 EPB458874:EPB458876 EPB458887:EPB458894 EPB524381:EPB524393 EPB524410:EPB524412 EPB524423:EPB524430 EPB589917:EPB589929 EPB589946:EPB589948 EPB589959:EPB589966 EPB655453:EPB655465 EPB655482:EPB655484 EPB655495:EPB655502 EPB720989:EPB721001 EPB721018:EPB721020 EPB721031:EPB721038 EPB786525:EPB786537 EPB786554:EPB786556 EPB786567:EPB786574 EPB852061:EPB852073 EPB852090:EPB852092 EPB852103:EPB852110 EPB917597:EPB917609 EPB917626:EPB917628 EPB917639:EPB917646 EPB983133:EPB983145 EPB983162:EPB983164 EPB983175:EPB983182 EYW84:EYW114 EYW164:EYW172 EYW179:EYW180 EYW190:EYW191 EYW194:EYW195 EYW197:EYW198 EYW65459:EYW65511 EYW65599:EYW65607 EYW65627:EYW65628 EYW65642:EYW65654 EYW65662:EYW65663 EYW65665:EYW65668 EYW65705:EYW65713 EYW130995:EYW131047 EYW131135:EYW131143 EYW131163:EYW131164 EYW131178:EYW131190 EYW131198:EYW131199 EYW131201:EYW131204 EYW131241:EYW131249 EYW196531:EYW196583 EYW196671:EYW196679 EYW196699:EYW196700 EYW196714:EYW196726 EYW196734:EYW196735 EYW196737:EYW196740 EYW196777:EYW196785 EYW262067:EYW262119 EYW262207:EYW262215 EYW262235:EYW262236 EYW262250:EYW262262 EYW262270:EYW262271 EYW262273:EYW262276 EYW262313:EYW262321 EYW327603:EYW327655 EYW327743:EYW327751 EYW327771:EYW327772 EYW327786:EYW327798 EYW327806:EYW327807 EYW327809:EYW327812 EYW327849:EYW327857 EYW393139:EYW393191 EYW393279:EYW393287 EYW393307:EYW393308 EYW393322:EYW393334 EYW393342:EYW393343 EYW393345:EYW393348 EYW393385:EYW393393 EYW458675:EYW458727 EYW458815:EYW458823 EYW458843:EYW458844 EYW458858:EYW458870 EYW458878:EYW458879 EYW458881:EYW458884 EYW458921:EYW458929 EYW524211:EYW524263 EYW524351:EYW524359 EYW524379:EYW524380 EYW524394:EYW524406 EYW524414:EYW524415 EYW524417:EYW524420 EYW524457:EYW524465 EYW589747:EYW589799 EYW589887:EYW589895 EYW589915:EYW589916 EYW589930:EYW589942 EYW589950:EYW589951 EYW589953:EYW589956 EYW589993:EYW590001 EYW655283:EYW655335 EYW655423:EYW655431 EYW655451:EYW655452 EYW655466:EYW655478 EYW655486:EYW655487 EYW655489:EYW655492 EYW655529:EYW655537 EYW720819:EYW720871 EYW720959:EYW720967 EYW720987:EYW720988 EYW721002:EYW721014 EYW721022:EYW721023 EYW721025:EYW721028 EYW721065:EYW721073 EYW786355:EYW786407 EYW786495:EYW786503 EYW786523:EYW786524 EYW786538:EYW786550 EYW786558:EYW786559 EYW786561:EYW786564 EYW786601:EYW786609 EYW851891:EYW851943 EYW852031:EYW852039 EYW852059:EYW852060 EYW852074:EYW852086 EYW852094:EYW852095 EYW852097:EYW852100 EYW852137:EYW852145 EYW917427:EYW917479 EYW917567:EYW917575 EYW917595:EYW917596 EYW917610:EYW917622 EYW917630:EYW917631 EYW917633:EYW917636 EYW917673:EYW917681 EYW982963:EYW983015 EYW983103:EYW983111 EYW983131:EYW983132 EYW983146:EYW983158 EYW983166:EYW983167 EYW983169:EYW983172 EYW983209:EYW983217 EYX181:EYX189 EYX192:EYX193 EYX65629:EYX65641 EYX65658:EYX65660 EYX65671:EYX65678 EYX131165:EYX131177 EYX131194:EYX131196 EYX131207:EYX131214 EYX196701:EYX196713 EYX196730:EYX196732 EYX196743:EYX196750 EYX262237:EYX262249 EYX262266:EYX262268 EYX262279:EYX262286 EYX327773:EYX327785 EYX327802:EYX327804 EYX327815:EYX327822 EYX393309:EYX393321 EYX393338:EYX393340 EYX393351:EYX393358 EYX458845:EYX458857 EYX458874:EYX458876 EYX458887:EYX458894 EYX524381:EYX524393 EYX524410:EYX524412 EYX524423:EYX524430 EYX589917:EYX589929 EYX589946:EYX589948 EYX589959:EYX589966 EYX655453:EYX655465 EYX655482:EYX655484 EYX655495:EYX655502 EYX720989:EYX721001 EYX721018:EYX721020 EYX721031:EYX721038 EYX786525:EYX786537 EYX786554:EYX786556 EYX786567:EYX786574 EYX852061:EYX852073 EYX852090:EYX852092 EYX852103:EYX852110 EYX917597:EYX917609 EYX917626:EYX917628 EYX917639:EYX917646 EYX983133:EYX983145 EYX983162:EYX983164 EYX983175:EYX983182 FIS84:FIS114 FIS164:FIS172 FIS179:FIS180 FIS190:FIS191 FIS194:FIS195 FIS197:FIS198 FIS65459:FIS65511 FIS65599:FIS65607 FIS65627:FIS65628 FIS65642:FIS65654 FIS65662:FIS65663 FIS65665:FIS65668 FIS65705:FIS65713 FIS130995:FIS131047 FIS131135:FIS131143 FIS131163:FIS131164 FIS131178:FIS131190 FIS131198:FIS131199 FIS131201:FIS131204 FIS131241:FIS131249 FIS196531:FIS196583 FIS196671:FIS196679 FIS196699:FIS196700 FIS196714:FIS196726 FIS196734:FIS196735 FIS196737:FIS196740 FIS196777:FIS196785 FIS262067:FIS262119 FIS262207:FIS262215 FIS262235:FIS262236 FIS262250:FIS262262 FIS262270:FIS262271 FIS262273:FIS262276 FIS262313:FIS262321 FIS327603:FIS327655 FIS327743:FIS327751 FIS327771:FIS327772 FIS327786:FIS327798 FIS327806:FIS327807 FIS327809:FIS327812 FIS327849:FIS327857 FIS393139:FIS393191 FIS393279:FIS393287 FIS393307:FIS393308 FIS393322:FIS393334 FIS393342:FIS393343 FIS393345:FIS393348 FIS393385:FIS393393 FIS458675:FIS458727 FIS458815:FIS458823 FIS458843:FIS458844 FIS458858:FIS458870 FIS458878:FIS458879 FIS458881:FIS458884 FIS458921:FIS458929 FIS524211:FIS524263 FIS524351:FIS524359 FIS524379:FIS524380 FIS524394:FIS524406 FIS524414:FIS524415 FIS524417:FIS524420 FIS524457:FIS524465 FIS589747:FIS589799 FIS589887:FIS589895 FIS589915:FIS589916 FIS589930:FIS589942 FIS589950:FIS589951 FIS589953:FIS589956 FIS589993:FIS590001 FIS655283:FIS655335 FIS655423:FIS655431 FIS655451:FIS655452 FIS655466:FIS655478 FIS655486:FIS655487 FIS655489:FIS655492 FIS655529:FIS655537 FIS720819:FIS720871 FIS720959:FIS720967 FIS720987:FIS720988 FIS721002:FIS721014 FIS721022:FIS721023 FIS721025:FIS721028 FIS721065:FIS721073 FIS786355:FIS786407 FIS786495:FIS786503 FIS786523:FIS786524 FIS786538:FIS786550 FIS786558:FIS786559 FIS786561:FIS786564 FIS786601:FIS786609 FIS851891:FIS851943 FIS852031:FIS852039 FIS852059:FIS852060 FIS852074:FIS852086 FIS852094:FIS852095 FIS852097:FIS852100 FIS852137:FIS852145 FIS917427:FIS917479 FIS917567:FIS917575 FIS917595:FIS917596 FIS917610:FIS917622 FIS917630:FIS917631 FIS917633:FIS917636 FIS917673:FIS917681 FIS982963:FIS983015 FIS983103:FIS983111 FIS983131:FIS983132 FIS983146:FIS983158 FIS983166:FIS983167 FIS983169:FIS983172 FIS983209:FIS983217 FIT181:FIT189 FIT192:FIT193 FIT65629:FIT65641 FIT65658:FIT65660 FIT65671:FIT65678 FIT131165:FIT131177 FIT131194:FIT131196 FIT131207:FIT131214 FIT196701:FIT196713 FIT196730:FIT196732 FIT196743:FIT196750 FIT262237:FIT262249 FIT262266:FIT262268 FIT262279:FIT262286 FIT327773:FIT327785 FIT327802:FIT327804 FIT327815:FIT327822 FIT393309:FIT393321 FIT393338:FIT393340 FIT393351:FIT393358 FIT458845:FIT458857 FIT458874:FIT458876 FIT458887:FIT458894 FIT524381:FIT524393 FIT524410:FIT524412 FIT524423:FIT524430 FIT589917:FIT589929 FIT589946:FIT589948 FIT589959:FIT589966 FIT655453:FIT655465 FIT655482:FIT655484 FIT655495:FIT655502 FIT720989:FIT721001 FIT721018:FIT721020 FIT721031:FIT721038 FIT786525:FIT786537 FIT786554:FIT786556 FIT786567:FIT786574 FIT852061:FIT852073 FIT852090:FIT852092 FIT852103:FIT852110 FIT917597:FIT917609 FIT917626:FIT917628 FIT917639:FIT917646 FIT983133:FIT983145 FIT983162:FIT983164 FIT983175:FIT983182 FSO84:FSO114 FSO164:FSO172 FSO179:FSO180 FSO190:FSO191 FSO194:FSO195 FSO197:FSO198 FSO65459:FSO65511 FSO65599:FSO65607 FSO65627:FSO65628 FSO65642:FSO65654 FSO65662:FSO65663 FSO65665:FSO65668 FSO65705:FSO65713 FSO130995:FSO131047 FSO131135:FSO131143 FSO131163:FSO131164 FSO131178:FSO131190 FSO131198:FSO131199 FSO131201:FSO131204 FSO131241:FSO131249 FSO196531:FSO196583 FSO196671:FSO196679 FSO196699:FSO196700 FSO196714:FSO196726 FSO196734:FSO196735 FSO196737:FSO196740 FSO196777:FSO196785 FSO262067:FSO262119 FSO262207:FSO262215 FSO262235:FSO262236 FSO262250:FSO262262 FSO262270:FSO262271 FSO262273:FSO262276 FSO262313:FSO262321 FSO327603:FSO327655 FSO327743:FSO327751 FSO327771:FSO327772 FSO327786:FSO327798 FSO327806:FSO327807 FSO327809:FSO327812 FSO327849:FSO327857 FSO393139:FSO393191 FSO393279:FSO393287 FSO393307:FSO393308 FSO393322:FSO393334 FSO393342:FSO393343 FSO393345:FSO393348 FSO393385:FSO393393 FSO458675:FSO458727 FSO458815:FSO458823 FSO458843:FSO458844 FSO458858:FSO458870 FSO458878:FSO458879 FSO458881:FSO458884 FSO458921:FSO458929 FSO524211:FSO524263 FSO524351:FSO524359 FSO524379:FSO524380 FSO524394:FSO524406 FSO524414:FSO524415 FSO524417:FSO524420 FSO524457:FSO524465 FSO589747:FSO589799 FSO589887:FSO589895 FSO589915:FSO589916 FSO589930:FSO589942 FSO589950:FSO589951 FSO589953:FSO589956 FSO589993:FSO590001 FSO655283:FSO655335 FSO655423:FSO655431 FSO655451:FSO655452 FSO655466:FSO655478 FSO655486:FSO655487 FSO655489:FSO655492 FSO655529:FSO655537 FSO720819:FSO720871 FSO720959:FSO720967 FSO720987:FSO720988 FSO721002:FSO721014 FSO721022:FSO721023 FSO721025:FSO721028 FSO721065:FSO721073 FSO786355:FSO786407 FSO786495:FSO786503 FSO786523:FSO786524 FSO786538:FSO786550 FSO786558:FSO786559 FSO786561:FSO786564 FSO786601:FSO786609 FSO851891:FSO851943 FSO852031:FSO852039 FSO852059:FSO852060 FSO852074:FSO852086 FSO852094:FSO852095 FSO852097:FSO852100 FSO852137:FSO852145 FSO917427:FSO917479 FSO917567:FSO917575 FSO917595:FSO917596 FSO917610:FSO917622 FSO917630:FSO917631 FSO917633:FSO917636 FSO917673:FSO917681 FSO982963:FSO983015 FSO983103:FSO983111 FSO983131:FSO983132 FSO983146:FSO983158 FSO983166:FSO983167 FSO983169:FSO983172 FSO983209:FSO983217 FSP181:FSP189 FSP192:FSP193 FSP65629:FSP65641 FSP65658:FSP65660 FSP65671:FSP65678 FSP131165:FSP131177 FSP131194:FSP131196 FSP131207:FSP131214 FSP196701:FSP196713 FSP196730:FSP196732 FSP196743:FSP196750 FSP262237:FSP262249 FSP262266:FSP262268 FSP262279:FSP262286 FSP327773:FSP327785 FSP327802:FSP327804 FSP327815:FSP327822 FSP393309:FSP393321 FSP393338:FSP393340 FSP393351:FSP393358 FSP458845:FSP458857 FSP458874:FSP458876 FSP458887:FSP458894 FSP524381:FSP524393 FSP524410:FSP524412 FSP524423:FSP524430 FSP589917:FSP589929 FSP589946:FSP589948 FSP589959:FSP589966 FSP655453:FSP655465 FSP655482:FSP655484 FSP655495:FSP655502 FSP720989:FSP721001 FSP721018:FSP721020 FSP721031:FSP721038 FSP786525:FSP786537 FSP786554:FSP786556 FSP786567:FSP786574 FSP852061:FSP852073 FSP852090:FSP852092 FSP852103:FSP852110 FSP917597:FSP917609 FSP917626:FSP917628 FSP917639:FSP917646 FSP983133:FSP983145 FSP983162:FSP983164 FSP983175:FSP983182 GCK84:GCK114 GCK164:GCK172 GCK179:GCK180 GCK190:GCK191 GCK194:GCK195 GCK197:GCK198 GCK65459:GCK65511 GCK65599:GCK65607 GCK65627:GCK65628 GCK65642:GCK65654 GCK65662:GCK65663 GCK65665:GCK65668 GCK65705:GCK65713 GCK130995:GCK131047 GCK131135:GCK131143 GCK131163:GCK131164 GCK131178:GCK131190 GCK131198:GCK131199 GCK131201:GCK131204 GCK131241:GCK131249 GCK196531:GCK196583 GCK196671:GCK196679 GCK196699:GCK196700 GCK196714:GCK196726 GCK196734:GCK196735 GCK196737:GCK196740 GCK196777:GCK196785 GCK262067:GCK262119 GCK262207:GCK262215 GCK262235:GCK262236 GCK262250:GCK262262 GCK262270:GCK262271 GCK262273:GCK262276 GCK262313:GCK262321 GCK327603:GCK327655 GCK327743:GCK327751 GCK327771:GCK327772 GCK327786:GCK327798 GCK327806:GCK327807 GCK327809:GCK327812 GCK327849:GCK327857 GCK393139:GCK393191 GCK393279:GCK393287 GCK393307:GCK393308 GCK393322:GCK393334 GCK393342:GCK393343 GCK393345:GCK393348 GCK393385:GCK393393 GCK458675:GCK458727 GCK458815:GCK458823 GCK458843:GCK458844 GCK458858:GCK458870 GCK458878:GCK458879 GCK458881:GCK458884 GCK458921:GCK458929 GCK524211:GCK524263 GCK524351:GCK524359 GCK524379:GCK524380 GCK524394:GCK524406 GCK524414:GCK524415 GCK524417:GCK524420 GCK524457:GCK524465 GCK589747:GCK589799 GCK589887:GCK589895 GCK589915:GCK589916 GCK589930:GCK589942 GCK589950:GCK589951 GCK589953:GCK589956 GCK589993:GCK590001 GCK655283:GCK655335 GCK655423:GCK655431 GCK655451:GCK655452 GCK655466:GCK655478 GCK655486:GCK655487 GCK655489:GCK655492 GCK655529:GCK655537 GCK720819:GCK720871 GCK720959:GCK720967 GCK720987:GCK720988 GCK721002:GCK721014 GCK721022:GCK721023 GCK721025:GCK721028 GCK721065:GCK721073 GCK786355:GCK786407 GCK786495:GCK786503 GCK786523:GCK786524 GCK786538:GCK786550 GCK786558:GCK786559 GCK786561:GCK786564 GCK786601:GCK786609 GCK851891:GCK851943 GCK852031:GCK852039 GCK852059:GCK852060 GCK852074:GCK852086 GCK852094:GCK852095 GCK852097:GCK852100 GCK852137:GCK852145 GCK917427:GCK917479 GCK917567:GCK917575 GCK917595:GCK917596 GCK917610:GCK917622 GCK917630:GCK917631 GCK917633:GCK917636 GCK917673:GCK917681 GCK982963:GCK983015 GCK983103:GCK983111 GCK983131:GCK983132 GCK983146:GCK983158 GCK983166:GCK983167 GCK983169:GCK983172 GCK983209:GCK983217 GCL181:GCL189 GCL192:GCL193 GCL65629:GCL65641 GCL65658:GCL65660 GCL65671:GCL65678 GCL131165:GCL131177 GCL131194:GCL131196 GCL131207:GCL131214 GCL196701:GCL196713 GCL196730:GCL196732 GCL196743:GCL196750 GCL262237:GCL262249 GCL262266:GCL262268 GCL262279:GCL262286 GCL327773:GCL327785 GCL327802:GCL327804 GCL327815:GCL327822 GCL393309:GCL393321 GCL393338:GCL393340 GCL393351:GCL393358 GCL458845:GCL458857 GCL458874:GCL458876 GCL458887:GCL458894 GCL524381:GCL524393 GCL524410:GCL524412 GCL524423:GCL524430 GCL589917:GCL589929 GCL589946:GCL589948 GCL589959:GCL589966 GCL655453:GCL655465 GCL655482:GCL655484 GCL655495:GCL655502 GCL720989:GCL721001 GCL721018:GCL721020 GCL721031:GCL721038 GCL786525:GCL786537 GCL786554:GCL786556 GCL786567:GCL786574 GCL852061:GCL852073 GCL852090:GCL852092 GCL852103:GCL852110 GCL917597:GCL917609 GCL917626:GCL917628 GCL917639:GCL917646 GCL983133:GCL983145 GCL983162:GCL983164 GCL983175:GCL983182 GMG84:GMG114 GMG164:GMG172 GMG179:GMG180 GMG190:GMG191 GMG194:GMG195 GMG197:GMG198 GMG65459:GMG65511 GMG65599:GMG65607 GMG65627:GMG65628 GMG65642:GMG65654 GMG65662:GMG65663 GMG65665:GMG65668 GMG65705:GMG65713 GMG130995:GMG131047 GMG131135:GMG131143 GMG131163:GMG131164 GMG131178:GMG131190 GMG131198:GMG131199 GMG131201:GMG131204 GMG131241:GMG131249 GMG196531:GMG196583 GMG196671:GMG196679 GMG196699:GMG196700 GMG196714:GMG196726 GMG196734:GMG196735 GMG196737:GMG196740 GMG196777:GMG196785 GMG262067:GMG262119 GMG262207:GMG262215 GMG262235:GMG262236 GMG262250:GMG262262 GMG262270:GMG262271 GMG262273:GMG262276 GMG262313:GMG262321 GMG327603:GMG327655 GMG327743:GMG327751 GMG327771:GMG327772 GMG327786:GMG327798 GMG327806:GMG327807 GMG327809:GMG327812 GMG327849:GMG327857 GMG393139:GMG393191 GMG393279:GMG393287 GMG393307:GMG393308 GMG393322:GMG393334 GMG393342:GMG393343 GMG393345:GMG393348 GMG393385:GMG393393 GMG458675:GMG458727 GMG458815:GMG458823 GMG458843:GMG458844 GMG458858:GMG458870 GMG458878:GMG458879 GMG458881:GMG458884 GMG458921:GMG458929 GMG524211:GMG524263 GMG524351:GMG524359 GMG524379:GMG524380 GMG524394:GMG524406 GMG524414:GMG524415 GMG524417:GMG524420 GMG524457:GMG524465 GMG589747:GMG589799 GMG589887:GMG589895 GMG589915:GMG589916 GMG589930:GMG589942 GMG589950:GMG589951 GMG589953:GMG589956 GMG589993:GMG590001 GMG655283:GMG655335 GMG655423:GMG655431 GMG655451:GMG655452 GMG655466:GMG655478 GMG655486:GMG655487 GMG655489:GMG655492 GMG655529:GMG655537 GMG720819:GMG720871 GMG720959:GMG720967 GMG720987:GMG720988 GMG721002:GMG721014 GMG721022:GMG721023 GMG721025:GMG721028 GMG721065:GMG721073 GMG786355:GMG786407 GMG786495:GMG786503 GMG786523:GMG786524 GMG786538:GMG786550 GMG786558:GMG786559 GMG786561:GMG786564 GMG786601:GMG786609 GMG851891:GMG851943 GMG852031:GMG852039 GMG852059:GMG852060 GMG852074:GMG852086 GMG852094:GMG852095 GMG852097:GMG852100 GMG852137:GMG852145 GMG917427:GMG917479 GMG917567:GMG917575 GMG917595:GMG917596 GMG917610:GMG917622 GMG917630:GMG917631 GMG917633:GMG917636 GMG917673:GMG917681 GMG982963:GMG983015 GMG983103:GMG983111 GMG983131:GMG983132 GMG983146:GMG983158 GMG983166:GMG983167 GMG983169:GMG983172 GMG983209:GMG983217 GMH181:GMH189 GMH192:GMH193 GMH65629:GMH65641 GMH65658:GMH65660 GMH65671:GMH65678 GMH131165:GMH131177 GMH131194:GMH131196 GMH131207:GMH131214 GMH196701:GMH196713 GMH196730:GMH196732 GMH196743:GMH196750 GMH262237:GMH262249 GMH262266:GMH262268 GMH262279:GMH262286 GMH327773:GMH327785 GMH327802:GMH327804 GMH327815:GMH327822 GMH393309:GMH393321 GMH393338:GMH393340 GMH393351:GMH393358 GMH458845:GMH458857 GMH458874:GMH458876 GMH458887:GMH458894 GMH524381:GMH524393 GMH524410:GMH524412 GMH524423:GMH524430 GMH589917:GMH589929 GMH589946:GMH589948 GMH589959:GMH589966 GMH655453:GMH655465 GMH655482:GMH655484 GMH655495:GMH655502 GMH720989:GMH721001 GMH721018:GMH721020 GMH721031:GMH721038 GMH786525:GMH786537 GMH786554:GMH786556 GMH786567:GMH786574 GMH852061:GMH852073 GMH852090:GMH852092 GMH852103:GMH852110 GMH917597:GMH917609 GMH917626:GMH917628 GMH917639:GMH917646 GMH983133:GMH983145 GMH983162:GMH983164 GMH983175:GMH983182 GWC84:GWC114 GWC164:GWC172 GWC179:GWC180 GWC190:GWC191 GWC194:GWC195 GWC197:GWC198 GWC65459:GWC65511 GWC65599:GWC65607 GWC65627:GWC65628 GWC65642:GWC65654 GWC65662:GWC65663 GWC65665:GWC65668 GWC65705:GWC65713 GWC130995:GWC131047 GWC131135:GWC131143 GWC131163:GWC131164 GWC131178:GWC131190 GWC131198:GWC131199 GWC131201:GWC131204 GWC131241:GWC131249 GWC196531:GWC196583 GWC196671:GWC196679 GWC196699:GWC196700 GWC196714:GWC196726 GWC196734:GWC196735 GWC196737:GWC196740 GWC196777:GWC196785 GWC262067:GWC262119 GWC262207:GWC262215 GWC262235:GWC262236 GWC262250:GWC262262 GWC262270:GWC262271 GWC262273:GWC262276 GWC262313:GWC262321 GWC327603:GWC327655 GWC327743:GWC327751 GWC327771:GWC327772 GWC327786:GWC327798 GWC327806:GWC327807 GWC327809:GWC327812 GWC327849:GWC327857 GWC393139:GWC393191 GWC393279:GWC393287 GWC393307:GWC393308 GWC393322:GWC393334 GWC393342:GWC393343 GWC393345:GWC393348 GWC393385:GWC393393 GWC458675:GWC458727 GWC458815:GWC458823 GWC458843:GWC458844 GWC458858:GWC458870 GWC458878:GWC458879 GWC458881:GWC458884 GWC458921:GWC458929 GWC524211:GWC524263 GWC524351:GWC524359 GWC524379:GWC524380 GWC524394:GWC524406 GWC524414:GWC524415 GWC524417:GWC524420 GWC524457:GWC524465 GWC589747:GWC589799 GWC589887:GWC589895 GWC589915:GWC589916 GWC589930:GWC589942 GWC589950:GWC589951 GWC589953:GWC589956 GWC589993:GWC590001 GWC655283:GWC655335 GWC655423:GWC655431 GWC655451:GWC655452 GWC655466:GWC655478 GWC655486:GWC655487 GWC655489:GWC655492 GWC655529:GWC655537 GWC720819:GWC720871 GWC720959:GWC720967 GWC720987:GWC720988 GWC721002:GWC721014 GWC721022:GWC721023 GWC721025:GWC721028 GWC721065:GWC721073 GWC786355:GWC786407 GWC786495:GWC786503 GWC786523:GWC786524 GWC786538:GWC786550 GWC786558:GWC786559 GWC786561:GWC786564 GWC786601:GWC786609 GWC851891:GWC851943 GWC852031:GWC852039 GWC852059:GWC852060 GWC852074:GWC852086 GWC852094:GWC852095 GWC852097:GWC852100 GWC852137:GWC852145 GWC917427:GWC917479 GWC917567:GWC917575 GWC917595:GWC917596 GWC917610:GWC917622 GWC917630:GWC917631 GWC917633:GWC917636 GWC917673:GWC917681 GWC982963:GWC983015 GWC983103:GWC983111 GWC983131:GWC983132 GWC983146:GWC983158 GWC983166:GWC983167 GWC983169:GWC983172 GWC983209:GWC983217 GWD181:GWD189 GWD192:GWD193 GWD65629:GWD65641 GWD65658:GWD65660 GWD65671:GWD65678 GWD131165:GWD131177 GWD131194:GWD131196 GWD131207:GWD131214 GWD196701:GWD196713 GWD196730:GWD196732 GWD196743:GWD196750 GWD262237:GWD262249 GWD262266:GWD262268 GWD262279:GWD262286 GWD327773:GWD327785 GWD327802:GWD327804 GWD327815:GWD327822 GWD393309:GWD393321 GWD393338:GWD393340 GWD393351:GWD393358 GWD458845:GWD458857 GWD458874:GWD458876 GWD458887:GWD458894 GWD524381:GWD524393 GWD524410:GWD524412 GWD524423:GWD524430 GWD589917:GWD589929 GWD589946:GWD589948 GWD589959:GWD589966 GWD655453:GWD655465 GWD655482:GWD655484 GWD655495:GWD655502 GWD720989:GWD721001 GWD721018:GWD721020 GWD721031:GWD721038 GWD786525:GWD786537 GWD786554:GWD786556 GWD786567:GWD786574 GWD852061:GWD852073 GWD852090:GWD852092 GWD852103:GWD852110 GWD917597:GWD917609 GWD917626:GWD917628 GWD917639:GWD917646 GWD983133:GWD983145 GWD983162:GWD983164 GWD983175:GWD983182 HFY84:HFY114 HFY164:HFY172 HFY179:HFY180 HFY190:HFY191 HFY194:HFY195 HFY197:HFY198 HFY65459:HFY65511 HFY65599:HFY65607 HFY65627:HFY65628 HFY65642:HFY65654 HFY65662:HFY65663 HFY65665:HFY65668 HFY65705:HFY65713 HFY130995:HFY131047 HFY131135:HFY131143 HFY131163:HFY131164 HFY131178:HFY131190 HFY131198:HFY131199 HFY131201:HFY131204 HFY131241:HFY131249 HFY196531:HFY196583 HFY196671:HFY196679 HFY196699:HFY196700 HFY196714:HFY196726 HFY196734:HFY196735 HFY196737:HFY196740 HFY196777:HFY196785 HFY262067:HFY262119 HFY262207:HFY262215 HFY262235:HFY262236 HFY262250:HFY262262 HFY262270:HFY262271 HFY262273:HFY262276 HFY262313:HFY262321 HFY327603:HFY327655 HFY327743:HFY327751 HFY327771:HFY327772 HFY327786:HFY327798 HFY327806:HFY327807 HFY327809:HFY327812 HFY327849:HFY327857 HFY393139:HFY393191 HFY393279:HFY393287 HFY393307:HFY393308 HFY393322:HFY393334 HFY393342:HFY393343 HFY393345:HFY393348 HFY393385:HFY393393 HFY458675:HFY458727 HFY458815:HFY458823 HFY458843:HFY458844 HFY458858:HFY458870 HFY458878:HFY458879 HFY458881:HFY458884 HFY458921:HFY458929 HFY524211:HFY524263 HFY524351:HFY524359 HFY524379:HFY524380 HFY524394:HFY524406 HFY524414:HFY524415 HFY524417:HFY524420 HFY524457:HFY524465 HFY589747:HFY589799 HFY589887:HFY589895 HFY589915:HFY589916 HFY589930:HFY589942 HFY589950:HFY589951 HFY589953:HFY589956 HFY589993:HFY590001 HFY655283:HFY655335 HFY655423:HFY655431 HFY655451:HFY655452 HFY655466:HFY655478 HFY655486:HFY655487 HFY655489:HFY655492 HFY655529:HFY655537 HFY720819:HFY720871 HFY720959:HFY720967 HFY720987:HFY720988 HFY721002:HFY721014 HFY721022:HFY721023 HFY721025:HFY721028 HFY721065:HFY721073 HFY786355:HFY786407 HFY786495:HFY786503 HFY786523:HFY786524 HFY786538:HFY786550 HFY786558:HFY786559 HFY786561:HFY786564 HFY786601:HFY786609 HFY851891:HFY851943 HFY852031:HFY852039 HFY852059:HFY852060 HFY852074:HFY852086 HFY852094:HFY852095 HFY852097:HFY852100 HFY852137:HFY852145 HFY917427:HFY917479 HFY917567:HFY917575 HFY917595:HFY917596 HFY917610:HFY917622 HFY917630:HFY917631 HFY917633:HFY917636 HFY917673:HFY917681 HFY982963:HFY983015 HFY983103:HFY983111 HFY983131:HFY983132 HFY983146:HFY983158 HFY983166:HFY983167 HFY983169:HFY983172 HFY983209:HFY983217 HFZ181:HFZ189 HFZ192:HFZ193 HFZ65629:HFZ65641 HFZ65658:HFZ65660 HFZ65671:HFZ65678 HFZ131165:HFZ131177 HFZ131194:HFZ131196 HFZ131207:HFZ131214 HFZ196701:HFZ196713 HFZ196730:HFZ196732 HFZ196743:HFZ196750 HFZ262237:HFZ262249 HFZ262266:HFZ262268 HFZ262279:HFZ262286 HFZ327773:HFZ327785 HFZ327802:HFZ327804 HFZ327815:HFZ327822 HFZ393309:HFZ393321 HFZ393338:HFZ393340 HFZ393351:HFZ393358 HFZ458845:HFZ458857 HFZ458874:HFZ458876 HFZ458887:HFZ458894 HFZ524381:HFZ524393 HFZ524410:HFZ524412 HFZ524423:HFZ524430 HFZ589917:HFZ589929 HFZ589946:HFZ589948 HFZ589959:HFZ589966 HFZ655453:HFZ655465 HFZ655482:HFZ655484 HFZ655495:HFZ655502 HFZ720989:HFZ721001 HFZ721018:HFZ721020 HFZ721031:HFZ721038 HFZ786525:HFZ786537 HFZ786554:HFZ786556 HFZ786567:HFZ786574 HFZ852061:HFZ852073 HFZ852090:HFZ852092 HFZ852103:HFZ852110 HFZ917597:HFZ917609 HFZ917626:HFZ917628 HFZ917639:HFZ917646 HFZ983133:HFZ983145 HFZ983162:HFZ983164 HFZ983175:HFZ983182 HPU84:HPU114 HPU164:HPU172 HPU179:HPU180 HPU190:HPU191 HPU194:HPU195 HPU197:HPU198 HPU65459:HPU65511 HPU65599:HPU65607 HPU65627:HPU65628 HPU65642:HPU65654 HPU65662:HPU65663 HPU65665:HPU65668 HPU65705:HPU65713 HPU130995:HPU131047 HPU131135:HPU131143 HPU131163:HPU131164 HPU131178:HPU131190 HPU131198:HPU131199 HPU131201:HPU131204 HPU131241:HPU131249 HPU196531:HPU196583 HPU196671:HPU196679 HPU196699:HPU196700 HPU196714:HPU196726 HPU196734:HPU196735 HPU196737:HPU196740 HPU196777:HPU196785 HPU262067:HPU262119 HPU262207:HPU262215 HPU262235:HPU262236 HPU262250:HPU262262 HPU262270:HPU262271 HPU262273:HPU262276 HPU262313:HPU262321 HPU327603:HPU327655 HPU327743:HPU327751 HPU327771:HPU327772 HPU327786:HPU327798 HPU327806:HPU327807 HPU327809:HPU327812 HPU327849:HPU327857 HPU393139:HPU393191 HPU393279:HPU393287 HPU393307:HPU393308 HPU393322:HPU393334 HPU393342:HPU393343 HPU393345:HPU393348 HPU393385:HPU393393 HPU458675:HPU458727 HPU458815:HPU458823 HPU458843:HPU458844 HPU458858:HPU458870 HPU458878:HPU458879 HPU458881:HPU458884 HPU458921:HPU458929 HPU524211:HPU524263 HPU524351:HPU524359 HPU524379:HPU524380 HPU524394:HPU524406 HPU524414:HPU524415 HPU524417:HPU524420 HPU524457:HPU524465 HPU589747:HPU589799 HPU589887:HPU589895 HPU589915:HPU589916 HPU589930:HPU589942 HPU589950:HPU589951 HPU589953:HPU589956 HPU589993:HPU590001 HPU655283:HPU655335 HPU655423:HPU655431 HPU655451:HPU655452 HPU655466:HPU655478 HPU655486:HPU655487 HPU655489:HPU655492 HPU655529:HPU655537 HPU720819:HPU720871 HPU720959:HPU720967 HPU720987:HPU720988 HPU721002:HPU721014 HPU721022:HPU721023 HPU721025:HPU721028 HPU721065:HPU721073 HPU786355:HPU786407 HPU786495:HPU786503 HPU786523:HPU786524 HPU786538:HPU786550 HPU786558:HPU786559 HPU786561:HPU786564 HPU786601:HPU786609 HPU851891:HPU851943 HPU852031:HPU852039 HPU852059:HPU852060 HPU852074:HPU852086 HPU852094:HPU852095 HPU852097:HPU852100 HPU852137:HPU852145 HPU917427:HPU917479 HPU917567:HPU917575 HPU917595:HPU917596 HPU917610:HPU917622 HPU917630:HPU917631 HPU917633:HPU917636 HPU917673:HPU917681 HPU982963:HPU983015 HPU983103:HPU983111 HPU983131:HPU983132 HPU983146:HPU983158 HPU983166:HPU983167 HPU983169:HPU983172 HPU983209:HPU983217 HPV181:HPV189 HPV192:HPV193 HPV65629:HPV65641 HPV65658:HPV65660 HPV65671:HPV65678 HPV131165:HPV131177 HPV131194:HPV131196 HPV131207:HPV131214 HPV196701:HPV196713 HPV196730:HPV196732 HPV196743:HPV196750 HPV262237:HPV262249 HPV262266:HPV262268 HPV262279:HPV262286 HPV327773:HPV327785 HPV327802:HPV327804 HPV327815:HPV327822 HPV393309:HPV393321 HPV393338:HPV393340 HPV393351:HPV393358 HPV458845:HPV458857 HPV458874:HPV458876 HPV458887:HPV458894 HPV524381:HPV524393 HPV524410:HPV524412 HPV524423:HPV524430 HPV589917:HPV589929 HPV589946:HPV589948 HPV589959:HPV589966 HPV655453:HPV655465 HPV655482:HPV655484 HPV655495:HPV655502 HPV720989:HPV721001 HPV721018:HPV721020 HPV721031:HPV721038 HPV786525:HPV786537 HPV786554:HPV786556 HPV786567:HPV786574 HPV852061:HPV852073 HPV852090:HPV852092 HPV852103:HPV852110 HPV917597:HPV917609 HPV917626:HPV917628 HPV917639:HPV917646 HPV983133:HPV983145 HPV983162:HPV983164 HPV983175:HPV983182 HZQ84:HZQ114 HZQ164:HZQ172 HZQ179:HZQ180 HZQ190:HZQ191 HZQ194:HZQ195 HZQ197:HZQ198 HZQ65459:HZQ65511 HZQ65599:HZQ65607 HZQ65627:HZQ65628 HZQ65642:HZQ65654 HZQ65662:HZQ65663 HZQ65665:HZQ65668 HZQ65705:HZQ65713 HZQ130995:HZQ131047 HZQ131135:HZQ131143 HZQ131163:HZQ131164 HZQ131178:HZQ131190 HZQ131198:HZQ131199 HZQ131201:HZQ131204 HZQ131241:HZQ131249 HZQ196531:HZQ196583 HZQ196671:HZQ196679 HZQ196699:HZQ196700 HZQ196714:HZQ196726 HZQ196734:HZQ196735 HZQ196737:HZQ196740 HZQ196777:HZQ196785 HZQ262067:HZQ262119 HZQ262207:HZQ262215 HZQ262235:HZQ262236 HZQ262250:HZQ262262 HZQ262270:HZQ262271 HZQ262273:HZQ262276 HZQ262313:HZQ262321 HZQ327603:HZQ327655 HZQ327743:HZQ327751 HZQ327771:HZQ327772 HZQ327786:HZQ327798 HZQ327806:HZQ327807 HZQ327809:HZQ327812 HZQ327849:HZQ327857 HZQ393139:HZQ393191 HZQ393279:HZQ393287 HZQ393307:HZQ393308 HZQ393322:HZQ393334 HZQ393342:HZQ393343 HZQ393345:HZQ393348 HZQ393385:HZQ393393 HZQ458675:HZQ458727 HZQ458815:HZQ458823 HZQ458843:HZQ458844 HZQ458858:HZQ458870 HZQ458878:HZQ458879 HZQ458881:HZQ458884 HZQ458921:HZQ458929 HZQ524211:HZQ524263 HZQ524351:HZQ524359 HZQ524379:HZQ524380 HZQ524394:HZQ524406 HZQ524414:HZQ524415 HZQ524417:HZQ524420 HZQ524457:HZQ524465 HZQ589747:HZQ589799 HZQ589887:HZQ589895 HZQ589915:HZQ589916 HZQ589930:HZQ589942 HZQ589950:HZQ589951 HZQ589953:HZQ589956 HZQ589993:HZQ590001 HZQ655283:HZQ655335 HZQ655423:HZQ655431 HZQ655451:HZQ655452 HZQ655466:HZQ655478 HZQ655486:HZQ655487 HZQ655489:HZQ655492 HZQ655529:HZQ655537 HZQ720819:HZQ720871 HZQ720959:HZQ720967 HZQ720987:HZQ720988 HZQ721002:HZQ721014 HZQ721022:HZQ721023 HZQ721025:HZQ721028 HZQ721065:HZQ721073 HZQ786355:HZQ786407 HZQ786495:HZQ786503 HZQ786523:HZQ786524 HZQ786538:HZQ786550 HZQ786558:HZQ786559 HZQ786561:HZQ786564 HZQ786601:HZQ786609 HZQ851891:HZQ851943 HZQ852031:HZQ852039 HZQ852059:HZQ852060 HZQ852074:HZQ852086 HZQ852094:HZQ852095 HZQ852097:HZQ852100 HZQ852137:HZQ852145 HZQ917427:HZQ917479 HZQ917567:HZQ917575 HZQ917595:HZQ917596 HZQ917610:HZQ917622 HZQ917630:HZQ917631 HZQ917633:HZQ917636 HZQ917673:HZQ917681 HZQ982963:HZQ983015 HZQ983103:HZQ983111 HZQ983131:HZQ983132 HZQ983146:HZQ983158 HZQ983166:HZQ983167 HZQ983169:HZQ983172 HZQ983209:HZQ983217 HZR181:HZR189 HZR192:HZR193 HZR65629:HZR65641 HZR65658:HZR65660 HZR65671:HZR65678 HZR131165:HZR131177 HZR131194:HZR131196 HZR131207:HZR131214 HZR196701:HZR196713 HZR196730:HZR196732 HZR196743:HZR196750 HZR262237:HZR262249 HZR262266:HZR262268 HZR262279:HZR262286 HZR327773:HZR327785 HZR327802:HZR327804 HZR327815:HZR327822 HZR393309:HZR393321 HZR393338:HZR393340 HZR393351:HZR393358 HZR458845:HZR458857 HZR458874:HZR458876 HZR458887:HZR458894 HZR524381:HZR524393 HZR524410:HZR524412 HZR524423:HZR524430 HZR589917:HZR589929 HZR589946:HZR589948 HZR589959:HZR589966 HZR655453:HZR655465 HZR655482:HZR655484 HZR655495:HZR655502 HZR720989:HZR721001 HZR721018:HZR721020 HZR721031:HZR721038 HZR786525:HZR786537 HZR786554:HZR786556 HZR786567:HZR786574 HZR852061:HZR852073 HZR852090:HZR852092 HZR852103:HZR852110 HZR917597:HZR917609 HZR917626:HZR917628 HZR917639:HZR917646 HZR983133:HZR983145 HZR983162:HZR983164 HZR983175:HZR983182 IJM84:IJM114 IJM164:IJM172 IJM179:IJM180 IJM190:IJM191 IJM194:IJM195 IJM197:IJM198 IJM65459:IJM65511 IJM65599:IJM65607 IJM65627:IJM65628 IJM65642:IJM65654 IJM65662:IJM65663 IJM65665:IJM65668 IJM65705:IJM65713 IJM130995:IJM131047 IJM131135:IJM131143 IJM131163:IJM131164 IJM131178:IJM131190 IJM131198:IJM131199 IJM131201:IJM131204 IJM131241:IJM131249 IJM196531:IJM196583 IJM196671:IJM196679 IJM196699:IJM196700 IJM196714:IJM196726 IJM196734:IJM196735 IJM196737:IJM196740 IJM196777:IJM196785 IJM262067:IJM262119 IJM262207:IJM262215 IJM262235:IJM262236 IJM262250:IJM262262 IJM262270:IJM262271 IJM262273:IJM262276 IJM262313:IJM262321 IJM327603:IJM327655 IJM327743:IJM327751 IJM327771:IJM327772 IJM327786:IJM327798 IJM327806:IJM327807 IJM327809:IJM327812 IJM327849:IJM327857 IJM393139:IJM393191 IJM393279:IJM393287 IJM393307:IJM393308 IJM393322:IJM393334 IJM393342:IJM393343 IJM393345:IJM393348 IJM393385:IJM393393 IJM458675:IJM458727 IJM458815:IJM458823 IJM458843:IJM458844 IJM458858:IJM458870 IJM458878:IJM458879 IJM458881:IJM458884 IJM458921:IJM458929 IJM524211:IJM524263 IJM524351:IJM524359 IJM524379:IJM524380 IJM524394:IJM524406 IJM524414:IJM524415 IJM524417:IJM524420 IJM524457:IJM524465 IJM589747:IJM589799 IJM589887:IJM589895 IJM589915:IJM589916 IJM589930:IJM589942 IJM589950:IJM589951 IJM589953:IJM589956 IJM589993:IJM590001 IJM655283:IJM655335 IJM655423:IJM655431 IJM655451:IJM655452 IJM655466:IJM655478 IJM655486:IJM655487 IJM655489:IJM655492 IJM655529:IJM655537 IJM720819:IJM720871 IJM720959:IJM720967 IJM720987:IJM720988 IJM721002:IJM721014 IJM721022:IJM721023 IJM721025:IJM721028 IJM721065:IJM721073 IJM786355:IJM786407 IJM786495:IJM786503 IJM786523:IJM786524 IJM786538:IJM786550 IJM786558:IJM786559 IJM786561:IJM786564 IJM786601:IJM786609 IJM851891:IJM851943 IJM852031:IJM852039 IJM852059:IJM852060 IJM852074:IJM852086 IJM852094:IJM852095 IJM852097:IJM852100 IJM852137:IJM852145 IJM917427:IJM917479 IJM917567:IJM917575 IJM917595:IJM917596 IJM917610:IJM917622 IJM917630:IJM917631 IJM917633:IJM917636 IJM917673:IJM917681 IJM982963:IJM983015 IJM983103:IJM983111 IJM983131:IJM983132 IJM983146:IJM983158 IJM983166:IJM983167 IJM983169:IJM983172 IJM983209:IJM983217 IJN181:IJN189 IJN192:IJN193 IJN65629:IJN65641 IJN65658:IJN65660 IJN65671:IJN65678 IJN131165:IJN131177 IJN131194:IJN131196 IJN131207:IJN131214 IJN196701:IJN196713 IJN196730:IJN196732 IJN196743:IJN196750 IJN262237:IJN262249 IJN262266:IJN262268 IJN262279:IJN262286 IJN327773:IJN327785 IJN327802:IJN327804 IJN327815:IJN327822 IJN393309:IJN393321 IJN393338:IJN393340 IJN393351:IJN393358 IJN458845:IJN458857 IJN458874:IJN458876 IJN458887:IJN458894 IJN524381:IJN524393 IJN524410:IJN524412 IJN524423:IJN524430 IJN589917:IJN589929 IJN589946:IJN589948 IJN589959:IJN589966 IJN655453:IJN655465 IJN655482:IJN655484 IJN655495:IJN655502 IJN720989:IJN721001 IJN721018:IJN721020 IJN721031:IJN721038 IJN786525:IJN786537 IJN786554:IJN786556 IJN786567:IJN786574 IJN852061:IJN852073 IJN852090:IJN852092 IJN852103:IJN852110 IJN917597:IJN917609 IJN917626:IJN917628 IJN917639:IJN917646 IJN983133:IJN983145 IJN983162:IJN983164 IJN983175:IJN983182 ITI84:ITI114 ITI164:ITI172 ITI179:ITI180 ITI190:ITI191 ITI194:ITI195 ITI197:ITI198 ITI65459:ITI65511 ITI65599:ITI65607 ITI65627:ITI65628 ITI65642:ITI65654 ITI65662:ITI65663 ITI65665:ITI65668 ITI65705:ITI65713 ITI130995:ITI131047 ITI131135:ITI131143 ITI131163:ITI131164 ITI131178:ITI131190 ITI131198:ITI131199 ITI131201:ITI131204 ITI131241:ITI131249 ITI196531:ITI196583 ITI196671:ITI196679 ITI196699:ITI196700 ITI196714:ITI196726 ITI196734:ITI196735 ITI196737:ITI196740 ITI196777:ITI196785 ITI262067:ITI262119 ITI262207:ITI262215 ITI262235:ITI262236 ITI262250:ITI262262 ITI262270:ITI262271 ITI262273:ITI262276 ITI262313:ITI262321 ITI327603:ITI327655 ITI327743:ITI327751 ITI327771:ITI327772 ITI327786:ITI327798 ITI327806:ITI327807 ITI327809:ITI327812 ITI327849:ITI327857 ITI393139:ITI393191 ITI393279:ITI393287 ITI393307:ITI393308 ITI393322:ITI393334 ITI393342:ITI393343 ITI393345:ITI393348 ITI393385:ITI393393 ITI458675:ITI458727 ITI458815:ITI458823 ITI458843:ITI458844 ITI458858:ITI458870 ITI458878:ITI458879 ITI458881:ITI458884 ITI458921:ITI458929 ITI524211:ITI524263 ITI524351:ITI524359 ITI524379:ITI524380 ITI524394:ITI524406 ITI524414:ITI524415 ITI524417:ITI524420 ITI524457:ITI524465 ITI589747:ITI589799 ITI589887:ITI589895 ITI589915:ITI589916 ITI589930:ITI589942 ITI589950:ITI589951 ITI589953:ITI589956 ITI589993:ITI590001 ITI655283:ITI655335 ITI655423:ITI655431 ITI655451:ITI655452 ITI655466:ITI655478 ITI655486:ITI655487 ITI655489:ITI655492 ITI655529:ITI655537 ITI720819:ITI720871 ITI720959:ITI720967 ITI720987:ITI720988 ITI721002:ITI721014 ITI721022:ITI721023 ITI721025:ITI721028 ITI721065:ITI721073 ITI786355:ITI786407 ITI786495:ITI786503 ITI786523:ITI786524 ITI786538:ITI786550 ITI786558:ITI786559 ITI786561:ITI786564 ITI786601:ITI786609 ITI851891:ITI851943 ITI852031:ITI852039 ITI852059:ITI852060 ITI852074:ITI852086 ITI852094:ITI852095 ITI852097:ITI852100 ITI852137:ITI852145 ITI917427:ITI917479 ITI917567:ITI917575 ITI917595:ITI917596 ITI917610:ITI917622 ITI917630:ITI917631 ITI917633:ITI917636 ITI917673:ITI917681 ITI982963:ITI983015 ITI983103:ITI983111 ITI983131:ITI983132 ITI983146:ITI983158 ITI983166:ITI983167 ITI983169:ITI983172 ITI983209:ITI983217 ITJ181:ITJ189 ITJ192:ITJ193 ITJ65629:ITJ65641 ITJ65658:ITJ65660 ITJ65671:ITJ65678 ITJ131165:ITJ131177 ITJ131194:ITJ131196 ITJ131207:ITJ131214 ITJ196701:ITJ196713 ITJ196730:ITJ196732 ITJ196743:ITJ196750 ITJ262237:ITJ262249 ITJ262266:ITJ262268 ITJ262279:ITJ262286 ITJ327773:ITJ327785 ITJ327802:ITJ327804 ITJ327815:ITJ327822 ITJ393309:ITJ393321 ITJ393338:ITJ393340 ITJ393351:ITJ393358 ITJ458845:ITJ458857 ITJ458874:ITJ458876 ITJ458887:ITJ458894 ITJ524381:ITJ524393 ITJ524410:ITJ524412 ITJ524423:ITJ524430 ITJ589917:ITJ589929 ITJ589946:ITJ589948 ITJ589959:ITJ589966 ITJ655453:ITJ655465 ITJ655482:ITJ655484 ITJ655495:ITJ655502 ITJ720989:ITJ721001 ITJ721018:ITJ721020 ITJ721031:ITJ721038 ITJ786525:ITJ786537 ITJ786554:ITJ786556 ITJ786567:ITJ786574 ITJ852061:ITJ852073 ITJ852090:ITJ852092 ITJ852103:ITJ852110 ITJ917597:ITJ917609 ITJ917626:ITJ917628 ITJ917639:ITJ917646 ITJ983133:ITJ983145 ITJ983162:ITJ983164 ITJ983175:ITJ983182 JDE84:JDE114 JDE164:JDE172 JDE179:JDE180 JDE190:JDE191 JDE194:JDE195 JDE197:JDE198 JDE65459:JDE65511 JDE65599:JDE65607 JDE65627:JDE65628 JDE65642:JDE65654 JDE65662:JDE65663 JDE65665:JDE65668 JDE65705:JDE65713 JDE130995:JDE131047 JDE131135:JDE131143 JDE131163:JDE131164 JDE131178:JDE131190 JDE131198:JDE131199 JDE131201:JDE131204 JDE131241:JDE131249 JDE196531:JDE196583 JDE196671:JDE196679 JDE196699:JDE196700 JDE196714:JDE196726 JDE196734:JDE196735 JDE196737:JDE196740 JDE196777:JDE196785 JDE262067:JDE262119 JDE262207:JDE262215 JDE262235:JDE262236 JDE262250:JDE262262 JDE262270:JDE262271 JDE262273:JDE262276 JDE262313:JDE262321 JDE327603:JDE327655 JDE327743:JDE327751 JDE327771:JDE327772 JDE327786:JDE327798 JDE327806:JDE327807 JDE327809:JDE327812 JDE327849:JDE327857 JDE393139:JDE393191 JDE393279:JDE393287 JDE393307:JDE393308 JDE393322:JDE393334 JDE393342:JDE393343 JDE393345:JDE393348 JDE393385:JDE393393 JDE458675:JDE458727 JDE458815:JDE458823 JDE458843:JDE458844 JDE458858:JDE458870 JDE458878:JDE458879 JDE458881:JDE458884 JDE458921:JDE458929 JDE524211:JDE524263 JDE524351:JDE524359 JDE524379:JDE524380 JDE524394:JDE524406 JDE524414:JDE524415 JDE524417:JDE524420 JDE524457:JDE524465 JDE589747:JDE589799 JDE589887:JDE589895 JDE589915:JDE589916 JDE589930:JDE589942 JDE589950:JDE589951 JDE589953:JDE589956 JDE589993:JDE590001 JDE655283:JDE655335 JDE655423:JDE655431 JDE655451:JDE655452 JDE655466:JDE655478 JDE655486:JDE655487 JDE655489:JDE655492 JDE655529:JDE655537 JDE720819:JDE720871 JDE720959:JDE720967 JDE720987:JDE720988 JDE721002:JDE721014 JDE721022:JDE721023 JDE721025:JDE721028 JDE721065:JDE721073 JDE786355:JDE786407 JDE786495:JDE786503 JDE786523:JDE786524 JDE786538:JDE786550 JDE786558:JDE786559 JDE786561:JDE786564 JDE786601:JDE786609 JDE851891:JDE851943 JDE852031:JDE852039 JDE852059:JDE852060 JDE852074:JDE852086 JDE852094:JDE852095 JDE852097:JDE852100 JDE852137:JDE852145 JDE917427:JDE917479 JDE917567:JDE917575 JDE917595:JDE917596 JDE917610:JDE917622 JDE917630:JDE917631 JDE917633:JDE917636 JDE917673:JDE917681 JDE982963:JDE983015 JDE983103:JDE983111 JDE983131:JDE983132 JDE983146:JDE983158 JDE983166:JDE983167 JDE983169:JDE983172 JDE983209:JDE983217 JDF181:JDF189 JDF192:JDF193 JDF65629:JDF65641 JDF65658:JDF65660 JDF65671:JDF65678 JDF131165:JDF131177 JDF131194:JDF131196 JDF131207:JDF131214 JDF196701:JDF196713 JDF196730:JDF196732 JDF196743:JDF196750 JDF262237:JDF262249 JDF262266:JDF262268 JDF262279:JDF262286 JDF327773:JDF327785 JDF327802:JDF327804 JDF327815:JDF327822 JDF393309:JDF393321 JDF393338:JDF393340 JDF393351:JDF393358 JDF458845:JDF458857 JDF458874:JDF458876 JDF458887:JDF458894 JDF524381:JDF524393 JDF524410:JDF524412 JDF524423:JDF524430 JDF589917:JDF589929 JDF589946:JDF589948 JDF589959:JDF589966 JDF655453:JDF655465 JDF655482:JDF655484 JDF655495:JDF655502 JDF720989:JDF721001 JDF721018:JDF721020 JDF721031:JDF721038 JDF786525:JDF786537 JDF786554:JDF786556 JDF786567:JDF786574 JDF852061:JDF852073 JDF852090:JDF852092 JDF852103:JDF852110 JDF917597:JDF917609 JDF917626:JDF917628 JDF917639:JDF917646 JDF983133:JDF983145 JDF983162:JDF983164 JDF983175:JDF983182 JNA84:JNA114 JNA164:JNA172 JNA179:JNA180 JNA190:JNA191 JNA194:JNA195 JNA197:JNA198 JNA65459:JNA65511 JNA65599:JNA65607 JNA65627:JNA65628 JNA65642:JNA65654 JNA65662:JNA65663 JNA65665:JNA65668 JNA65705:JNA65713 JNA130995:JNA131047 JNA131135:JNA131143 JNA131163:JNA131164 JNA131178:JNA131190 JNA131198:JNA131199 JNA131201:JNA131204 JNA131241:JNA131249 JNA196531:JNA196583 JNA196671:JNA196679 JNA196699:JNA196700 JNA196714:JNA196726 JNA196734:JNA196735 JNA196737:JNA196740 JNA196777:JNA196785 JNA262067:JNA262119 JNA262207:JNA262215 JNA262235:JNA262236 JNA262250:JNA262262 JNA262270:JNA262271 JNA262273:JNA262276 JNA262313:JNA262321 JNA327603:JNA327655 JNA327743:JNA327751 JNA327771:JNA327772 JNA327786:JNA327798 JNA327806:JNA327807 JNA327809:JNA327812 JNA327849:JNA327857 JNA393139:JNA393191 JNA393279:JNA393287 JNA393307:JNA393308 JNA393322:JNA393334 JNA393342:JNA393343 JNA393345:JNA393348 JNA393385:JNA393393 JNA458675:JNA458727 JNA458815:JNA458823 JNA458843:JNA458844 JNA458858:JNA458870 JNA458878:JNA458879 JNA458881:JNA458884 JNA458921:JNA458929 JNA524211:JNA524263 JNA524351:JNA524359 JNA524379:JNA524380 JNA524394:JNA524406 JNA524414:JNA524415 JNA524417:JNA524420 JNA524457:JNA524465 JNA589747:JNA589799 JNA589887:JNA589895 JNA589915:JNA589916 JNA589930:JNA589942 JNA589950:JNA589951 JNA589953:JNA589956 JNA589993:JNA590001 JNA655283:JNA655335 JNA655423:JNA655431 JNA655451:JNA655452 JNA655466:JNA655478 JNA655486:JNA655487 JNA655489:JNA655492 JNA655529:JNA655537 JNA720819:JNA720871 JNA720959:JNA720967 JNA720987:JNA720988 JNA721002:JNA721014 JNA721022:JNA721023 JNA721025:JNA721028 JNA721065:JNA721073 JNA786355:JNA786407 JNA786495:JNA786503 JNA786523:JNA786524 JNA786538:JNA786550 JNA786558:JNA786559 JNA786561:JNA786564 JNA786601:JNA786609 JNA851891:JNA851943 JNA852031:JNA852039 JNA852059:JNA852060 JNA852074:JNA852086 JNA852094:JNA852095 JNA852097:JNA852100 JNA852137:JNA852145 JNA917427:JNA917479 JNA917567:JNA917575 JNA917595:JNA917596 JNA917610:JNA917622 JNA917630:JNA917631 JNA917633:JNA917636 JNA917673:JNA917681 JNA982963:JNA983015 JNA983103:JNA983111 JNA983131:JNA983132 JNA983146:JNA983158 JNA983166:JNA983167 JNA983169:JNA983172 JNA983209:JNA983217 JNB181:JNB189 JNB192:JNB193 JNB65629:JNB65641 JNB65658:JNB65660 JNB65671:JNB65678 JNB131165:JNB131177 JNB131194:JNB131196 JNB131207:JNB131214 JNB196701:JNB196713 JNB196730:JNB196732 JNB196743:JNB196750 JNB262237:JNB262249 JNB262266:JNB262268 JNB262279:JNB262286 JNB327773:JNB327785 JNB327802:JNB327804 JNB327815:JNB327822 JNB393309:JNB393321 JNB393338:JNB393340 JNB393351:JNB393358 JNB458845:JNB458857 JNB458874:JNB458876 JNB458887:JNB458894 JNB524381:JNB524393 JNB524410:JNB524412 JNB524423:JNB524430 JNB589917:JNB589929 JNB589946:JNB589948 JNB589959:JNB589966 JNB655453:JNB655465 JNB655482:JNB655484 JNB655495:JNB655502 JNB720989:JNB721001 JNB721018:JNB721020 JNB721031:JNB721038 JNB786525:JNB786537 JNB786554:JNB786556 JNB786567:JNB786574 JNB852061:JNB852073 JNB852090:JNB852092 JNB852103:JNB852110 JNB917597:JNB917609 JNB917626:JNB917628 JNB917639:JNB917646 JNB983133:JNB983145 JNB983162:JNB983164 JNB983175:JNB983182 JWW84:JWW114 JWW164:JWW172 JWW179:JWW180 JWW190:JWW191 JWW194:JWW195 JWW197:JWW198 JWW65459:JWW65511 JWW65599:JWW65607 JWW65627:JWW65628 JWW65642:JWW65654 JWW65662:JWW65663 JWW65665:JWW65668 JWW65705:JWW65713 JWW130995:JWW131047 JWW131135:JWW131143 JWW131163:JWW131164 JWW131178:JWW131190 JWW131198:JWW131199 JWW131201:JWW131204 JWW131241:JWW131249 JWW196531:JWW196583 JWW196671:JWW196679 JWW196699:JWW196700 JWW196714:JWW196726 JWW196734:JWW196735 JWW196737:JWW196740 JWW196777:JWW196785 JWW262067:JWW262119 JWW262207:JWW262215 JWW262235:JWW262236 JWW262250:JWW262262 JWW262270:JWW262271 JWW262273:JWW262276 JWW262313:JWW262321 JWW327603:JWW327655 JWW327743:JWW327751 JWW327771:JWW327772 JWW327786:JWW327798 JWW327806:JWW327807 JWW327809:JWW327812 JWW327849:JWW327857 JWW393139:JWW393191 JWW393279:JWW393287 JWW393307:JWW393308 JWW393322:JWW393334 JWW393342:JWW393343 JWW393345:JWW393348 JWW393385:JWW393393 JWW458675:JWW458727 JWW458815:JWW458823 JWW458843:JWW458844 JWW458858:JWW458870 JWW458878:JWW458879 JWW458881:JWW458884 JWW458921:JWW458929 JWW524211:JWW524263 JWW524351:JWW524359 JWW524379:JWW524380 JWW524394:JWW524406 JWW524414:JWW524415 JWW524417:JWW524420 JWW524457:JWW524465 JWW589747:JWW589799 JWW589887:JWW589895 JWW589915:JWW589916 JWW589930:JWW589942 JWW589950:JWW589951 JWW589953:JWW589956 JWW589993:JWW590001 JWW655283:JWW655335 JWW655423:JWW655431 JWW655451:JWW655452 JWW655466:JWW655478 JWW655486:JWW655487 JWW655489:JWW655492 JWW655529:JWW655537 JWW720819:JWW720871 JWW720959:JWW720967 JWW720987:JWW720988 JWW721002:JWW721014 JWW721022:JWW721023 JWW721025:JWW721028 JWW721065:JWW721073 JWW786355:JWW786407 JWW786495:JWW786503 JWW786523:JWW786524 JWW786538:JWW786550 JWW786558:JWW786559 JWW786561:JWW786564 JWW786601:JWW786609 JWW851891:JWW851943 JWW852031:JWW852039 JWW852059:JWW852060 JWW852074:JWW852086 JWW852094:JWW852095 JWW852097:JWW852100 JWW852137:JWW852145 JWW917427:JWW917479 JWW917567:JWW917575 JWW917595:JWW917596 JWW917610:JWW917622 JWW917630:JWW917631 JWW917633:JWW917636 JWW917673:JWW917681 JWW982963:JWW983015 JWW983103:JWW983111 JWW983131:JWW983132 JWW983146:JWW983158 JWW983166:JWW983167 JWW983169:JWW983172 JWW983209:JWW983217 JWX181:JWX189 JWX192:JWX193 JWX65629:JWX65641 JWX65658:JWX65660 JWX65671:JWX65678 JWX131165:JWX131177 JWX131194:JWX131196 JWX131207:JWX131214 JWX196701:JWX196713 JWX196730:JWX196732 JWX196743:JWX196750 JWX262237:JWX262249 JWX262266:JWX262268 JWX262279:JWX262286 JWX327773:JWX327785 JWX327802:JWX327804 JWX327815:JWX327822 JWX393309:JWX393321 JWX393338:JWX393340 JWX393351:JWX393358 JWX458845:JWX458857 JWX458874:JWX458876 JWX458887:JWX458894 JWX524381:JWX524393 JWX524410:JWX524412 JWX524423:JWX524430 JWX589917:JWX589929 JWX589946:JWX589948 JWX589959:JWX589966 JWX655453:JWX655465 JWX655482:JWX655484 JWX655495:JWX655502 JWX720989:JWX721001 JWX721018:JWX721020 JWX721031:JWX721038 JWX786525:JWX786537 JWX786554:JWX786556 JWX786567:JWX786574 JWX852061:JWX852073 JWX852090:JWX852092 JWX852103:JWX852110 JWX917597:JWX917609 JWX917626:JWX917628 JWX917639:JWX917646 JWX983133:JWX983145 JWX983162:JWX983164 JWX983175:JWX983182 KGS84:KGS114 KGS164:KGS172 KGS179:KGS180 KGS190:KGS191 KGS194:KGS195 KGS197:KGS198 KGS65459:KGS65511 KGS65599:KGS65607 KGS65627:KGS65628 KGS65642:KGS65654 KGS65662:KGS65663 KGS65665:KGS65668 KGS65705:KGS65713 KGS130995:KGS131047 KGS131135:KGS131143 KGS131163:KGS131164 KGS131178:KGS131190 KGS131198:KGS131199 KGS131201:KGS131204 KGS131241:KGS131249 KGS196531:KGS196583 KGS196671:KGS196679 KGS196699:KGS196700 KGS196714:KGS196726 KGS196734:KGS196735 KGS196737:KGS196740 KGS196777:KGS196785 KGS262067:KGS262119 KGS262207:KGS262215 KGS262235:KGS262236 KGS262250:KGS262262 KGS262270:KGS262271 KGS262273:KGS262276 KGS262313:KGS262321 KGS327603:KGS327655 KGS327743:KGS327751 KGS327771:KGS327772 KGS327786:KGS327798 KGS327806:KGS327807 KGS327809:KGS327812 KGS327849:KGS327857 KGS393139:KGS393191 KGS393279:KGS393287 KGS393307:KGS393308 KGS393322:KGS393334 KGS393342:KGS393343 KGS393345:KGS393348 KGS393385:KGS393393 KGS458675:KGS458727 KGS458815:KGS458823 KGS458843:KGS458844 KGS458858:KGS458870 KGS458878:KGS458879 KGS458881:KGS458884 KGS458921:KGS458929 KGS524211:KGS524263 KGS524351:KGS524359 KGS524379:KGS524380 KGS524394:KGS524406 KGS524414:KGS524415 KGS524417:KGS524420 KGS524457:KGS524465 KGS589747:KGS589799 KGS589887:KGS589895 KGS589915:KGS589916 KGS589930:KGS589942 KGS589950:KGS589951 KGS589953:KGS589956 KGS589993:KGS590001 KGS655283:KGS655335 KGS655423:KGS655431 KGS655451:KGS655452 KGS655466:KGS655478 KGS655486:KGS655487 KGS655489:KGS655492 KGS655529:KGS655537 KGS720819:KGS720871 KGS720959:KGS720967 KGS720987:KGS720988 KGS721002:KGS721014 KGS721022:KGS721023 KGS721025:KGS721028 KGS721065:KGS721073 KGS786355:KGS786407 KGS786495:KGS786503 KGS786523:KGS786524 KGS786538:KGS786550 KGS786558:KGS786559 KGS786561:KGS786564 KGS786601:KGS786609 KGS851891:KGS851943 KGS852031:KGS852039 KGS852059:KGS852060 KGS852074:KGS852086 KGS852094:KGS852095 KGS852097:KGS852100 KGS852137:KGS852145 KGS917427:KGS917479 KGS917567:KGS917575 KGS917595:KGS917596 KGS917610:KGS917622 KGS917630:KGS917631 KGS917633:KGS917636 KGS917673:KGS917681 KGS982963:KGS983015 KGS983103:KGS983111 KGS983131:KGS983132 KGS983146:KGS983158 KGS983166:KGS983167 KGS983169:KGS983172 KGS983209:KGS983217 KGT181:KGT189 KGT192:KGT193 KGT65629:KGT65641 KGT65658:KGT65660 KGT65671:KGT65678 KGT131165:KGT131177 KGT131194:KGT131196 KGT131207:KGT131214 KGT196701:KGT196713 KGT196730:KGT196732 KGT196743:KGT196750 KGT262237:KGT262249 KGT262266:KGT262268 KGT262279:KGT262286 KGT327773:KGT327785 KGT327802:KGT327804 KGT327815:KGT327822 KGT393309:KGT393321 KGT393338:KGT393340 KGT393351:KGT393358 KGT458845:KGT458857 KGT458874:KGT458876 KGT458887:KGT458894 KGT524381:KGT524393 KGT524410:KGT524412 KGT524423:KGT524430 KGT589917:KGT589929 KGT589946:KGT589948 KGT589959:KGT589966 KGT655453:KGT655465 KGT655482:KGT655484 KGT655495:KGT655502 KGT720989:KGT721001 KGT721018:KGT721020 KGT721031:KGT721038 KGT786525:KGT786537 KGT786554:KGT786556 KGT786567:KGT786574 KGT852061:KGT852073 KGT852090:KGT852092 KGT852103:KGT852110 KGT917597:KGT917609 KGT917626:KGT917628 KGT917639:KGT917646 KGT983133:KGT983145 KGT983162:KGT983164 KGT983175:KGT983182 KQO84:KQO114 KQO164:KQO172 KQO179:KQO180 KQO190:KQO191 KQO194:KQO195 KQO197:KQO198 KQO65459:KQO65511 KQO65599:KQO65607 KQO65627:KQO65628 KQO65642:KQO65654 KQO65662:KQO65663 KQO65665:KQO65668 KQO65705:KQO65713 KQO130995:KQO131047 KQO131135:KQO131143 KQO131163:KQO131164 KQO131178:KQO131190 KQO131198:KQO131199 KQO131201:KQO131204 KQO131241:KQO131249 KQO196531:KQO196583 KQO196671:KQO196679 KQO196699:KQO196700 KQO196714:KQO196726 KQO196734:KQO196735 KQO196737:KQO196740 KQO196777:KQO196785 KQO262067:KQO262119 KQO262207:KQO262215 KQO262235:KQO262236 KQO262250:KQO262262 KQO262270:KQO262271 KQO262273:KQO262276 KQO262313:KQO262321 KQO327603:KQO327655 KQO327743:KQO327751 KQO327771:KQO327772 KQO327786:KQO327798 KQO327806:KQO327807 KQO327809:KQO327812 KQO327849:KQO327857 KQO393139:KQO393191 KQO393279:KQO393287 KQO393307:KQO393308 KQO393322:KQO393334 KQO393342:KQO393343 KQO393345:KQO393348 KQO393385:KQO393393 KQO458675:KQO458727 KQO458815:KQO458823 KQO458843:KQO458844 KQO458858:KQO458870 KQO458878:KQO458879 KQO458881:KQO458884 KQO458921:KQO458929 KQO524211:KQO524263 KQO524351:KQO524359 KQO524379:KQO524380 KQO524394:KQO524406 KQO524414:KQO524415 KQO524417:KQO524420 KQO524457:KQO524465 KQO589747:KQO589799 KQO589887:KQO589895 KQO589915:KQO589916 KQO589930:KQO589942 KQO589950:KQO589951 KQO589953:KQO589956 KQO589993:KQO590001 KQO655283:KQO655335 KQO655423:KQO655431 KQO655451:KQO655452 KQO655466:KQO655478 KQO655486:KQO655487 KQO655489:KQO655492 KQO655529:KQO655537 KQO720819:KQO720871 KQO720959:KQO720967 KQO720987:KQO720988 KQO721002:KQO721014 KQO721022:KQO721023 KQO721025:KQO721028 KQO721065:KQO721073 KQO786355:KQO786407 KQO786495:KQO786503 KQO786523:KQO786524 KQO786538:KQO786550 KQO786558:KQO786559 KQO786561:KQO786564 KQO786601:KQO786609 KQO851891:KQO851943 KQO852031:KQO852039 KQO852059:KQO852060 KQO852074:KQO852086 KQO852094:KQO852095 KQO852097:KQO852100 KQO852137:KQO852145 KQO917427:KQO917479 KQO917567:KQO917575 KQO917595:KQO917596 KQO917610:KQO917622 KQO917630:KQO917631 KQO917633:KQO917636 KQO917673:KQO917681 KQO982963:KQO983015 KQO983103:KQO983111 KQO983131:KQO983132 KQO983146:KQO983158 KQO983166:KQO983167 KQO983169:KQO983172 KQO983209:KQO983217 KQP181:KQP189 KQP192:KQP193 KQP65629:KQP65641 KQP65658:KQP65660 KQP65671:KQP65678 KQP131165:KQP131177 KQP131194:KQP131196 KQP131207:KQP131214 KQP196701:KQP196713 KQP196730:KQP196732 KQP196743:KQP196750 KQP262237:KQP262249 KQP262266:KQP262268 KQP262279:KQP262286 KQP327773:KQP327785 KQP327802:KQP327804 KQP327815:KQP327822 KQP393309:KQP393321 KQP393338:KQP393340 KQP393351:KQP393358 KQP458845:KQP458857 KQP458874:KQP458876 KQP458887:KQP458894 KQP524381:KQP524393 KQP524410:KQP524412 KQP524423:KQP524430 KQP589917:KQP589929 KQP589946:KQP589948 KQP589959:KQP589966 KQP655453:KQP655465 KQP655482:KQP655484 KQP655495:KQP655502 KQP720989:KQP721001 KQP721018:KQP721020 KQP721031:KQP721038 KQP786525:KQP786537 KQP786554:KQP786556 KQP786567:KQP786574 KQP852061:KQP852073 KQP852090:KQP852092 KQP852103:KQP852110 KQP917597:KQP917609 KQP917626:KQP917628 KQP917639:KQP917646 KQP983133:KQP983145 KQP983162:KQP983164 KQP983175:KQP983182 LAK84:LAK114 LAK164:LAK172 LAK179:LAK180 LAK190:LAK191 LAK194:LAK195 LAK197:LAK198 LAK65459:LAK65511 LAK65599:LAK65607 LAK65627:LAK65628 LAK65642:LAK65654 LAK65662:LAK65663 LAK65665:LAK65668 LAK65705:LAK65713 LAK130995:LAK131047 LAK131135:LAK131143 LAK131163:LAK131164 LAK131178:LAK131190 LAK131198:LAK131199 LAK131201:LAK131204 LAK131241:LAK131249 LAK196531:LAK196583 LAK196671:LAK196679 LAK196699:LAK196700 LAK196714:LAK196726 LAK196734:LAK196735 LAK196737:LAK196740 LAK196777:LAK196785 LAK262067:LAK262119 LAK262207:LAK262215 LAK262235:LAK262236 LAK262250:LAK262262 LAK262270:LAK262271 LAK262273:LAK262276 LAK262313:LAK262321 LAK327603:LAK327655 LAK327743:LAK327751 LAK327771:LAK327772 LAK327786:LAK327798 LAK327806:LAK327807 LAK327809:LAK327812 LAK327849:LAK327857 LAK393139:LAK393191 LAK393279:LAK393287 LAK393307:LAK393308 LAK393322:LAK393334 LAK393342:LAK393343 LAK393345:LAK393348 LAK393385:LAK393393 LAK458675:LAK458727 LAK458815:LAK458823 LAK458843:LAK458844 LAK458858:LAK458870 LAK458878:LAK458879 LAK458881:LAK458884 LAK458921:LAK458929 LAK524211:LAK524263 LAK524351:LAK524359 LAK524379:LAK524380 LAK524394:LAK524406 LAK524414:LAK524415 LAK524417:LAK524420 LAK524457:LAK524465 LAK589747:LAK589799 LAK589887:LAK589895 LAK589915:LAK589916 LAK589930:LAK589942 LAK589950:LAK589951 LAK589953:LAK589956 LAK589993:LAK590001 LAK655283:LAK655335 LAK655423:LAK655431 LAK655451:LAK655452 LAK655466:LAK655478 LAK655486:LAK655487 LAK655489:LAK655492 LAK655529:LAK655537 LAK720819:LAK720871 LAK720959:LAK720967 LAK720987:LAK720988 LAK721002:LAK721014 LAK721022:LAK721023 LAK721025:LAK721028 LAK721065:LAK721073 LAK786355:LAK786407 LAK786495:LAK786503 LAK786523:LAK786524 LAK786538:LAK786550 LAK786558:LAK786559 LAK786561:LAK786564 LAK786601:LAK786609 LAK851891:LAK851943 LAK852031:LAK852039 LAK852059:LAK852060 LAK852074:LAK852086 LAK852094:LAK852095 LAK852097:LAK852100 LAK852137:LAK852145 LAK917427:LAK917479 LAK917567:LAK917575 LAK917595:LAK917596 LAK917610:LAK917622 LAK917630:LAK917631 LAK917633:LAK917636 LAK917673:LAK917681 LAK982963:LAK983015 LAK983103:LAK983111 LAK983131:LAK983132 LAK983146:LAK983158 LAK983166:LAK983167 LAK983169:LAK983172 LAK983209:LAK983217 LAL181:LAL189 LAL192:LAL193 LAL65629:LAL65641 LAL65658:LAL65660 LAL65671:LAL65678 LAL131165:LAL131177 LAL131194:LAL131196 LAL131207:LAL131214 LAL196701:LAL196713 LAL196730:LAL196732 LAL196743:LAL196750 LAL262237:LAL262249 LAL262266:LAL262268 LAL262279:LAL262286 LAL327773:LAL327785 LAL327802:LAL327804 LAL327815:LAL327822 LAL393309:LAL393321 LAL393338:LAL393340 LAL393351:LAL393358 LAL458845:LAL458857 LAL458874:LAL458876 LAL458887:LAL458894 LAL524381:LAL524393 LAL524410:LAL524412 LAL524423:LAL524430 LAL589917:LAL589929 LAL589946:LAL589948 LAL589959:LAL589966 LAL655453:LAL655465 LAL655482:LAL655484 LAL655495:LAL655502 LAL720989:LAL721001 LAL721018:LAL721020 LAL721031:LAL721038 LAL786525:LAL786537 LAL786554:LAL786556 LAL786567:LAL786574 LAL852061:LAL852073 LAL852090:LAL852092 LAL852103:LAL852110 LAL917597:LAL917609 LAL917626:LAL917628 LAL917639:LAL917646 LAL983133:LAL983145 LAL983162:LAL983164 LAL983175:LAL983182 LKG84:LKG114 LKG164:LKG172 LKG179:LKG180 LKG190:LKG191 LKG194:LKG195 LKG197:LKG198 LKG65459:LKG65511 LKG65599:LKG65607 LKG65627:LKG65628 LKG65642:LKG65654 LKG65662:LKG65663 LKG65665:LKG65668 LKG65705:LKG65713 LKG130995:LKG131047 LKG131135:LKG131143 LKG131163:LKG131164 LKG131178:LKG131190 LKG131198:LKG131199 LKG131201:LKG131204 LKG131241:LKG131249 LKG196531:LKG196583 LKG196671:LKG196679 LKG196699:LKG196700 LKG196714:LKG196726 LKG196734:LKG196735 LKG196737:LKG196740 LKG196777:LKG196785 LKG262067:LKG262119 LKG262207:LKG262215 LKG262235:LKG262236 LKG262250:LKG262262 LKG262270:LKG262271 LKG262273:LKG262276 LKG262313:LKG262321 LKG327603:LKG327655 LKG327743:LKG327751 LKG327771:LKG327772 LKG327786:LKG327798 LKG327806:LKG327807 LKG327809:LKG327812 LKG327849:LKG327857 LKG393139:LKG393191 LKG393279:LKG393287 LKG393307:LKG393308 LKG393322:LKG393334 LKG393342:LKG393343 LKG393345:LKG393348 LKG393385:LKG393393 LKG458675:LKG458727 LKG458815:LKG458823 LKG458843:LKG458844 LKG458858:LKG458870 LKG458878:LKG458879 LKG458881:LKG458884 LKG458921:LKG458929 LKG524211:LKG524263 LKG524351:LKG524359 LKG524379:LKG524380 LKG524394:LKG524406 LKG524414:LKG524415 LKG524417:LKG524420 LKG524457:LKG524465 LKG589747:LKG589799 LKG589887:LKG589895 LKG589915:LKG589916 LKG589930:LKG589942 LKG589950:LKG589951 LKG589953:LKG589956 LKG589993:LKG590001 LKG655283:LKG655335 LKG655423:LKG655431 LKG655451:LKG655452 LKG655466:LKG655478 LKG655486:LKG655487 LKG655489:LKG655492 LKG655529:LKG655537 LKG720819:LKG720871 LKG720959:LKG720967 LKG720987:LKG720988 LKG721002:LKG721014 LKG721022:LKG721023 LKG721025:LKG721028 LKG721065:LKG721073 LKG786355:LKG786407 LKG786495:LKG786503 LKG786523:LKG786524 LKG786538:LKG786550 LKG786558:LKG786559 LKG786561:LKG786564 LKG786601:LKG786609 LKG851891:LKG851943 LKG852031:LKG852039 LKG852059:LKG852060 LKG852074:LKG852086 LKG852094:LKG852095 LKG852097:LKG852100 LKG852137:LKG852145 LKG917427:LKG917479 LKG917567:LKG917575 LKG917595:LKG917596 LKG917610:LKG917622 LKG917630:LKG917631 LKG917633:LKG917636 LKG917673:LKG917681 LKG982963:LKG983015 LKG983103:LKG983111 LKG983131:LKG983132 LKG983146:LKG983158 LKG983166:LKG983167 LKG983169:LKG983172 LKG983209:LKG983217 LKH181:LKH189 LKH192:LKH193 LKH65629:LKH65641 LKH65658:LKH65660 LKH65671:LKH65678 LKH131165:LKH131177 LKH131194:LKH131196 LKH131207:LKH131214 LKH196701:LKH196713 LKH196730:LKH196732 LKH196743:LKH196750 LKH262237:LKH262249 LKH262266:LKH262268 LKH262279:LKH262286 LKH327773:LKH327785 LKH327802:LKH327804 LKH327815:LKH327822 LKH393309:LKH393321 LKH393338:LKH393340 LKH393351:LKH393358 LKH458845:LKH458857 LKH458874:LKH458876 LKH458887:LKH458894 LKH524381:LKH524393 LKH524410:LKH524412 LKH524423:LKH524430 LKH589917:LKH589929 LKH589946:LKH589948 LKH589959:LKH589966 LKH655453:LKH655465 LKH655482:LKH655484 LKH655495:LKH655502 LKH720989:LKH721001 LKH721018:LKH721020 LKH721031:LKH721038 LKH786525:LKH786537 LKH786554:LKH786556 LKH786567:LKH786574 LKH852061:LKH852073 LKH852090:LKH852092 LKH852103:LKH852110 LKH917597:LKH917609 LKH917626:LKH917628 LKH917639:LKH917646 LKH983133:LKH983145 LKH983162:LKH983164 LKH983175:LKH983182 LUC84:LUC114 LUC164:LUC172 LUC179:LUC180 LUC190:LUC191 LUC194:LUC195 LUC197:LUC198 LUC65459:LUC65511 LUC65599:LUC65607 LUC65627:LUC65628 LUC65642:LUC65654 LUC65662:LUC65663 LUC65665:LUC65668 LUC65705:LUC65713 LUC130995:LUC131047 LUC131135:LUC131143 LUC131163:LUC131164 LUC131178:LUC131190 LUC131198:LUC131199 LUC131201:LUC131204 LUC131241:LUC131249 LUC196531:LUC196583 LUC196671:LUC196679 LUC196699:LUC196700 LUC196714:LUC196726 LUC196734:LUC196735 LUC196737:LUC196740 LUC196777:LUC196785 LUC262067:LUC262119 LUC262207:LUC262215 LUC262235:LUC262236 LUC262250:LUC262262 LUC262270:LUC262271 LUC262273:LUC262276 LUC262313:LUC262321 LUC327603:LUC327655 LUC327743:LUC327751 LUC327771:LUC327772 LUC327786:LUC327798 LUC327806:LUC327807 LUC327809:LUC327812 LUC327849:LUC327857 LUC393139:LUC393191 LUC393279:LUC393287 LUC393307:LUC393308 LUC393322:LUC393334 LUC393342:LUC393343 LUC393345:LUC393348 LUC393385:LUC393393 LUC458675:LUC458727 LUC458815:LUC458823 LUC458843:LUC458844 LUC458858:LUC458870 LUC458878:LUC458879 LUC458881:LUC458884 LUC458921:LUC458929 LUC524211:LUC524263 LUC524351:LUC524359 LUC524379:LUC524380 LUC524394:LUC524406 LUC524414:LUC524415 LUC524417:LUC524420 LUC524457:LUC524465 LUC589747:LUC589799 LUC589887:LUC589895 LUC589915:LUC589916 LUC589930:LUC589942 LUC589950:LUC589951 LUC589953:LUC589956 LUC589993:LUC590001 LUC655283:LUC655335 LUC655423:LUC655431 LUC655451:LUC655452 LUC655466:LUC655478 LUC655486:LUC655487 LUC655489:LUC655492 LUC655529:LUC655537 LUC720819:LUC720871 LUC720959:LUC720967 LUC720987:LUC720988 LUC721002:LUC721014 LUC721022:LUC721023 LUC721025:LUC721028 LUC721065:LUC721073 LUC786355:LUC786407 LUC786495:LUC786503 LUC786523:LUC786524 LUC786538:LUC786550 LUC786558:LUC786559 LUC786561:LUC786564 LUC786601:LUC786609 LUC851891:LUC851943 LUC852031:LUC852039 LUC852059:LUC852060 LUC852074:LUC852086 LUC852094:LUC852095 LUC852097:LUC852100 LUC852137:LUC852145 LUC917427:LUC917479 LUC917567:LUC917575 LUC917595:LUC917596 LUC917610:LUC917622 LUC917630:LUC917631 LUC917633:LUC917636 LUC917673:LUC917681 LUC982963:LUC983015 LUC983103:LUC983111 LUC983131:LUC983132 LUC983146:LUC983158 LUC983166:LUC983167 LUC983169:LUC983172 LUC983209:LUC983217 LUD181:LUD189 LUD192:LUD193 LUD65629:LUD65641 LUD65658:LUD65660 LUD65671:LUD65678 LUD131165:LUD131177 LUD131194:LUD131196 LUD131207:LUD131214 LUD196701:LUD196713 LUD196730:LUD196732 LUD196743:LUD196750 LUD262237:LUD262249 LUD262266:LUD262268 LUD262279:LUD262286 LUD327773:LUD327785 LUD327802:LUD327804 LUD327815:LUD327822 LUD393309:LUD393321 LUD393338:LUD393340 LUD393351:LUD393358 LUD458845:LUD458857 LUD458874:LUD458876 LUD458887:LUD458894 LUD524381:LUD524393 LUD524410:LUD524412 LUD524423:LUD524430 LUD589917:LUD589929 LUD589946:LUD589948 LUD589959:LUD589966 LUD655453:LUD655465 LUD655482:LUD655484 LUD655495:LUD655502 LUD720989:LUD721001 LUD721018:LUD721020 LUD721031:LUD721038 LUD786525:LUD786537 LUD786554:LUD786556 LUD786567:LUD786574 LUD852061:LUD852073 LUD852090:LUD852092 LUD852103:LUD852110 LUD917597:LUD917609 LUD917626:LUD917628 LUD917639:LUD917646 LUD983133:LUD983145 LUD983162:LUD983164 LUD983175:LUD983182 MDY84:MDY114 MDY164:MDY172 MDY179:MDY180 MDY190:MDY191 MDY194:MDY195 MDY197:MDY198 MDY65459:MDY65511 MDY65599:MDY65607 MDY65627:MDY65628 MDY65642:MDY65654 MDY65662:MDY65663 MDY65665:MDY65668 MDY65705:MDY65713 MDY130995:MDY131047 MDY131135:MDY131143 MDY131163:MDY131164 MDY131178:MDY131190 MDY131198:MDY131199 MDY131201:MDY131204 MDY131241:MDY131249 MDY196531:MDY196583 MDY196671:MDY196679 MDY196699:MDY196700 MDY196714:MDY196726 MDY196734:MDY196735 MDY196737:MDY196740 MDY196777:MDY196785 MDY262067:MDY262119 MDY262207:MDY262215 MDY262235:MDY262236 MDY262250:MDY262262 MDY262270:MDY262271 MDY262273:MDY262276 MDY262313:MDY262321 MDY327603:MDY327655 MDY327743:MDY327751 MDY327771:MDY327772 MDY327786:MDY327798 MDY327806:MDY327807 MDY327809:MDY327812 MDY327849:MDY327857 MDY393139:MDY393191 MDY393279:MDY393287 MDY393307:MDY393308 MDY393322:MDY393334 MDY393342:MDY393343 MDY393345:MDY393348 MDY393385:MDY393393 MDY458675:MDY458727 MDY458815:MDY458823 MDY458843:MDY458844 MDY458858:MDY458870 MDY458878:MDY458879 MDY458881:MDY458884 MDY458921:MDY458929 MDY524211:MDY524263 MDY524351:MDY524359 MDY524379:MDY524380 MDY524394:MDY524406 MDY524414:MDY524415 MDY524417:MDY524420 MDY524457:MDY524465 MDY589747:MDY589799 MDY589887:MDY589895 MDY589915:MDY589916 MDY589930:MDY589942 MDY589950:MDY589951 MDY589953:MDY589956 MDY589993:MDY590001 MDY655283:MDY655335 MDY655423:MDY655431 MDY655451:MDY655452 MDY655466:MDY655478 MDY655486:MDY655487 MDY655489:MDY655492 MDY655529:MDY655537 MDY720819:MDY720871 MDY720959:MDY720967 MDY720987:MDY720988 MDY721002:MDY721014 MDY721022:MDY721023 MDY721025:MDY721028 MDY721065:MDY721073 MDY786355:MDY786407 MDY786495:MDY786503 MDY786523:MDY786524 MDY786538:MDY786550 MDY786558:MDY786559 MDY786561:MDY786564 MDY786601:MDY786609 MDY851891:MDY851943 MDY852031:MDY852039 MDY852059:MDY852060 MDY852074:MDY852086 MDY852094:MDY852095 MDY852097:MDY852100 MDY852137:MDY852145 MDY917427:MDY917479 MDY917567:MDY917575 MDY917595:MDY917596 MDY917610:MDY917622 MDY917630:MDY917631 MDY917633:MDY917636 MDY917673:MDY917681 MDY982963:MDY983015 MDY983103:MDY983111 MDY983131:MDY983132 MDY983146:MDY983158 MDY983166:MDY983167 MDY983169:MDY983172 MDY983209:MDY983217 MDZ181:MDZ189 MDZ192:MDZ193 MDZ65629:MDZ65641 MDZ65658:MDZ65660 MDZ65671:MDZ65678 MDZ131165:MDZ131177 MDZ131194:MDZ131196 MDZ131207:MDZ131214 MDZ196701:MDZ196713 MDZ196730:MDZ196732 MDZ196743:MDZ196750 MDZ262237:MDZ262249 MDZ262266:MDZ262268 MDZ262279:MDZ262286 MDZ327773:MDZ327785 MDZ327802:MDZ327804 MDZ327815:MDZ327822 MDZ393309:MDZ393321 MDZ393338:MDZ393340 MDZ393351:MDZ393358 MDZ458845:MDZ458857 MDZ458874:MDZ458876 MDZ458887:MDZ458894 MDZ524381:MDZ524393 MDZ524410:MDZ524412 MDZ524423:MDZ524430 MDZ589917:MDZ589929 MDZ589946:MDZ589948 MDZ589959:MDZ589966 MDZ655453:MDZ655465 MDZ655482:MDZ655484 MDZ655495:MDZ655502 MDZ720989:MDZ721001 MDZ721018:MDZ721020 MDZ721031:MDZ721038 MDZ786525:MDZ786537 MDZ786554:MDZ786556 MDZ786567:MDZ786574 MDZ852061:MDZ852073 MDZ852090:MDZ852092 MDZ852103:MDZ852110 MDZ917597:MDZ917609 MDZ917626:MDZ917628 MDZ917639:MDZ917646 MDZ983133:MDZ983145 MDZ983162:MDZ983164 MDZ983175:MDZ983182 MNU84:MNU114 MNU164:MNU172 MNU179:MNU180 MNU190:MNU191 MNU194:MNU195 MNU197:MNU198 MNU65459:MNU65511 MNU65599:MNU65607 MNU65627:MNU65628 MNU65642:MNU65654 MNU65662:MNU65663 MNU65665:MNU65668 MNU65705:MNU65713 MNU130995:MNU131047 MNU131135:MNU131143 MNU131163:MNU131164 MNU131178:MNU131190 MNU131198:MNU131199 MNU131201:MNU131204 MNU131241:MNU131249 MNU196531:MNU196583 MNU196671:MNU196679 MNU196699:MNU196700 MNU196714:MNU196726 MNU196734:MNU196735 MNU196737:MNU196740 MNU196777:MNU196785 MNU262067:MNU262119 MNU262207:MNU262215 MNU262235:MNU262236 MNU262250:MNU262262 MNU262270:MNU262271 MNU262273:MNU262276 MNU262313:MNU262321 MNU327603:MNU327655 MNU327743:MNU327751 MNU327771:MNU327772 MNU327786:MNU327798 MNU327806:MNU327807 MNU327809:MNU327812 MNU327849:MNU327857 MNU393139:MNU393191 MNU393279:MNU393287 MNU393307:MNU393308 MNU393322:MNU393334 MNU393342:MNU393343 MNU393345:MNU393348 MNU393385:MNU393393 MNU458675:MNU458727 MNU458815:MNU458823 MNU458843:MNU458844 MNU458858:MNU458870 MNU458878:MNU458879 MNU458881:MNU458884 MNU458921:MNU458929 MNU524211:MNU524263 MNU524351:MNU524359 MNU524379:MNU524380 MNU524394:MNU524406 MNU524414:MNU524415 MNU524417:MNU524420 MNU524457:MNU524465 MNU589747:MNU589799 MNU589887:MNU589895 MNU589915:MNU589916 MNU589930:MNU589942 MNU589950:MNU589951 MNU589953:MNU589956 MNU589993:MNU590001 MNU655283:MNU655335 MNU655423:MNU655431 MNU655451:MNU655452 MNU655466:MNU655478 MNU655486:MNU655487 MNU655489:MNU655492 MNU655529:MNU655537 MNU720819:MNU720871 MNU720959:MNU720967 MNU720987:MNU720988 MNU721002:MNU721014 MNU721022:MNU721023 MNU721025:MNU721028 MNU721065:MNU721073 MNU786355:MNU786407 MNU786495:MNU786503 MNU786523:MNU786524 MNU786538:MNU786550 MNU786558:MNU786559 MNU786561:MNU786564 MNU786601:MNU786609 MNU851891:MNU851943 MNU852031:MNU852039 MNU852059:MNU852060 MNU852074:MNU852086 MNU852094:MNU852095 MNU852097:MNU852100 MNU852137:MNU852145 MNU917427:MNU917479 MNU917567:MNU917575 MNU917595:MNU917596 MNU917610:MNU917622 MNU917630:MNU917631 MNU917633:MNU917636 MNU917673:MNU917681 MNU982963:MNU983015 MNU983103:MNU983111 MNU983131:MNU983132 MNU983146:MNU983158 MNU983166:MNU983167 MNU983169:MNU983172 MNU983209:MNU983217 MNV181:MNV189 MNV192:MNV193 MNV65629:MNV65641 MNV65658:MNV65660 MNV65671:MNV65678 MNV131165:MNV131177 MNV131194:MNV131196 MNV131207:MNV131214 MNV196701:MNV196713 MNV196730:MNV196732 MNV196743:MNV196750 MNV262237:MNV262249 MNV262266:MNV262268 MNV262279:MNV262286 MNV327773:MNV327785 MNV327802:MNV327804 MNV327815:MNV327822 MNV393309:MNV393321 MNV393338:MNV393340 MNV393351:MNV393358 MNV458845:MNV458857 MNV458874:MNV458876 MNV458887:MNV458894 MNV524381:MNV524393 MNV524410:MNV524412 MNV524423:MNV524430 MNV589917:MNV589929 MNV589946:MNV589948 MNV589959:MNV589966 MNV655453:MNV655465 MNV655482:MNV655484 MNV655495:MNV655502 MNV720989:MNV721001 MNV721018:MNV721020 MNV721031:MNV721038 MNV786525:MNV786537 MNV786554:MNV786556 MNV786567:MNV786574 MNV852061:MNV852073 MNV852090:MNV852092 MNV852103:MNV852110 MNV917597:MNV917609 MNV917626:MNV917628 MNV917639:MNV917646 MNV983133:MNV983145 MNV983162:MNV983164 MNV983175:MNV983182 MXQ84:MXQ114 MXQ164:MXQ172 MXQ179:MXQ180 MXQ190:MXQ191 MXQ194:MXQ195 MXQ197:MXQ198 MXQ65459:MXQ65511 MXQ65599:MXQ65607 MXQ65627:MXQ65628 MXQ65642:MXQ65654 MXQ65662:MXQ65663 MXQ65665:MXQ65668 MXQ65705:MXQ65713 MXQ130995:MXQ131047 MXQ131135:MXQ131143 MXQ131163:MXQ131164 MXQ131178:MXQ131190 MXQ131198:MXQ131199 MXQ131201:MXQ131204 MXQ131241:MXQ131249 MXQ196531:MXQ196583 MXQ196671:MXQ196679 MXQ196699:MXQ196700 MXQ196714:MXQ196726 MXQ196734:MXQ196735 MXQ196737:MXQ196740 MXQ196777:MXQ196785 MXQ262067:MXQ262119 MXQ262207:MXQ262215 MXQ262235:MXQ262236 MXQ262250:MXQ262262 MXQ262270:MXQ262271 MXQ262273:MXQ262276 MXQ262313:MXQ262321 MXQ327603:MXQ327655 MXQ327743:MXQ327751 MXQ327771:MXQ327772 MXQ327786:MXQ327798 MXQ327806:MXQ327807 MXQ327809:MXQ327812 MXQ327849:MXQ327857 MXQ393139:MXQ393191 MXQ393279:MXQ393287 MXQ393307:MXQ393308 MXQ393322:MXQ393334 MXQ393342:MXQ393343 MXQ393345:MXQ393348 MXQ393385:MXQ393393 MXQ458675:MXQ458727 MXQ458815:MXQ458823 MXQ458843:MXQ458844 MXQ458858:MXQ458870 MXQ458878:MXQ458879 MXQ458881:MXQ458884 MXQ458921:MXQ458929 MXQ524211:MXQ524263 MXQ524351:MXQ524359 MXQ524379:MXQ524380 MXQ524394:MXQ524406 MXQ524414:MXQ524415 MXQ524417:MXQ524420 MXQ524457:MXQ524465 MXQ589747:MXQ589799 MXQ589887:MXQ589895 MXQ589915:MXQ589916 MXQ589930:MXQ589942 MXQ589950:MXQ589951 MXQ589953:MXQ589956 MXQ589993:MXQ590001 MXQ655283:MXQ655335 MXQ655423:MXQ655431 MXQ655451:MXQ655452 MXQ655466:MXQ655478 MXQ655486:MXQ655487 MXQ655489:MXQ655492 MXQ655529:MXQ655537 MXQ720819:MXQ720871 MXQ720959:MXQ720967 MXQ720987:MXQ720988 MXQ721002:MXQ721014 MXQ721022:MXQ721023 MXQ721025:MXQ721028 MXQ721065:MXQ721073 MXQ786355:MXQ786407 MXQ786495:MXQ786503 MXQ786523:MXQ786524 MXQ786538:MXQ786550 MXQ786558:MXQ786559 MXQ786561:MXQ786564 MXQ786601:MXQ786609 MXQ851891:MXQ851943 MXQ852031:MXQ852039 MXQ852059:MXQ852060 MXQ852074:MXQ852086 MXQ852094:MXQ852095 MXQ852097:MXQ852100 MXQ852137:MXQ852145 MXQ917427:MXQ917479 MXQ917567:MXQ917575 MXQ917595:MXQ917596 MXQ917610:MXQ917622 MXQ917630:MXQ917631 MXQ917633:MXQ917636 MXQ917673:MXQ917681 MXQ982963:MXQ983015 MXQ983103:MXQ983111 MXQ983131:MXQ983132 MXQ983146:MXQ983158 MXQ983166:MXQ983167 MXQ983169:MXQ983172 MXQ983209:MXQ983217 MXR181:MXR189 MXR192:MXR193 MXR65629:MXR65641 MXR65658:MXR65660 MXR65671:MXR65678 MXR131165:MXR131177 MXR131194:MXR131196 MXR131207:MXR131214 MXR196701:MXR196713 MXR196730:MXR196732 MXR196743:MXR196750 MXR262237:MXR262249 MXR262266:MXR262268 MXR262279:MXR262286 MXR327773:MXR327785 MXR327802:MXR327804 MXR327815:MXR327822 MXR393309:MXR393321 MXR393338:MXR393340 MXR393351:MXR393358 MXR458845:MXR458857 MXR458874:MXR458876 MXR458887:MXR458894 MXR524381:MXR524393 MXR524410:MXR524412 MXR524423:MXR524430 MXR589917:MXR589929 MXR589946:MXR589948 MXR589959:MXR589966 MXR655453:MXR655465 MXR655482:MXR655484 MXR655495:MXR655502 MXR720989:MXR721001 MXR721018:MXR721020 MXR721031:MXR721038 MXR786525:MXR786537 MXR786554:MXR786556 MXR786567:MXR786574 MXR852061:MXR852073 MXR852090:MXR852092 MXR852103:MXR852110 MXR917597:MXR917609 MXR917626:MXR917628 MXR917639:MXR917646 MXR983133:MXR983145 MXR983162:MXR983164 MXR983175:MXR983182 NHM84:NHM114 NHM164:NHM172 NHM179:NHM180 NHM190:NHM191 NHM194:NHM195 NHM197:NHM198 NHM65459:NHM65511 NHM65599:NHM65607 NHM65627:NHM65628 NHM65642:NHM65654 NHM65662:NHM65663 NHM65665:NHM65668 NHM65705:NHM65713 NHM130995:NHM131047 NHM131135:NHM131143 NHM131163:NHM131164 NHM131178:NHM131190 NHM131198:NHM131199 NHM131201:NHM131204 NHM131241:NHM131249 NHM196531:NHM196583 NHM196671:NHM196679 NHM196699:NHM196700 NHM196714:NHM196726 NHM196734:NHM196735 NHM196737:NHM196740 NHM196777:NHM196785 NHM262067:NHM262119 NHM262207:NHM262215 NHM262235:NHM262236 NHM262250:NHM262262 NHM262270:NHM262271 NHM262273:NHM262276 NHM262313:NHM262321 NHM327603:NHM327655 NHM327743:NHM327751 NHM327771:NHM327772 NHM327786:NHM327798 NHM327806:NHM327807 NHM327809:NHM327812 NHM327849:NHM327857 NHM393139:NHM393191 NHM393279:NHM393287 NHM393307:NHM393308 NHM393322:NHM393334 NHM393342:NHM393343 NHM393345:NHM393348 NHM393385:NHM393393 NHM458675:NHM458727 NHM458815:NHM458823 NHM458843:NHM458844 NHM458858:NHM458870 NHM458878:NHM458879 NHM458881:NHM458884 NHM458921:NHM458929 NHM524211:NHM524263 NHM524351:NHM524359 NHM524379:NHM524380 NHM524394:NHM524406 NHM524414:NHM524415 NHM524417:NHM524420 NHM524457:NHM524465 NHM589747:NHM589799 NHM589887:NHM589895 NHM589915:NHM589916 NHM589930:NHM589942 NHM589950:NHM589951 NHM589953:NHM589956 NHM589993:NHM590001 NHM655283:NHM655335 NHM655423:NHM655431 NHM655451:NHM655452 NHM655466:NHM655478 NHM655486:NHM655487 NHM655489:NHM655492 NHM655529:NHM655537 NHM720819:NHM720871 NHM720959:NHM720967 NHM720987:NHM720988 NHM721002:NHM721014 NHM721022:NHM721023 NHM721025:NHM721028 NHM721065:NHM721073 NHM786355:NHM786407 NHM786495:NHM786503 NHM786523:NHM786524 NHM786538:NHM786550 NHM786558:NHM786559 NHM786561:NHM786564 NHM786601:NHM786609 NHM851891:NHM851943 NHM852031:NHM852039 NHM852059:NHM852060 NHM852074:NHM852086 NHM852094:NHM852095 NHM852097:NHM852100 NHM852137:NHM852145 NHM917427:NHM917479 NHM917567:NHM917575 NHM917595:NHM917596 NHM917610:NHM917622 NHM917630:NHM917631 NHM917633:NHM917636 NHM917673:NHM917681 NHM982963:NHM983015 NHM983103:NHM983111 NHM983131:NHM983132 NHM983146:NHM983158 NHM983166:NHM983167 NHM983169:NHM983172 NHM983209:NHM983217 NHN181:NHN189 NHN192:NHN193 NHN65629:NHN65641 NHN65658:NHN65660 NHN65671:NHN65678 NHN131165:NHN131177 NHN131194:NHN131196 NHN131207:NHN131214 NHN196701:NHN196713 NHN196730:NHN196732 NHN196743:NHN196750 NHN262237:NHN262249 NHN262266:NHN262268 NHN262279:NHN262286 NHN327773:NHN327785 NHN327802:NHN327804 NHN327815:NHN327822 NHN393309:NHN393321 NHN393338:NHN393340 NHN393351:NHN393358 NHN458845:NHN458857 NHN458874:NHN458876 NHN458887:NHN458894 NHN524381:NHN524393 NHN524410:NHN524412 NHN524423:NHN524430 NHN589917:NHN589929 NHN589946:NHN589948 NHN589959:NHN589966 NHN655453:NHN655465 NHN655482:NHN655484 NHN655495:NHN655502 NHN720989:NHN721001 NHN721018:NHN721020 NHN721031:NHN721038 NHN786525:NHN786537 NHN786554:NHN786556 NHN786567:NHN786574 NHN852061:NHN852073 NHN852090:NHN852092 NHN852103:NHN852110 NHN917597:NHN917609 NHN917626:NHN917628 NHN917639:NHN917646 NHN983133:NHN983145 NHN983162:NHN983164 NHN983175:NHN983182 NRI84:NRI114 NRI164:NRI172 NRI179:NRI180 NRI190:NRI191 NRI194:NRI195 NRI197:NRI198 NRI65459:NRI65511 NRI65599:NRI65607 NRI65627:NRI65628 NRI65642:NRI65654 NRI65662:NRI65663 NRI65665:NRI65668 NRI65705:NRI65713 NRI130995:NRI131047 NRI131135:NRI131143 NRI131163:NRI131164 NRI131178:NRI131190 NRI131198:NRI131199 NRI131201:NRI131204 NRI131241:NRI131249 NRI196531:NRI196583 NRI196671:NRI196679 NRI196699:NRI196700 NRI196714:NRI196726 NRI196734:NRI196735 NRI196737:NRI196740 NRI196777:NRI196785 NRI262067:NRI262119 NRI262207:NRI262215 NRI262235:NRI262236 NRI262250:NRI262262 NRI262270:NRI262271 NRI262273:NRI262276 NRI262313:NRI262321 NRI327603:NRI327655 NRI327743:NRI327751 NRI327771:NRI327772 NRI327786:NRI327798 NRI327806:NRI327807 NRI327809:NRI327812 NRI327849:NRI327857 NRI393139:NRI393191 NRI393279:NRI393287 NRI393307:NRI393308 NRI393322:NRI393334 NRI393342:NRI393343 NRI393345:NRI393348 NRI393385:NRI393393 NRI458675:NRI458727 NRI458815:NRI458823 NRI458843:NRI458844 NRI458858:NRI458870 NRI458878:NRI458879 NRI458881:NRI458884 NRI458921:NRI458929 NRI524211:NRI524263 NRI524351:NRI524359 NRI524379:NRI524380 NRI524394:NRI524406 NRI524414:NRI524415 NRI524417:NRI524420 NRI524457:NRI524465 NRI589747:NRI589799 NRI589887:NRI589895 NRI589915:NRI589916 NRI589930:NRI589942 NRI589950:NRI589951 NRI589953:NRI589956 NRI589993:NRI590001 NRI655283:NRI655335 NRI655423:NRI655431 NRI655451:NRI655452 NRI655466:NRI655478 NRI655486:NRI655487 NRI655489:NRI655492 NRI655529:NRI655537 NRI720819:NRI720871 NRI720959:NRI720967 NRI720987:NRI720988 NRI721002:NRI721014 NRI721022:NRI721023 NRI721025:NRI721028 NRI721065:NRI721073 NRI786355:NRI786407 NRI786495:NRI786503 NRI786523:NRI786524 NRI786538:NRI786550 NRI786558:NRI786559 NRI786561:NRI786564 NRI786601:NRI786609 NRI851891:NRI851943 NRI852031:NRI852039 NRI852059:NRI852060 NRI852074:NRI852086 NRI852094:NRI852095 NRI852097:NRI852100 NRI852137:NRI852145 NRI917427:NRI917479 NRI917567:NRI917575 NRI917595:NRI917596 NRI917610:NRI917622 NRI917630:NRI917631 NRI917633:NRI917636 NRI917673:NRI917681 NRI982963:NRI983015 NRI983103:NRI983111 NRI983131:NRI983132 NRI983146:NRI983158 NRI983166:NRI983167 NRI983169:NRI983172 NRI983209:NRI983217 NRJ181:NRJ189 NRJ192:NRJ193 NRJ65629:NRJ65641 NRJ65658:NRJ65660 NRJ65671:NRJ65678 NRJ131165:NRJ131177 NRJ131194:NRJ131196 NRJ131207:NRJ131214 NRJ196701:NRJ196713 NRJ196730:NRJ196732 NRJ196743:NRJ196750 NRJ262237:NRJ262249 NRJ262266:NRJ262268 NRJ262279:NRJ262286 NRJ327773:NRJ327785 NRJ327802:NRJ327804 NRJ327815:NRJ327822 NRJ393309:NRJ393321 NRJ393338:NRJ393340 NRJ393351:NRJ393358 NRJ458845:NRJ458857 NRJ458874:NRJ458876 NRJ458887:NRJ458894 NRJ524381:NRJ524393 NRJ524410:NRJ524412 NRJ524423:NRJ524430 NRJ589917:NRJ589929 NRJ589946:NRJ589948 NRJ589959:NRJ589966 NRJ655453:NRJ655465 NRJ655482:NRJ655484 NRJ655495:NRJ655502 NRJ720989:NRJ721001 NRJ721018:NRJ721020 NRJ721031:NRJ721038 NRJ786525:NRJ786537 NRJ786554:NRJ786556 NRJ786567:NRJ786574 NRJ852061:NRJ852073 NRJ852090:NRJ852092 NRJ852103:NRJ852110 NRJ917597:NRJ917609 NRJ917626:NRJ917628 NRJ917639:NRJ917646 NRJ983133:NRJ983145 NRJ983162:NRJ983164 NRJ983175:NRJ983182 OBE84:OBE114 OBE164:OBE172 OBE179:OBE180 OBE190:OBE191 OBE194:OBE195 OBE197:OBE198 OBE65459:OBE65511 OBE65599:OBE65607 OBE65627:OBE65628 OBE65642:OBE65654 OBE65662:OBE65663 OBE65665:OBE65668 OBE65705:OBE65713 OBE130995:OBE131047 OBE131135:OBE131143 OBE131163:OBE131164 OBE131178:OBE131190 OBE131198:OBE131199 OBE131201:OBE131204 OBE131241:OBE131249 OBE196531:OBE196583 OBE196671:OBE196679 OBE196699:OBE196700 OBE196714:OBE196726 OBE196734:OBE196735 OBE196737:OBE196740 OBE196777:OBE196785 OBE262067:OBE262119 OBE262207:OBE262215 OBE262235:OBE262236 OBE262250:OBE262262 OBE262270:OBE262271 OBE262273:OBE262276 OBE262313:OBE262321 OBE327603:OBE327655 OBE327743:OBE327751 OBE327771:OBE327772 OBE327786:OBE327798 OBE327806:OBE327807 OBE327809:OBE327812 OBE327849:OBE327857 OBE393139:OBE393191 OBE393279:OBE393287 OBE393307:OBE393308 OBE393322:OBE393334 OBE393342:OBE393343 OBE393345:OBE393348 OBE393385:OBE393393 OBE458675:OBE458727 OBE458815:OBE458823 OBE458843:OBE458844 OBE458858:OBE458870 OBE458878:OBE458879 OBE458881:OBE458884 OBE458921:OBE458929 OBE524211:OBE524263 OBE524351:OBE524359 OBE524379:OBE524380 OBE524394:OBE524406 OBE524414:OBE524415 OBE524417:OBE524420 OBE524457:OBE524465 OBE589747:OBE589799 OBE589887:OBE589895 OBE589915:OBE589916 OBE589930:OBE589942 OBE589950:OBE589951 OBE589953:OBE589956 OBE589993:OBE590001 OBE655283:OBE655335 OBE655423:OBE655431 OBE655451:OBE655452 OBE655466:OBE655478 OBE655486:OBE655487 OBE655489:OBE655492 OBE655529:OBE655537 OBE720819:OBE720871 OBE720959:OBE720967 OBE720987:OBE720988 OBE721002:OBE721014 OBE721022:OBE721023 OBE721025:OBE721028 OBE721065:OBE721073 OBE786355:OBE786407 OBE786495:OBE786503 OBE786523:OBE786524 OBE786538:OBE786550 OBE786558:OBE786559 OBE786561:OBE786564 OBE786601:OBE786609 OBE851891:OBE851943 OBE852031:OBE852039 OBE852059:OBE852060 OBE852074:OBE852086 OBE852094:OBE852095 OBE852097:OBE852100 OBE852137:OBE852145 OBE917427:OBE917479 OBE917567:OBE917575 OBE917595:OBE917596 OBE917610:OBE917622 OBE917630:OBE917631 OBE917633:OBE917636 OBE917673:OBE917681 OBE982963:OBE983015 OBE983103:OBE983111 OBE983131:OBE983132 OBE983146:OBE983158 OBE983166:OBE983167 OBE983169:OBE983172 OBE983209:OBE983217 OBF181:OBF189 OBF192:OBF193 OBF65629:OBF65641 OBF65658:OBF65660 OBF65671:OBF65678 OBF131165:OBF131177 OBF131194:OBF131196 OBF131207:OBF131214 OBF196701:OBF196713 OBF196730:OBF196732 OBF196743:OBF196750 OBF262237:OBF262249 OBF262266:OBF262268 OBF262279:OBF262286 OBF327773:OBF327785 OBF327802:OBF327804 OBF327815:OBF327822 OBF393309:OBF393321 OBF393338:OBF393340 OBF393351:OBF393358 OBF458845:OBF458857 OBF458874:OBF458876 OBF458887:OBF458894 OBF524381:OBF524393 OBF524410:OBF524412 OBF524423:OBF524430 OBF589917:OBF589929 OBF589946:OBF589948 OBF589959:OBF589966 OBF655453:OBF655465 OBF655482:OBF655484 OBF655495:OBF655502 OBF720989:OBF721001 OBF721018:OBF721020 OBF721031:OBF721038 OBF786525:OBF786537 OBF786554:OBF786556 OBF786567:OBF786574 OBF852061:OBF852073 OBF852090:OBF852092 OBF852103:OBF852110 OBF917597:OBF917609 OBF917626:OBF917628 OBF917639:OBF917646 OBF983133:OBF983145 OBF983162:OBF983164 OBF983175:OBF983182 OLA84:OLA114 OLA164:OLA172 OLA179:OLA180 OLA190:OLA191 OLA194:OLA195 OLA197:OLA198 OLA65459:OLA65511 OLA65599:OLA65607 OLA65627:OLA65628 OLA65642:OLA65654 OLA65662:OLA65663 OLA65665:OLA65668 OLA65705:OLA65713 OLA130995:OLA131047 OLA131135:OLA131143 OLA131163:OLA131164 OLA131178:OLA131190 OLA131198:OLA131199 OLA131201:OLA131204 OLA131241:OLA131249 OLA196531:OLA196583 OLA196671:OLA196679 OLA196699:OLA196700 OLA196714:OLA196726 OLA196734:OLA196735 OLA196737:OLA196740 OLA196777:OLA196785 OLA262067:OLA262119 OLA262207:OLA262215 OLA262235:OLA262236 OLA262250:OLA262262 OLA262270:OLA262271 OLA262273:OLA262276 OLA262313:OLA262321 OLA327603:OLA327655 OLA327743:OLA327751 OLA327771:OLA327772 OLA327786:OLA327798 OLA327806:OLA327807 OLA327809:OLA327812 OLA327849:OLA327857 OLA393139:OLA393191 OLA393279:OLA393287 OLA393307:OLA393308 OLA393322:OLA393334 OLA393342:OLA393343 OLA393345:OLA393348 OLA393385:OLA393393 OLA458675:OLA458727 OLA458815:OLA458823 OLA458843:OLA458844 OLA458858:OLA458870 OLA458878:OLA458879 OLA458881:OLA458884 OLA458921:OLA458929 OLA524211:OLA524263 OLA524351:OLA524359 OLA524379:OLA524380 OLA524394:OLA524406 OLA524414:OLA524415 OLA524417:OLA524420 OLA524457:OLA524465 OLA589747:OLA589799 OLA589887:OLA589895 OLA589915:OLA589916 OLA589930:OLA589942 OLA589950:OLA589951 OLA589953:OLA589956 OLA589993:OLA590001 OLA655283:OLA655335 OLA655423:OLA655431 OLA655451:OLA655452 OLA655466:OLA655478 OLA655486:OLA655487 OLA655489:OLA655492 OLA655529:OLA655537 OLA720819:OLA720871 OLA720959:OLA720967 OLA720987:OLA720988 OLA721002:OLA721014 OLA721022:OLA721023 OLA721025:OLA721028 OLA721065:OLA721073 OLA786355:OLA786407 OLA786495:OLA786503 OLA786523:OLA786524 OLA786538:OLA786550 OLA786558:OLA786559 OLA786561:OLA786564 OLA786601:OLA786609 OLA851891:OLA851943 OLA852031:OLA852039 OLA852059:OLA852060 OLA852074:OLA852086 OLA852094:OLA852095 OLA852097:OLA852100 OLA852137:OLA852145 OLA917427:OLA917479 OLA917567:OLA917575 OLA917595:OLA917596 OLA917610:OLA917622 OLA917630:OLA917631 OLA917633:OLA917636 OLA917673:OLA917681 OLA982963:OLA983015 OLA983103:OLA983111 OLA983131:OLA983132 OLA983146:OLA983158 OLA983166:OLA983167 OLA983169:OLA983172 OLA983209:OLA983217 OLB181:OLB189 OLB192:OLB193 OLB65629:OLB65641 OLB65658:OLB65660 OLB65671:OLB65678 OLB131165:OLB131177 OLB131194:OLB131196 OLB131207:OLB131214 OLB196701:OLB196713 OLB196730:OLB196732 OLB196743:OLB196750 OLB262237:OLB262249 OLB262266:OLB262268 OLB262279:OLB262286 OLB327773:OLB327785 OLB327802:OLB327804 OLB327815:OLB327822 OLB393309:OLB393321 OLB393338:OLB393340 OLB393351:OLB393358 OLB458845:OLB458857 OLB458874:OLB458876 OLB458887:OLB458894 OLB524381:OLB524393 OLB524410:OLB524412 OLB524423:OLB524430 OLB589917:OLB589929 OLB589946:OLB589948 OLB589959:OLB589966 OLB655453:OLB655465 OLB655482:OLB655484 OLB655495:OLB655502 OLB720989:OLB721001 OLB721018:OLB721020 OLB721031:OLB721038 OLB786525:OLB786537 OLB786554:OLB786556 OLB786567:OLB786574 OLB852061:OLB852073 OLB852090:OLB852092 OLB852103:OLB852110 OLB917597:OLB917609 OLB917626:OLB917628 OLB917639:OLB917646 OLB983133:OLB983145 OLB983162:OLB983164 OLB983175:OLB983182 OUW84:OUW114 OUW164:OUW172 OUW179:OUW180 OUW190:OUW191 OUW194:OUW195 OUW197:OUW198 OUW65459:OUW65511 OUW65599:OUW65607 OUW65627:OUW65628 OUW65642:OUW65654 OUW65662:OUW65663 OUW65665:OUW65668 OUW65705:OUW65713 OUW130995:OUW131047 OUW131135:OUW131143 OUW131163:OUW131164 OUW131178:OUW131190 OUW131198:OUW131199 OUW131201:OUW131204 OUW131241:OUW131249 OUW196531:OUW196583 OUW196671:OUW196679 OUW196699:OUW196700 OUW196714:OUW196726 OUW196734:OUW196735 OUW196737:OUW196740 OUW196777:OUW196785 OUW262067:OUW262119 OUW262207:OUW262215 OUW262235:OUW262236 OUW262250:OUW262262 OUW262270:OUW262271 OUW262273:OUW262276 OUW262313:OUW262321 OUW327603:OUW327655 OUW327743:OUW327751 OUW327771:OUW327772 OUW327786:OUW327798 OUW327806:OUW327807 OUW327809:OUW327812 OUW327849:OUW327857 OUW393139:OUW393191 OUW393279:OUW393287 OUW393307:OUW393308 OUW393322:OUW393334 OUW393342:OUW393343 OUW393345:OUW393348 OUW393385:OUW393393 OUW458675:OUW458727 OUW458815:OUW458823 OUW458843:OUW458844 OUW458858:OUW458870 OUW458878:OUW458879 OUW458881:OUW458884 OUW458921:OUW458929 OUW524211:OUW524263 OUW524351:OUW524359 OUW524379:OUW524380 OUW524394:OUW524406 OUW524414:OUW524415 OUW524417:OUW524420 OUW524457:OUW524465 OUW589747:OUW589799 OUW589887:OUW589895 OUW589915:OUW589916 OUW589930:OUW589942 OUW589950:OUW589951 OUW589953:OUW589956 OUW589993:OUW590001 OUW655283:OUW655335 OUW655423:OUW655431 OUW655451:OUW655452 OUW655466:OUW655478 OUW655486:OUW655487 OUW655489:OUW655492 OUW655529:OUW655537 OUW720819:OUW720871 OUW720959:OUW720967 OUW720987:OUW720988 OUW721002:OUW721014 OUW721022:OUW721023 OUW721025:OUW721028 OUW721065:OUW721073 OUW786355:OUW786407 OUW786495:OUW786503 OUW786523:OUW786524 OUW786538:OUW786550 OUW786558:OUW786559 OUW786561:OUW786564 OUW786601:OUW786609 OUW851891:OUW851943 OUW852031:OUW852039 OUW852059:OUW852060 OUW852074:OUW852086 OUW852094:OUW852095 OUW852097:OUW852100 OUW852137:OUW852145 OUW917427:OUW917479 OUW917567:OUW917575 OUW917595:OUW917596 OUW917610:OUW917622 OUW917630:OUW917631 OUW917633:OUW917636 OUW917673:OUW917681 OUW982963:OUW983015 OUW983103:OUW983111 OUW983131:OUW983132 OUW983146:OUW983158 OUW983166:OUW983167 OUW983169:OUW983172 OUW983209:OUW983217 OUX181:OUX189 OUX192:OUX193 OUX65629:OUX65641 OUX65658:OUX65660 OUX65671:OUX65678 OUX131165:OUX131177 OUX131194:OUX131196 OUX131207:OUX131214 OUX196701:OUX196713 OUX196730:OUX196732 OUX196743:OUX196750 OUX262237:OUX262249 OUX262266:OUX262268 OUX262279:OUX262286 OUX327773:OUX327785 OUX327802:OUX327804 OUX327815:OUX327822 OUX393309:OUX393321 OUX393338:OUX393340 OUX393351:OUX393358 OUX458845:OUX458857 OUX458874:OUX458876 OUX458887:OUX458894 OUX524381:OUX524393 OUX524410:OUX524412 OUX524423:OUX524430 OUX589917:OUX589929 OUX589946:OUX589948 OUX589959:OUX589966 OUX655453:OUX655465 OUX655482:OUX655484 OUX655495:OUX655502 OUX720989:OUX721001 OUX721018:OUX721020 OUX721031:OUX721038 OUX786525:OUX786537 OUX786554:OUX786556 OUX786567:OUX786574 OUX852061:OUX852073 OUX852090:OUX852092 OUX852103:OUX852110 OUX917597:OUX917609 OUX917626:OUX917628 OUX917639:OUX917646 OUX983133:OUX983145 OUX983162:OUX983164 OUX983175:OUX983182 PES84:PES114 PES164:PES172 PES179:PES180 PES190:PES191 PES194:PES195 PES197:PES198 PES65459:PES65511 PES65599:PES65607 PES65627:PES65628 PES65642:PES65654 PES65662:PES65663 PES65665:PES65668 PES65705:PES65713 PES130995:PES131047 PES131135:PES131143 PES131163:PES131164 PES131178:PES131190 PES131198:PES131199 PES131201:PES131204 PES131241:PES131249 PES196531:PES196583 PES196671:PES196679 PES196699:PES196700 PES196714:PES196726 PES196734:PES196735 PES196737:PES196740 PES196777:PES196785 PES262067:PES262119 PES262207:PES262215 PES262235:PES262236 PES262250:PES262262 PES262270:PES262271 PES262273:PES262276 PES262313:PES262321 PES327603:PES327655 PES327743:PES327751 PES327771:PES327772 PES327786:PES327798 PES327806:PES327807 PES327809:PES327812 PES327849:PES327857 PES393139:PES393191 PES393279:PES393287 PES393307:PES393308 PES393322:PES393334 PES393342:PES393343 PES393345:PES393348 PES393385:PES393393 PES458675:PES458727 PES458815:PES458823 PES458843:PES458844 PES458858:PES458870 PES458878:PES458879 PES458881:PES458884 PES458921:PES458929 PES524211:PES524263 PES524351:PES524359 PES524379:PES524380 PES524394:PES524406 PES524414:PES524415 PES524417:PES524420 PES524457:PES524465 PES589747:PES589799 PES589887:PES589895 PES589915:PES589916 PES589930:PES589942 PES589950:PES589951 PES589953:PES589956 PES589993:PES590001 PES655283:PES655335 PES655423:PES655431 PES655451:PES655452 PES655466:PES655478 PES655486:PES655487 PES655489:PES655492 PES655529:PES655537 PES720819:PES720871 PES720959:PES720967 PES720987:PES720988 PES721002:PES721014 PES721022:PES721023 PES721025:PES721028 PES721065:PES721073 PES786355:PES786407 PES786495:PES786503 PES786523:PES786524 PES786538:PES786550 PES786558:PES786559 PES786561:PES786564 PES786601:PES786609 PES851891:PES851943 PES852031:PES852039 PES852059:PES852060 PES852074:PES852086 PES852094:PES852095 PES852097:PES852100 PES852137:PES852145 PES917427:PES917479 PES917567:PES917575 PES917595:PES917596 PES917610:PES917622 PES917630:PES917631 PES917633:PES917636 PES917673:PES917681 PES982963:PES983015 PES983103:PES983111 PES983131:PES983132 PES983146:PES983158 PES983166:PES983167 PES983169:PES983172 PES983209:PES983217 PET181:PET189 PET192:PET193 PET65629:PET65641 PET65658:PET65660 PET65671:PET65678 PET131165:PET131177 PET131194:PET131196 PET131207:PET131214 PET196701:PET196713 PET196730:PET196732 PET196743:PET196750 PET262237:PET262249 PET262266:PET262268 PET262279:PET262286 PET327773:PET327785 PET327802:PET327804 PET327815:PET327822 PET393309:PET393321 PET393338:PET393340 PET393351:PET393358 PET458845:PET458857 PET458874:PET458876 PET458887:PET458894 PET524381:PET524393 PET524410:PET524412 PET524423:PET524430 PET589917:PET589929 PET589946:PET589948 PET589959:PET589966 PET655453:PET655465 PET655482:PET655484 PET655495:PET655502 PET720989:PET721001 PET721018:PET721020 PET721031:PET721038 PET786525:PET786537 PET786554:PET786556 PET786567:PET786574 PET852061:PET852073 PET852090:PET852092 PET852103:PET852110 PET917597:PET917609 PET917626:PET917628 PET917639:PET917646 PET983133:PET983145 PET983162:PET983164 PET983175:PET983182 POO84:POO114 POO164:POO172 POO179:POO180 POO190:POO191 POO194:POO195 POO197:POO198 POO65459:POO65511 POO65599:POO65607 POO65627:POO65628 POO65642:POO65654 POO65662:POO65663 POO65665:POO65668 POO65705:POO65713 POO130995:POO131047 POO131135:POO131143 POO131163:POO131164 POO131178:POO131190 POO131198:POO131199 POO131201:POO131204 POO131241:POO131249 POO196531:POO196583 POO196671:POO196679 POO196699:POO196700 POO196714:POO196726 POO196734:POO196735 POO196737:POO196740 POO196777:POO196785 POO262067:POO262119 POO262207:POO262215 POO262235:POO262236 POO262250:POO262262 POO262270:POO262271 POO262273:POO262276 POO262313:POO262321 POO327603:POO327655 POO327743:POO327751 POO327771:POO327772 POO327786:POO327798 POO327806:POO327807 POO327809:POO327812 POO327849:POO327857 POO393139:POO393191 POO393279:POO393287 POO393307:POO393308 POO393322:POO393334 POO393342:POO393343 POO393345:POO393348 POO393385:POO393393 POO458675:POO458727 POO458815:POO458823 POO458843:POO458844 POO458858:POO458870 POO458878:POO458879 POO458881:POO458884 POO458921:POO458929 POO524211:POO524263 POO524351:POO524359 POO524379:POO524380 POO524394:POO524406 POO524414:POO524415 POO524417:POO524420 POO524457:POO524465 POO589747:POO589799 POO589887:POO589895 POO589915:POO589916 POO589930:POO589942 POO589950:POO589951 POO589953:POO589956 POO589993:POO590001 POO655283:POO655335 POO655423:POO655431 POO655451:POO655452 POO655466:POO655478 POO655486:POO655487 POO655489:POO655492 POO655529:POO655537 POO720819:POO720871 POO720959:POO720967 POO720987:POO720988 POO721002:POO721014 POO721022:POO721023 POO721025:POO721028 POO721065:POO721073 POO786355:POO786407 POO786495:POO786503 POO786523:POO786524 POO786538:POO786550 POO786558:POO786559 POO786561:POO786564 POO786601:POO786609 POO851891:POO851943 POO852031:POO852039 POO852059:POO852060 POO852074:POO852086 POO852094:POO852095 POO852097:POO852100 POO852137:POO852145 POO917427:POO917479 POO917567:POO917575 POO917595:POO917596 POO917610:POO917622 POO917630:POO917631 POO917633:POO917636 POO917673:POO917681 POO982963:POO983015 POO983103:POO983111 POO983131:POO983132 POO983146:POO983158 POO983166:POO983167 POO983169:POO983172 POO983209:POO983217 POP181:POP189 POP192:POP193 POP65629:POP65641 POP65658:POP65660 POP65671:POP65678 POP131165:POP131177 POP131194:POP131196 POP131207:POP131214 POP196701:POP196713 POP196730:POP196732 POP196743:POP196750 POP262237:POP262249 POP262266:POP262268 POP262279:POP262286 POP327773:POP327785 POP327802:POP327804 POP327815:POP327822 POP393309:POP393321 POP393338:POP393340 POP393351:POP393358 POP458845:POP458857 POP458874:POP458876 POP458887:POP458894 POP524381:POP524393 POP524410:POP524412 POP524423:POP524430 POP589917:POP589929 POP589946:POP589948 POP589959:POP589966 POP655453:POP655465 POP655482:POP655484 POP655495:POP655502 POP720989:POP721001 POP721018:POP721020 POP721031:POP721038 POP786525:POP786537 POP786554:POP786556 POP786567:POP786574 POP852061:POP852073 POP852090:POP852092 POP852103:POP852110 POP917597:POP917609 POP917626:POP917628 POP917639:POP917646 POP983133:POP983145 POP983162:POP983164 POP983175:POP983182 PYK84:PYK114 PYK164:PYK172 PYK179:PYK180 PYK190:PYK191 PYK194:PYK195 PYK197:PYK198 PYK65459:PYK65511 PYK65599:PYK65607 PYK65627:PYK65628 PYK65642:PYK65654 PYK65662:PYK65663 PYK65665:PYK65668 PYK65705:PYK65713 PYK130995:PYK131047 PYK131135:PYK131143 PYK131163:PYK131164 PYK131178:PYK131190 PYK131198:PYK131199 PYK131201:PYK131204 PYK131241:PYK131249 PYK196531:PYK196583 PYK196671:PYK196679 PYK196699:PYK196700 PYK196714:PYK196726 PYK196734:PYK196735 PYK196737:PYK196740 PYK196777:PYK196785 PYK262067:PYK262119 PYK262207:PYK262215 PYK262235:PYK262236 PYK262250:PYK262262 PYK262270:PYK262271 PYK262273:PYK262276 PYK262313:PYK262321 PYK327603:PYK327655 PYK327743:PYK327751 PYK327771:PYK327772 PYK327786:PYK327798 PYK327806:PYK327807 PYK327809:PYK327812 PYK327849:PYK327857 PYK393139:PYK393191 PYK393279:PYK393287 PYK393307:PYK393308 PYK393322:PYK393334 PYK393342:PYK393343 PYK393345:PYK393348 PYK393385:PYK393393 PYK458675:PYK458727 PYK458815:PYK458823 PYK458843:PYK458844 PYK458858:PYK458870 PYK458878:PYK458879 PYK458881:PYK458884 PYK458921:PYK458929 PYK524211:PYK524263 PYK524351:PYK524359 PYK524379:PYK524380 PYK524394:PYK524406 PYK524414:PYK524415 PYK524417:PYK524420 PYK524457:PYK524465 PYK589747:PYK589799 PYK589887:PYK589895 PYK589915:PYK589916 PYK589930:PYK589942 PYK589950:PYK589951 PYK589953:PYK589956 PYK589993:PYK590001 PYK655283:PYK655335 PYK655423:PYK655431 PYK655451:PYK655452 PYK655466:PYK655478 PYK655486:PYK655487 PYK655489:PYK655492 PYK655529:PYK655537 PYK720819:PYK720871 PYK720959:PYK720967 PYK720987:PYK720988 PYK721002:PYK721014 PYK721022:PYK721023 PYK721025:PYK721028 PYK721065:PYK721073 PYK786355:PYK786407 PYK786495:PYK786503 PYK786523:PYK786524 PYK786538:PYK786550 PYK786558:PYK786559 PYK786561:PYK786564 PYK786601:PYK786609 PYK851891:PYK851943 PYK852031:PYK852039 PYK852059:PYK852060 PYK852074:PYK852086 PYK852094:PYK852095 PYK852097:PYK852100 PYK852137:PYK852145 PYK917427:PYK917479 PYK917567:PYK917575 PYK917595:PYK917596 PYK917610:PYK917622 PYK917630:PYK917631 PYK917633:PYK917636 PYK917673:PYK917681 PYK982963:PYK983015 PYK983103:PYK983111 PYK983131:PYK983132 PYK983146:PYK983158 PYK983166:PYK983167 PYK983169:PYK983172 PYK983209:PYK983217 PYL181:PYL189 PYL192:PYL193 PYL65629:PYL65641 PYL65658:PYL65660 PYL65671:PYL65678 PYL131165:PYL131177 PYL131194:PYL131196 PYL131207:PYL131214 PYL196701:PYL196713 PYL196730:PYL196732 PYL196743:PYL196750 PYL262237:PYL262249 PYL262266:PYL262268 PYL262279:PYL262286 PYL327773:PYL327785 PYL327802:PYL327804 PYL327815:PYL327822 PYL393309:PYL393321 PYL393338:PYL393340 PYL393351:PYL393358 PYL458845:PYL458857 PYL458874:PYL458876 PYL458887:PYL458894 PYL524381:PYL524393 PYL524410:PYL524412 PYL524423:PYL524430 PYL589917:PYL589929 PYL589946:PYL589948 PYL589959:PYL589966 PYL655453:PYL655465 PYL655482:PYL655484 PYL655495:PYL655502 PYL720989:PYL721001 PYL721018:PYL721020 PYL721031:PYL721038 PYL786525:PYL786537 PYL786554:PYL786556 PYL786567:PYL786574 PYL852061:PYL852073 PYL852090:PYL852092 PYL852103:PYL852110 PYL917597:PYL917609 PYL917626:PYL917628 PYL917639:PYL917646 PYL983133:PYL983145 PYL983162:PYL983164 PYL983175:PYL983182 QIG84:QIG114 QIG164:QIG172 QIG179:QIG180 QIG190:QIG191 QIG194:QIG195 QIG197:QIG198 QIG65459:QIG65511 QIG65599:QIG65607 QIG65627:QIG65628 QIG65642:QIG65654 QIG65662:QIG65663 QIG65665:QIG65668 QIG65705:QIG65713 QIG130995:QIG131047 QIG131135:QIG131143 QIG131163:QIG131164 QIG131178:QIG131190 QIG131198:QIG131199 QIG131201:QIG131204 QIG131241:QIG131249 QIG196531:QIG196583 QIG196671:QIG196679 QIG196699:QIG196700 QIG196714:QIG196726 QIG196734:QIG196735 QIG196737:QIG196740 QIG196777:QIG196785 QIG262067:QIG262119 QIG262207:QIG262215 QIG262235:QIG262236 QIG262250:QIG262262 QIG262270:QIG262271 QIG262273:QIG262276 QIG262313:QIG262321 QIG327603:QIG327655 QIG327743:QIG327751 QIG327771:QIG327772 QIG327786:QIG327798 QIG327806:QIG327807 QIG327809:QIG327812 QIG327849:QIG327857 QIG393139:QIG393191 QIG393279:QIG393287 QIG393307:QIG393308 QIG393322:QIG393334 QIG393342:QIG393343 QIG393345:QIG393348 QIG393385:QIG393393 QIG458675:QIG458727 QIG458815:QIG458823 QIG458843:QIG458844 QIG458858:QIG458870 QIG458878:QIG458879 QIG458881:QIG458884 QIG458921:QIG458929 QIG524211:QIG524263 QIG524351:QIG524359 QIG524379:QIG524380 QIG524394:QIG524406 QIG524414:QIG524415 QIG524417:QIG524420 QIG524457:QIG524465 QIG589747:QIG589799 QIG589887:QIG589895 QIG589915:QIG589916 QIG589930:QIG589942 QIG589950:QIG589951 QIG589953:QIG589956 QIG589993:QIG590001 QIG655283:QIG655335 QIG655423:QIG655431 QIG655451:QIG655452 QIG655466:QIG655478 QIG655486:QIG655487 QIG655489:QIG655492 QIG655529:QIG655537 QIG720819:QIG720871 QIG720959:QIG720967 QIG720987:QIG720988 QIG721002:QIG721014 QIG721022:QIG721023 QIG721025:QIG721028 QIG721065:QIG721073 QIG786355:QIG786407 QIG786495:QIG786503 QIG786523:QIG786524 QIG786538:QIG786550 QIG786558:QIG786559 QIG786561:QIG786564 QIG786601:QIG786609 QIG851891:QIG851943 QIG852031:QIG852039 QIG852059:QIG852060 QIG852074:QIG852086 QIG852094:QIG852095 QIG852097:QIG852100 QIG852137:QIG852145 QIG917427:QIG917479 QIG917567:QIG917575 QIG917595:QIG917596 QIG917610:QIG917622 QIG917630:QIG917631 QIG917633:QIG917636 QIG917673:QIG917681 QIG982963:QIG983015 QIG983103:QIG983111 QIG983131:QIG983132 QIG983146:QIG983158 QIG983166:QIG983167 QIG983169:QIG983172 QIG983209:QIG983217 QIH181:QIH189 QIH192:QIH193 QIH65629:QIH65641 QIH65658:QIH65660 QIH65671:QIH65678 QIH131165:QIH131177 QIH131194:QIH131196 QIH131207:QIH131214 QIH196701:QIH196713 QIH196730:QIH196732 QIH196743:QIH196750 QIH262237:QIH262249 QIH262266:QIH262268 QIH262279:QIH262286 QIH327773:QIH327785 QIH327802:QIH327804 QIH327815:QIH327822 QIH393309:QIH393321 QIH393338:QIH393340 QIH393351:QIH393358 QIH458845:QIH458857 QIH458874:QIH458876 QIH458887:QIH458894 QIH524381:QIH524393 QIH524410:QIH524412 QIH524423:QIH524430 QIH589917:QIH589929 QIH589946:QIH589948 QIH589959:QIH589966 QIH655453:QIH655465 QIH655482:QIH655484 QIH655495:QIH655502 QIH720989:QIH721001 QIH721018:QIH721020 QIH721031:QIH721038 QIH786525:QIH786537 QIH786554:QIH786556 QIH786567:QIH786574 QIH852061:QIH852073 QIH852090:QIH852092 QIH852103:QIH852110 QIH917597:QIH917609 QIH917626:QIH917628 QIH917639:QIH917646 QIH983133:QIH983145 QIH983162:QIH983164 QIH983175:QIH983182 QSC84:QSC114 QSC164:QSC172 QSC179:QSC180 QSC190:QSC191 QSC194:QSC195 QSC197:QSC198 QSC65459:QSC65511 QSC65599:QSC65607 QSC65627:QSC65628 QSC65642:QSC65654 QSC65662:QSC65663 QSC65665:QSC65668 QSC65705:QSC65713 QSC130995:QSC131047 QSC131135:QSC131143 QSC131163:QSC131164 QSC131178:QSC131190 QSC131198:QSC131199 QSC131201:QSC131204 QSC131241:QSC131249 QSC196531:QSC196583 QSC196671:QSC196679 QSC196699:QSC196700 QSC196714:QSC196726 QSC196734:QSC196735 QSC196737:QSC196740 QSC196777:QSC196785 QSC262067:QSC262119 QSC262207:QSC262215 QSC262235:QSC262236 QSC262250:QSC262262 QSC262270:QSC262271 QSC262273:QSC262276 QSC262313:QSC262321 QSC327603:QSC327655 QSC327743:QSC327751 QSC327771:QSC327772 QSC327786:QSC327798 QSC327806:QSC327807 QSC327809:QSC327812 QSC327849:QSC327857 QSC393139:QSC393191 QSC393279:QSC393287 QSC393307:QSC393308 QSC393322:QSC393334 QSC393342:QSC393343 QSC393345:QSC393348 QSC393385:QSC393393 QSC458675:QSC458727 QSC458815:QSC458823 QSC458843:QSC458844 QSC458858:QSC458870 QSC458878:QSC458879 QSC458881:QSC458884 QSC458921:QSC458929 QSC524211:QSC524263 QSC524351:QSC524359 QSC524379:QSC524380 QSC524394:QSC524406 QSC524414:QSC524415 QSC524417:QSC524420 QSC524457:QSC524465 QSC589747:QSC589799 QSC589887:QSC589895 QSC589915:QSC589916 QSC589930:QSC589942 QSC589950:QSC589951 QSC589953:QSC589956 QSC589993:QSC590001 QSC655283:QSC655335 QSC655423:QSC655431 QSC655451:QSC655452 QSC655466:QSC655478 QSC655486:QSC655487 QSC655489:QSC655492 QSC655529:QSC655537 QSC720819:QSC720871 QSC720959:QSC720967 QSC720987:QSC720988 QSC721002:QSC721014 QSC721022:QSC721023 QSC721025:QSC721028 QSC721065:QSC721073 QSC786355:QSC786407 QSC786495:QSC786503 QSC786523:QSC786524 QSC786538:QSC786550 QSC786558:QSC786559 QSC786561:QSC786564 QSC786601:QSC786609 QSC851891:QSC851943 QSC852031:QSC852039 QSC852059:QSC852060 QSC852074:QSC852086 QSC852094:QSC852095 QSC852097:QSC852100 QSC852137:QSC852145 QSC917427:QSC917479 QSC917567:QSC917575 QSC917595:QSC917596 QSC917610:QSC917622 QSC917630:QSC917631 QSC917633:QSC917636 QSC917673:QSC917681 QSC982963:QSC983015 QSC983103:QSC983111 QSC983131:QSC983132 QSC983146:QSC983158 QSC983166:QSC983167 QSC983169:QSC983172 QSC983209:QSC983217 QSD181:QSD189 QSD192:QSD193 QSD65629:QSD65641 QSD65658:QSD65660 QSD65671:QSD65678 QSD131165:QSD131177 QSD131194:QSD131196 QSD131207:QSD131214 QSD196701:QSD196713 QSD196730:QSD196732 QSD196743:QSD196750 QSD262237:QSD262249 QSD262266:QSD262268 QSD262279:QSD262286 QSD327773:QSD327785 QSD327802:QSD327804 QSD327815:QSD327822 QSD393309:QSD393321 QSD393338:QSD393340 QSD393351:QSD393358 QSD458845:QSD458857 QSD458874:QSD458876 QSD458887:QSD458894 QSD524381:QSD524393 QSD524410:QSD524412 QSD524423:QSD524430 QSD589917:QSD589929 QSD589946:QSD589948 QSD589959:QSD589966 QSD655453:QSD655465 QSD655482:QSD655484 QSD655495:QSD655502 QSD720989:QSD721001 QSD721018:QSD721020 QSD721031:QSD721038 QSD786525:QSD786537 QSD786554:QSD786556 QSD786567:QSD786574 QSD852061:QSD852073 QSD852090:QSD852092 QSD852103:QSD852110 QSD917597:QSD917609 QSD917626:QSD917628 QSD917639:QSD917646 QSD983133:QSD983145 QSD983162:QSD983164 QSD983175:QSD983182 RBY84:RBY114 RBY164:RBY172 RBY179:RBY180 RBY190:RBY191 RBY194:RBY195 RBY197:RBY198 RBY65459:RBY65511 RBY65599:RBY65607 RBY65627:RBY65628 RBY65642:RBY65654 RBY65662:RBY65663 RBY65665:RBY65668 RBY65705:RBY65713 RBY130995:RBY131047 RBY131135:RBY131143 RBY131163:RBY131164 RBY131178:RBY131190 RBY131198:RBY131199 RBY131201:RBY131204 RBY131241:RBY131249 RBY196531:RBY196583 RBY196671:RBY196679 RBY196699:RBY196700 RBY196714:RBY196726 RBY196734:RBY196735 RBY196737:RBY196740 RBY196777:RBY196785 RBY262067:RBY262119 RBY262207:RBY262215 RBY262235:RBY262236 RBY262250:RBY262262 RBY262270:RBY262271 RBY262273:RBY262276 RBY262313:RBY262321 RBY327603:RBY327655 RBY327743:RBY327751 RBY327771:RBY327772 RBY327786:RBY327798 RBY327806:RBY327807 RBY327809:RBY327812 RBY327849:RBY327857 RBY393139:RBY393191 RBY393279:RBY393287 RBY393307:RBY393308 RBY393322:RBY393334 RBY393342:RBY393343 RBY393345:RBY393348 RBY393385:RBY393393 RBY458675:RBY458727 RBY458815:RBY458823 RBY458843:RBY458844 RBY458858:RBY458870 RBY458878:RBY458879 RBY458881:RBY458884 RBY458921:RBY458929 RBY524211:RBY524263 RBY524351:RBY524359 RBY524379:RBY524380 RBY524394:RBY524406 RBY524414:RBY524415 RBY524417:RBY524420 RBY524457:RBY524465 RBY589747:RBY589799 RBY589887:RBY589895 RBY589915:RBY589916 RBY589930:RBY589942 RBY589950:RBY589951 RBY589953:RBY589956 RBY589993:RBY590001 RBY655283:RBY655335 RBY655423:RBY655431 RBY655451:RBY655452 RBY655466:RBY655478 RBY655486:RBY655487 RBY655489:RBY655492 RBY655529:RBY655537 RBY720819:RBY720871 RBY720959:RBY720967 RBY720987:RBY720988 RBY721002:RBY721014 RBY721022:RBY721023 RBY721025:RBY721028 RBY721065:RBY721073 RBY786355:RBY786407 RBY786495:RBY786503 RBY786523:RBY786524 RBY786538:RBY786550 RBY786558:RBY786559 RBY786561:RBY786564 RBY786601:RBY786609 RBY851891:RBY851943 RBY852031:RBY852039 RBY852059:RBY852060 RBY852074:RBY852086 RBY852094:RBY852095 RBY852097:RBY852100 RBY852137:RBY852145 RBY917427:RBY917479 RBY917567:RBY917575 RBY917595:RBY917596 RBY917610:RBY917622 RBY917630:RBY917631 RBY917633:RBY917636 RBY917673:RBY917681 RBY982963:RBY983015 RBY983103:RBY983111 RBY983131:RBY983132 RBY983146:RBY983158 RBY983166:RBY983167 RBY983169:RBY983172 RBY983209:RBY983217 RBZ181:RBZ189 RBZ192:RBZ193 RBZ65629:RBZ65641 RBZ65658:RBZ65660 RBZ65671:RBZ65678 RBZ131165:RBZ131177 RBZ131194:RBZ131196 RBZ131207:RBZ131214 RBZ196701:RBZ196713 RBZ196730:RBZ196732 RBZ196743:RBZ196750 RBZ262237:RBZ262249 RBZ262266:RBZ262268 RBZ262279:RBZ262286 RBZ327773:RBZ327785 RBZ327802:RBZ327804 RBZ327815:RBZ327822 RBZ393309:RBZ393321 RBZ393338:RBZ393340 RBZ393351:RBZ393358 RBZ458845:RBZ458857 RBZ458874:RBZ458876 RBZ458887:RBZ458894 RBZ524381:RBZ524393 RBZ524410:RBZ524412 RBZ524423:RBZ524430 RBZ589917:RBZ589929 RBZ589946:RBZ589948 RBZ589959:RBZ589966 RBZ655453:RBZ655465 RBZ655482:RBZ655484 RBZ655495:RBZ655502 RBZ720989:RBZ721001 RBZ721018:RBZ721020 RBZ721031:RBZ721038 RBZ786525:RBZ786537 RBZ786554:RBZ786556 RBZ786567:RBZ786574 RBZ852061:RBZ852073 RBZ852090:RBZ852092 RBZ852103:RBZ852110 RBZ917597:RBZ917609 RBZ917626:RBZ917628 RBZ917639:RBZ917646 RBZ983133:RBZ983145 RBZ983162:RBZ983164 RBZ983175:RBZ983182 RLU84:RLU114 RLU164:RLU172 RLU179:RLU180 RLU190:RLU191 RLU194:RLU195 RLU197:RLU198 RLU65459:RLU65511 RLU65599:RLU65607 RLU65627:RLU65628 RLU65642:RLU65654 RLU65662:RLU65663 RLU65665:RLU65668 RLU65705:RLU65713 RLU130995:RLU131047 RLU131135:RLU131143 RLU131163:RLU131164 RLU131178:RLU131190 RLU131198:RLU131199 RLU131201:RLU131204 RLU131241:RLU131249 RLU196531:RLU196583 RLU196671:RLU196679 RLU196699:RLU196700 RLU196714:RLU196726 RLU196734:RLU196735 RLU196737:RLU196740 RLU196777:RLU196785 RLU262067:RLU262119 RLU262207:RLU262215 RLU262235:RLU262236 RLU262250:RLU262262 RLU262270:RLU262271 RLU262273:RLU262276 RLU262313:RLU262321 RLU327603:RLU327655 RLU327743:RLU327751 RLU327771:RLU327772 RLU327786:RLU327798 RLU327806:RLU327807 RLU327809:RLU327812 RLU327849:RLU327857 RLU393139:RLU393191 RLU393279:RLU393287 RLU393307:RLU393308 RLU393322:RLU393334 RLU393342:RLU393343 RLU393345:RLU393348 RLU393385:RLU393393 RLU458675:RLU458727 RLU458815:RLU458823 RLU458843:RLU458844 RLU458858:RLU458870 RLU458878:RLU458879 RLU458881:RLU458884 RLU458921:RLU458929 RLU524211:RLU524263 RLU524351:RLU524359 RLU524379:RLU524380 RLU524394:RLU524406 RLU524414:RLU524415 RLU524417:RLU524420 RLU524457:RLU524465 RLU589747:RLU589799 RLU589887:RLU589895 RLU589915:RLU589916 RLU589930:RLU589942 RLU589950:RLU589951 RLU589953:RLU589956 RLU589993:RLU590001 RLU655283:RLU655335 RLU655423:RLU655431 RLU655451:RLU655452 RLU655466:RLU655478 RLU655486:RLU655487 RLU655489:RLU655492 RLU655529:RLU655537 RLU720819:RLU720871 RLU720959:RLU720967 RLU720987:RLU720988 RLU721002:RLU721014 RLU721022:RLU721023 RLU721025:RLU721028 RLU721065:RLU721073 RLU786355:RLU786407 RLU786495:RLU786503 RLU786523:RLU786524 RLU786538:RLU786550 RLU786558:RLU786559 RLU786561:RLU786564 RLU786601:RLU786609 RLU851891:RLU851943 RLU852031:RLU852039 RLU852059:RLU852060 RLU852074:RLU852086 RLU852094:RLU852095 RLU852097:RLU852100 RLU852137:RLU852145 RLU917427:RLU917479 RLU917567:RLU917575 RLU917595:RLU917596 RLU917610:RLU917622 RLU917630:RLU917631 RLU917633:RLU917636 RLU917673:RLU917681 RLU982963:RLU983015 RLU983103:RLU983111 RLU983131:RLU983132 RLU983146:RLU983158 RLU983166:RLU983167 RLU983169:RLU983172 RLU983209:RLU983217 RLV181:RLV189 RLV192:RLV193 RLV65629:RLV65641 RLV65658:RLV65660 RLV65671:RLV65678 RLV131165:RLV131177 RLV131194:RLV131196 RLV131207:RLV131214 RLV196701:RLV196713 RLV196730:RLV196732 RLV196743:RLV196750 RLV262237:RLV262249 RLV262266:RLV262268 RLV262279:RLV262286 RLV327773:RLV327785 RLV327802:RLV327804 RLV327815:RLV327822 RLV393309:RLV393321 RLV393338:RLV393340 RLV393351:RLV393358 RLV458845:RLV458857 RLV458874:RLV458876 RLV458887:RLV458894 RLV524381:RLV524393 RLV524410:RLV524412 RLV524423:RLV524430 RLV589917:RLV589929 RLV589946:RLV589948 RLV589959:RLV589966 RLV655453:RLV655465 RLV655482:RLV655484 RLV655495:RLV655502 RLV720989:RLV721001 RLV721018:RLV721020 RLV721031:RLV721038 RLV786525:RLV786537 RLV786554:RLV786556 RLV786567:RLV786574 RLV852061:RLV852073 RLV852090:RLV852092 RLV852103:RLV852110 RLV917597:RLV917609 RLV917626:RLV917628 RLV917639:RLV917646 RLV983133:RLV983145 RLV983162:RLV983164 RLV983175:RLV983182 RVQ84:RVQ114 RVQ164:RVQ172 RVQ179:RVQ180 RVQ190:RVQ191 RVQ194:RVQ195 RVQ197:RVQ198 RVQ65459:RVQ65511 RVQ65599:RVQ65607 RVQ65627:RVQ65628 RVQ65642:RVQ65654 RVQ65662:RVQ65663 RVQ65665:RVQ65668 RVQ65705:RVQ65713 RVQ130995:RVQ131047 RVQ131135:RVQ131143 RVQ131163:RVQ131164 RVQ131178:RVQ131190 RVQ131198:RVQ131199 RVQ131201:RVQ131204 RVQ131241:RVQ131249 RVQ196531:RVQ196583 RVQ196671:RVQ196679 RVQ196699:RVQ196700 RVQ196714:RVQ196726 RVQ196734:RVQ196735 RVQ196737:RVQ196740 RVQ196777:RVQ196785 RVQ262067:RVQ262119 RVQ262207:RVQ262215 RVQ262235:RVQ262236 RVQ262250:RVQ262262 RVQ262270:RVQ262271 RVQ262273:RVQ262276 RVQ262313:RVQ262321 RVQ327603:RVQ327655 RVQ327743:RVQ327751 RVQ327771:RVQ327772 RVQ327786:RVQ327798 RVQ327806:RVQ327807 RVQ327809:RVQ327812 RVQ327849:RVQ327857 RVQ393139:RVQ393191 RVQ393279:RVQ393287 RVQ393307:RVQ393308 RVQ393322:RVQ393334 RVQ393342:RVQ393343 RVQ393345:RVQ393348 RVQ393385:RVQ393393 RVQ458675:RVQ458727 RVQ458815:RVQ458823 RVQ458843:RVQ458844 RVQ458858:RVQ458870 RVQ458878:RVQ458879 RVQ458881:RVQ458884 RVQ458921:RVQ458929 RVQ524211:RVQ524263 RVQ524351:RVQ524359 RVQ524379:RVQ524380 RVQ524394:RVQ524406 RVQ524414:RVQ524415 RVQ524417:RVQ524420 RVQ524457:RVQ524465 RVQ589747:RVQ589799 RVQ589887:RVQ589895 RVQ589915:RVQ589916 RVQ589930:RVQ589942 RVQ589950:RVQ589951 RVQ589953:RVQ589956 RVQ589993:RVQ590001 RVQ655283:RVQ655335 RVQ655423:RVQ655431 RVQ655451:RVQ655452 RVQ655466:RVQ655478 RVQ655486:RVQ655487 RVQ655489:RVQ655492 RVQ655529:RVQ655537 RVQ720819:RVQ720871 RVQ720959:RVQ720967 RVQ720987:RVQ720988 RVQ721002:RVQ721014 RVQ721022:RVQ721023 RVQ721025:RVQ721028 RVQ721065:RVQ721073 RVQ786355:RVQ786407 RVQ786495:RVQ786503 RVQ786523:RVQ786524 RVQ786538:RVQ786550 RVQ786558:RVQ786559 RVQ786561:RVQ786564 RVQ786601:RVQ786609 RVQ851891:RVQ851943 RVQ852031:RVQ852039 RVQ852059:RVQ852060 RVQ852074:RVQ852086 RVQ852094:RVQ852095 RVQ852097:RVQ852100 RVQ852137:RVQ852145 RVQ917427:RVQ917479 RVQ917567:RVQ917575 RVQ917595:RVQ917596 RVQ917610:RVQ917622 RVQ917630:RVQ917631 RVQ917633:RVQ917636 RVQ917673:RVQ917681 RVQ982963:RVQ983015 RVQ983103:RVQ983111 RVQ983131:RVQ983132 RVQ983146:RVQ983158 RVQ983166:RVQ983167 RVQ983169:RVQ983172 RVQ983209:RVQ983217 RVR181:RVR189 RVR192:RVR193 RVR65629:RVR65641 RVR65658:RVR65660 RVR65671:RVR65678 RVR131165:RVR131177 RVR131194:RVR131196 RVR131207:RVR131214 RVR196701:RVR196713 RVR196730:RVR196732 RVR196743:RVR196750 RVR262237:RVR262249 RVR262266:RVR262268 RVR262279:RVR262286 RVR327773:RVR327785 RVR327802:RVR327804 RVR327815:RVR327822 RVR393309:RVR393321 RVR393338:RVR393340 RVR393351:RVR393358 RVR458845:RVR458857 RVR458874:RVR458876 RVR458887:RVR458894 RVR524381:RVR524393 RVR524410:RVR524412 RVR524423:RVR524430 RVR589917:RVR589929 RVR589946:RVR589948 RVR589959:RVR589966 RVR655453:RVR655465 RVR655482:RVR655484 RVR655495:RVR655502 RVR720989:RVR721001 RVR721018:RVR721020 RVR721031:RVR721038 RVR786525:RVR786537 RVR786554:RVR786556 RVR786567:RVR786574 RVR852061:RVR852073 RVR852090:RVR852092 RVR852103:RVR852110 RVR917597:RVR917609 RVR917626:RVR917628 RVR917639:RVR917646 RVR983133:RVR983145 RVR983162:RVR983164 RVR983175:RVR983182 SFM84:SFM114 SFM164:SFM172 SFM179:SFM180 SFM190:SFM191 SFM194:SFM195 SFM197:SFM198 SFM65459:SFM65511 SFM65599:SFM65607 SFM65627:SFM65628 SFM65642:SFM65654 SFM65662:SFM65663 SFM65665:SFM65668 SFM65705:SFM65713 SFM130995:SFM131047 SFM131135:SFM131143 SFM131163:SFM131164 SFM131178:SFM131190 SFM131198:SFM131199 SFM131201:SFM131204 SFM131241:SFM131249 SFM196531:SFM196583 SFM196671:SFM196679 SFM196699:SFM196700 SFM196714:SFM196726 SFM196734:SFM196735 SFM196737:SFM196740 SFM196777:SFM196785 SFM262067:SFM262119 SFM262207:SFM262215 SFM262235:SFM262236 SFM262250:SFM262262 SFM262270:SFM262271 SFM262273:SFM262276 SFM262313:SFM262321 SFM327603:SFM327655 SFM327743:SFM327751 SFM327771:SFM327772 SFM327786:SFM327798 SFM327806:SFM327807 SFM327809:SFM327812 SFM327849:SFM327857 SFM393139:SFM393191 SFM393279:SFM393287 SFM393307:SFM393308 SFM393322:SFM393334 SFM393342:SFM393343 SFM393345:SFM393348 SFM393385:SFM393393 SFM458675:SFM458727 SFM458815:SFM458823 SFM458843:SFM458844 SFM458858:SFM458870 SFM458878:SFM458879 SFM458881:SFM458884 SFM458921:SFM458929 SFM524211:SFM524263 SFM524351:SFM524359 SFM524379:SFM524380 SFM524394:SFM524406 SFM524414:SFM524415 SFM524417:SFM524420 SFM524457:SFM524465 SFM589747:SFM589799 SFM589887:SFM589895 SFM589915:SFM589916 SFM589930:SFM589942 SFM589950:SFM589951 SFM589953:SFM589956 SFM589993:SFM590001 SFM655283:SFM655335 SFM655423:SFM655431 SFM655451:SFM655452 SFM655466:SFM655478 SFM655486:SFM655487 SFM655489:SFM655492 SFM655529:SFM655537 SFM720819:SFM720871 SFM720959:SFM720967 SFM720987:SFM720988 SFM721002:SFM721014 SFM721022:SFM721023 SFM721025:SFM721028 SFM721065:SFM721073 SFM786355:SFM786407 SFM786495:SFM786503 SFM786523:SFM786524 SFM786538:SFM786550 SFM786558:SFM786559 SFM786561:SFM786564 SFM786601:SFM786609 SFM851891:SFM851943 SFM852031:SFM852039 SFM852059:SFM852060 SFM852074:SFM852086 SFM852094:SFM852095 SFM852097:SFM852100 SFM852137:SFM852145 SFM917427:SFM917479 SFM917567:SFM917575 SFM917595:SFM917596 SFM917610:SFM917622 SFM917630:SFM917631 SFM917633:SFM917636 SFM917673:SFM917681 SFM982963:SFM983015 SFM983103:SFM983111 SFM983131:SFM983132 SFM983146:SFM983158 SFM983166:SFM983167 SFM983169:SFM983172 SFM983209:SFM983217 SFN181:SFN189 SFN192:SFN193 SFN65629:SFN65641 SFN65658:SFN65660 SFN65671:SFN65678 SFN131165:SFN131177 SFN131194:SFN131196 SFN131207:SFN131214 SFN196701:SFN196713 SFN196730:SFN196732 SFN196743:SFN196750 SFN262237:SFN262249 SFN262266:SFN262268 SFN262279:SFN262286 SFN327773:SFN327785 SFN327802:SFN327804 SFN327815:SFN327822 SFN393309:SFN393321 SFN393338:SFN393340 SFN393351:SFN393358 SFN458845:SFN458857 SFN458874:SFN458876 SFN458887:SFN458894 SFN524381:SFN524393 SFN524410:SFN524412 SFN524423:SFN524430 SFN589917:SFN589929 SFN589946:SFN589948 SFN589959:SFN589966 SFN655453:SFN655465 SFN655482:SFN655484 SFN655495:SFN655502 SFN720989:SFN721001 SFN721018:SFN721020 SFN721031:SFN721038 SFN786525:SFN786537 SFN786554:SFN786556 SFN786567:SFN786574 SFN852061:SFN852073 SFN852090:SFN852092 SFN852103:SFN852110 SFN917597:SFN917609 SFN917626:SFN917628 SFN917639:SFN917646 SFN983133:SFN983145 SFN983162:SFN983164 SFN983175:SFN983182 SPI84:SPI114 SPI164:SPI172 SPI179:SPI180 SPI190:SPI191 SPI194:SPI195 SPI197:SPI198 SPI65459:SPI65511 SPI65599:SPI65607 SPI65627:SPI65628 SPI65642:SPI65654 SPI65662:SPI65663 SPI65665:SPI65668 SPI65705:SPI65713 SPI130995:SPI131047 SPI131135:SPI131143 SPI131163:SPI131164 SPI131178:SPI131190 SPI131198:SPI131199 SPI131201:SPI131204 SPI131241:SPI131249 SPI196531:SPI196583 SPI196671:SPI196679 SPI196699:SPI196700 SPI196714:SPI196726 SPI196734:SPI196735 SPI196737:SPI196740 SPI196777:SPI196785 SPI262067:SPI262119 SPI262207:SPI262215 SPI262235:SPI262236 SPI262250:SPI262262 SPI262270:SPI262271 SPI262273:SPI262276 SPI262313:SPI262321 SPI327603:SPI327655 SPI327743:SPI327751 SPI327771:SPI327772 SPI327786:SPI327798 SPI327806:SPI327807 SPI327809:SPI327812 SPI327849:SPI327857 SPI393139:SPI393191 SPI393279:SPI393287 SPI393307:SPI393308 SPI393322:SPI393334 SPI393342:SPI393343 SPI393345:SPI393348 SPI393385:SPI393393 SPI458675:SPI458727 SPI458815:SPI458823 SPI458843:SPI458844 SPI458858:SPI458870 SPI458878:SPI458879 SPI458881:SPI458884 SPI458921:SPI458929 SPI524211:SPI524263 SPI524351:SPI524359 SPI524379:SPI524380 SPI524394:SPI524406 SPI524414:SPI524415 SPI524417:SPI524420 SPI524457:SPI524465 SPI589747:SPI589799 SPI589887:SPI589895 SPI589915:SPI589916 SPI589930:SPI589942 SPI589950:SPI589951 SPI589953:SPI589956 SPI589993:SPI590001 SPI655283:SPI655335 SPI655423:SPI655431 SPI655451:SPI655452 SPI655466:SPI655478 SPI655486:SPI655487 SPI655489:SPI655492 SPI655529:SPI655537 SPI720819:SPI720871 SPI720959:SPI720967 SPI720987:SPI720988 SPI721002:SPI721014 SPI721022:SPI721023 SPI721025:SPI721028 SPI721065:SPI721073 SPI786355:SPI786407 SPI786495:SPI786503 SPI786523:SPI786524 SPI786538:SPI786550 SPI786558:SPI786559 SPI786561:SPI786564 SPI786601:SPI786609 SPI851891:SPI851943 SPI852031:SPI852039 SPI852059:SPI852060 SPI852074:SPI852086 SPI852094:SPI852095 SPI852097:SPI852100 SPI852137:SPI852145 SPI917427:SPI917479 SPI917567:SPI917575 SPI917595:SPI917596 SPI917610:SPI917622 SPI917630:SPI917631 SPI917633:SPI917636 SPI917673:SPI917681 SPI982963:SPI983015 SPI983103:SPI983111 SPI983131:SPI983132 SPI983146:SPI983158 SPI983166:SPI983167 SPI983169:SPI983172 SPI983209:SPI983217 SPJ181:SPJ189 SPJ192:SPJ193 SPJ65629:SPJ65641 SPJ65658:SPJ65660 SPJ65671:SPJ65678 SPJ131165:SPJ131177 SPJ131194:SPJ131196 SPJ131207:SPJ131214 SPJ196701:SPJ196713 SPJ196730:SPJ196732 SPJ196743:SPJ196750 SPJ262237:SPJ262249 SPJ262266:SPJ262268 SPJ262279:SPJ262286 SPJ327773:SPJ327785 SPJ327802:SPJ327804 SPJ327815:SPJ327822 SPJ393309:SPJ393321 SPJ393338:SPJ393340 SPJ393351:SPJ393358 SPJ458845:SPJ458857 SPJ458874:SPJ458876 SPJ458887:SPJ458894 SPJ524381:SPJ524393 SPJ524410:SPJ524412 SPJ524423:SPJ524430 SPJ589917:SPJ589929 SPJ589946:SPJ589948 SPJ589959:SPJ589966 SPJ655453:SPJ655465 SPJ655482:SPJ655484 SPJ655495:SPJ655502 SPJ720989:SPJ721001 SPJ721018:SPJ721020 SPJ721031:SPJ721038 SPJ786525:SPJ786537 SPJ786554:SPJ786556 SPJ786567:SPJ786574 SPJ852061:SPJ852073 SPJ852090:SPJ852092 SPJ852103:SPJ852110 SPJ917597:SPJ917609 SPJ917626:SPJ917628 SPJ917639:SPJ917646 SPJ983133:SPJ983145 SPJ983162:SPJ983164 SPJ983175:SPJ983182 SZE84:SZE114 SZE164:SZE172 SZE179:SZE180 SZE190:SZE191 SZE194:SZE195 SZE197:SZE198 SZE65459:SZE65511 SZE65599:SZE65607 SZE65627:SZE65628 SZE65642:SZE65654 SZE65662:SZE65663 SZE65665:SZE65668 SZE65705:SZE65713 SZE130995:SZE131047 SZE131135:SZE131143 SZE131163:SZE131164 SZE131178:SZE131190 SZE131198:SZE131199 SZE131201:SZE131204 SZE131241:SZE131249 SZE196531:SZE196583 SZE196671:SZE196679 SZE196699:SZE196700 SZE196714:SZE196726 SZE196734:SZE196735 SZE196737:SZE196740 SZE196777:SZE196785 SZE262067:SZE262119 SZE262207:SZE262215 SZE262235:SZE262236 SZE262250:SZE262262 SZE262270:SZE262271 SZE262273:SZE262276 SZE262313:SZE262321 SZE327603:SZE327655 SZE327743:SZE327751 SZE327771:SZE327772 SZE327786:SZE327798 SZE327806:SZE327807 SZE327809:SZE327812 SZE327849:SZE327857 SZE393139:SZE393191 SZE393279:SZE393287 SZE393307:SZE393308 SZE393322:SZE393334 SZE393342:SZE393343 SZE393345:SZE393348 SZE393385:SZE393393 SZE458675:SZE458727 SZE458815:SZE458823 SZE458843:SZE458844 SZE458858:SZE458870 SZE458878:SZE458879 SZE458881:SZE458884 SZE458921:SZE458929 SZE524211:SZE524263 SZE524351:SZE524359 SZE524379:SZE524380 SZE524394:SZE524406 SZE524414:SZE524415 SZE524417:SZE524420 SZE524457:SZE524465 SZE589747:SZE589799 SZE589887:SZE589895 SZE589915:SZE589916 SZE589930:SZE589942 SZE589950:SZE589951 SZE589953:SZE589956 SZE589993:SZE590001 SZE655283:SZE655335 SZE655423:SZE655431 SZE655451:SZE655452 SZE655466:SZE655478 SZE655486:SZE655487 SZE655489:SZE655492 SZE655529:SZE655537 SZE720819:SZE720871 SZE720959:SZE720967 SZE720987:SZE720988 SZE721002:SZE721014 SZE721022:SZE721023 SZE721025:SZE721028 SZE721065:SZE721073 SZE786355:SZE786407 SZE786495:SZE786503 SZE786523:SZE786524 SZE786538:SZE786550 SZE786558:SZE786559 SZE786561:SZE786564 SZE786601:SZE786609 SZE851891:SZE851943 SZE852031:SZE852039 SZE852059:SZE852060 SZE852074:SZE852086 SZE852094:SZE852095 SZE852097:SZE852100 SZE852137:SZE852145 SZE917427:SZE917479 SZE917567:SZE917575 SZE917595:SZE917596 SZE917610:SZE917622 SZE917630:SZE917631 SZE917633:SZE917636 SZE917673:SZE917681 SZE982963:SZE983015 SZE983103:SZE983111 SZE983131:SZE983132 SZE983146:SZE983158 SZE983166:SZE983167 SZE983169:SZE983172 SZE983209:SZE983217 SZF181:SZF189 SZF192:SZF193 SZF65629:SZF65641 SZF65658:SZF65660 SZF65671:SZF65678 SZF131165:SZF131177 SZF131194:SZF131196 SZF131207:SZF131214 SZF196701:SZF196713 SZF196730:SZF196732 SZF196743:SZF196750 SZF262237:SZF262249 SZF262266:SZF262268 SZF262279:SZF262286 SZF327773:SZF327785 SZF327802:SZF327804 SZF327815:SZF327822 SZF393309:SZF393321 SZF393338:SZF393340 SZF393351:SZF393358 SZF458845:SZF458857 SZF458874:SZF458876 SZF458887:SZF458894 SZF524381:SZF524393 SZF524410:SZF524412 SZF524423:SZF524430 SZF589917:SZF589929 SZF589946:SZF589948 SZF589959:SZF589966 SZF655453:SZF655465 SZF655482:SZF655484 SZF655495:SZF655502 SZF720989:SZF721001 SZF721018:SZF721020 SZF721031:SZF721038 SZF786525:SZF786537 SZF786554:SZF786556 SZF786567:SZF786574 SZF852061:SZF852073 SZF852090:SZF852092 SZF852103:SZF852110 SZF917597:SZF917609 SZF917626:SZF917628 SZF917639:SZF917646 SZF983133:SZF983145 SZF983162:SZF983164 SZF983175:SZF983182 TJA84:TJA114 TJA164:TJA172 TJA179:TJA180 TJA190:TJA191 TJA194:TJA195 TJA197:TJA198 TJA65459:TJA65511 TJA65599:TJA65607 TJA65627:TJA65628 TJA65642:TJA65654 TJA65662:TJA65663 TJA65665:TJA65668 TJA65705:TJA65713 TJA130995:TJA131047 TJA131135:TJA131143 TJA131163:TJA131164 TJA131178:TJA131190 TJA131198:TJA131199 TJA131201:TJA131204 TJA131241:TJA131249 TJA196531:TJA196583 TJA196671:TJA196679 TJA196699:TJA196700 TJA196714:TJA196726 TJA196734:TJA196735 TJA196737:TJA196740 TJA196777:TJA196785 TJA262067:TJA262119 TJA262207:TJA262215 TJA262235:TJA262236 TJA262250:TJA262262 TJA262270:TJA262271 TJA262273:TJA262276 TJA262313:TJA262321 TJA327603:TJA327655 TJA327743:TJA327751 TJA327771:TJA327772 TJA327786:TJA327798 TJA327806:TJA327807 TJA327809:TJA327812 TJA327849:TJA327857 TJA393139:TJA393191 TJA393279:TJA393287 TJA393307:TJA393308 TJA393322:TJA393334 TJA393342:TJA393343 TJA393345:TJA393348 TJA393385:TJA393393 TJA458675:TJA458727 TJA458815:TJA458823 TJA458843:TJA458844 TJA458858:TJA458870 TJA458878:TJA458879 TJA458881:TJA458884 TJA458921:TJA458929 TJA524211:TJA524263 TJA524351:TJA524359 TJA524379:TJA524380 TJA524394:TJA524406 TJA524414:TJA524415 TJA524417:TJA524420 TJA524457:TJA524465 TJA589747:TJA589799 TJA589887:TJA589895 TJA589915:TJA589916 TJA589930:TJA589942 TJA589950:TJA589951 TJA589953:TJA589956 TJA589993:TJA590001 TJA655283:TJA655335 TJA655423:TJA655431 TJA655451:TJA655452 TJA655466:TJA655478 TJA655486:TJA655487 TJA655489:TJA655492 TJA655529:TJA655537 TJA720819:TJA720871 TJA720959:TJA720967 TJA720987:TJA720988 TJA721002:TJA721014 TJA721022:TJA721023 TJA721025:TJA721028 TJA721065:TJA721073 TJA786355:TJA786407 TJA786495:TJA786503 TJA786523:TJA786524 TJA786538:TJA786550 TJA786558:TJA786559 TJA786561:TJA786564 TJA786601:TJA786609 TJA851891:TJA851943 TJA852031:TJA852039 TJA852059:TJA852060 TJA852074:TJA852086 TJA852094:TJA852095 TJA852097:TJA852100 TJA852137:TJA852145 TJA917427:TJA917479 TJA917567:TJA917575 TJA917595:TJA917596 TJA917610:TJA917622 TJA917630:TJA917631 TJA917633:TJA917636 TJA917673:TJA917681 TJA982963:TJA983015 TJA983103:TJA983111 TJA983131:TJA983132 TJA983146:TJA983158 TJA983166:TJA983167 TJA983169:TJA983172 TJA983209:TJA983217 TJB181:TJB189 TJB192:TJB193 TJB65629:TJB65641 TJB65658:TJB65660 TJB65671:TJB65678 TJB131165:TJB131177 TJB131194:TJB131196 TJB131207:TJB131214 TJB196701:TJB196713 TJB196730:TJB196732 TJB196743:TJB196750 TJB262237:TJB262249 TJB262266:TJB262268 TJB262279:TJB262286 TJB327773:TJB327785 TJB327802:TJB327804 TJB327815:TJB327822 TJB393309:TJB393321 TJB393338:TJB393340 TJB393351:TJB393358 TJB458845:TJB458857 TJB458874:TJB458876 TJB458887:TJB458894 TJB524381:TJB524393 TJB524410:TJB524412 TJB524423:TJB524430 TJB589917:TJB589929 TJB589946:TJB589948 TJB589959:TJB589966 TJB655453:TJB655465 TJB655482:TJB655484 TJB655495:TJB655502 TJB720989:TJB721001 TJB721018:TJB721020 TJB721031:TJB721038 TJB786525:TJB786537 TJB786554:TJB786556 TJB786567:TJB786574 TJB852061:TJB852073 TJB852090:TJB852092 TJB852103:TJB852110 TJB917597:TJB917609 TJB917626:TJB917628 TJB917639:TJB917646 TJB983133:TJB983145 TJB983162:TJB983164 TJB983175:TJB983182 TSW84:TSW114 TSW164:TSW172 TSW179:TSW180 TSW190:TSW191 TSW194:TSW195 TSW197:TSW198 TSW65459:TSW65511 TSW65599:TSW65607 TSW65627:TSW65628 TSW65642:TSW65654 TSW65662:TSW65663 TSW65665:TSW65668 TSW65705:TSW65713 TSW130995:TSW131047 TSW131135:TSW131143 TSW131163:TSW131164 TSW131178:TSW131190 TSW131198:TSW131199 TSW131201:TSW131204 TSW131241:TSW131249 TSW196531:TSW196583 TSW196671:TSW196679 TSW196699:TSW196700 TSW196714:TSW196726 TSW196734:TSW196735 TSW196737:TSW196740 TSW196777:TSW196785 TSW262067:TSW262119 TSW262207:TSW262215 TSW262235:TSW262236 TSW262250:TSW262262 TSW262270:TSW262271 TSW262273:TSW262276 TSW262313:TSW262321 TSW327603:TSW327655 TSW327743:TSW327751 TSW327771:TSW327772 TSW327786:TSW327798 TSW327806:TSW327807 TSW327809:TSW327812 TSW327849:TSW327857 TSW393139:TSW393191 TSW393279:TSW393287 TSW393307:TSW393308 TSW393322:TSW393334 TSW393342:TSW393343 TSW393345:TSW393348 TSW393385:TSW393393 TSW458675:TSW458727 TSW458815:TSW458823 TSW458843:TSW458844 TSW458858:TSW458870 TSW458878:TSW458879 TSW458881:TSW458884 TSW458921:TSW458929 TSW524211:TSW524263 TSW524351:TSW524359 TSW524379:TSW524380 TSW524394:TSW524406 TSW524414:TSW524415 TSW524417:TSW524420 TSW524457:TSW524465 TSW589747:TSW589799 TSW589887:TSW589895 TSW589915:TSW589916 TSW589930:TSW589942 TSW589950:TSW589951 TSW589953:TSW589956 TSW589993:TSW590001 TSW655283:TSW655335 TSW655423:TSW655431 TSW655451:TSW655452 TSW655466:TSW655478 TSW655486:TSW655487 TSW655489:TSW655492 TSW655529:TSW655537 TSW720819:TSW720871 TSW720959:TSW720967 TSW720987:TSW720988 TSW721002:TSW721014 TSW721022:TSW721023 TSW721025:TSW721028 TSW721065:TSW721073 TSW786355:TSW786407 TSW786495:TSW786503 TSW786523:TSW786524 TSW786538:TSW786550 TSW786558:TSW786559 TSW786561:TSW786564 TSW786601:TSW786609 TSW851891:TSW851943 TSW852031:TSW852039 TSW852059:TSW852060 TSW852074:TSW852086 TSW852094:TSW852095 TSW852097:TSW852100 TSW852137:TSW852145 TSW917427:TSW917479 TSW917567:TSW917575 TSW917595:TSW917596 TSW917610:TSW917622 TSW917630:TSW917631 TSW917633:TSW917636 TSW917673:TSW917681 TSW982963:TSW983015 TSW983103:TSW983111 TSW983131:TSW983132 TSW983146:TSW983158 TSW983166:TSW983167 TSW983169:TSW983172 TSW983209:TSW983217 TSX181:TSX189 TSX192:TSX193 TSX65629:TSX65641 TSX65658:TSX65660 TSX65671:TSX65678 TSX131165:TSX131177 TSX131194:TSX131196 TSX131207:TSX131214 TSX196701:TSX196713 TSX196730:TSX196732 TSX196743:TSX196750 TSX262237:TSX262249 TSX262266:TSX262268 TSX262279:TSX262286 TSX327773:TSX327785 TSX327802:TSX327804 TSX327815:TSX327822 TSX393309:TSX393321 TSX393338:TSX393340 TSX393351:TSX393358 TSX458845:TSX458857 TSX458874:TSX458876 TSX458887:TSX458894 TSX524381:TSX524393 TSX524410:TSX524412 TSX524423:TSX524430 TSX589917:TSX589929 TSX589946:TSX589948 TSX589959:TSX589966 TSX655453:TSX655465 TSX655482:TSX655484 TSX655495:TSX655502 TSX720989:TSX721001 TSX721018:TSX721020 TSX721031:TSX721038 TSX786525:TSX786537 TSX786554:TSX786556 TSX786567:TSX786574 TSX852061:TSX852073 TSX852090:TSX852092 TSX852103:TSX852110 TSX917597:TSX917609 TSX917626:TSX917628 TSX917639:TSX917646 TSX983133:TSX983145 TSX983162:TSX983164 TSX983175:TSX983182 UCS84:UCS114 UCS164:UCS172 UCS179:UCS180 UCS190:UCS191 UCS194:UCS195 UCS197:UCS198 UCS65459:UCS65511 UCS65599:UCS65607 UCS65627:UCS65628 UCS65642:UCS65654 UCS65662:UCS65663 UCS65665:UCS65668 UCS65705:UCS65713 UCS130995:UCS131047 UCS131135:UCS131143 UCS131163:UCS131164 UCS131178:UCS131190 UCS131198:UCS131199 UCS131201:UCS131204 UCS131241:UCS131249 UCS196531:UCS196583 UCS196671:UCS196679 UCS196699:UCS196700 UCS196714:UCS196726 UCS196734:UCS196735 UCS196737:UCS196740 UCS196777:UCS196785 UCS262067:UCS262119 UCS262207:UCS262215 UCS262235:UCS262236 UCS262250:UCS262262 UCS262270:UCS262271 UCS262273:UCS262276 UCS262313:UCS262321 UCS327603:UCS327655 UCS327743:UCS327751 UCS327771:UCS327772 UCS327786:UCS327798 UCS327806:UCS327807 UCS327809:UCS327812 UCS327849:UCS327857 UCS393139:UCS393191 UCS393279:UCS393287 UCS393307:UCS393308 UCS393322:UCS393334 UCS393342:UCS393343 UCS393345:UCS393348 UCS393385:UCS393393 UCS458675:UCS458727 UCS458815:UCS458823 UCS458843:UCS458844 UCS458858:UCS458870 UCS458878:UCS458879 UCS458881:UCS458884 UCS458921:UCS458929 UCS524211:UCS524263 UCS524351:UCS524359 UCS524379:UCS524380 UCS524394:UCS524406 UCS524414:UCS524415 UCS524417:UCS524420 UCS524457:UCS524465 UCS589747:UCS589799 UCS589887:UCS589895 UCS589915:UCS589916 UCS589930:UCS589942 UCS589950:UCS589951 UCS589953:UCS589956 UCS589993:UCS590001 UCS655283:UCS655335 UCS655423:UCS655431 UCS655451:UCS655452 UCS655466:UCS655478 UCS655486:UCS655487 UCS655489:UCS655492 UCS655529:UCS655537 UCS720819:UCS720871 UCS720959:UCS720967 UCS720987:UCS720988 UCS721002:UCS721014 UCS721022:UCS721023 UCS721025:UCS721028 UCS721065:UCS721073 UCS786355:UCS786407 UCS786495:UCS786503 UCS786523:UCS786524 UCS786538:UCS786550 UCS786558:UCS786559 UCS786561:UCS786564 UCS786601:UCS786609 UCS851891:UCS851943 UCS852031:UCS852039 UCS852059:UCS852060 UCS852074:UCS852086 UCS852094:UCS852095 UCS852097:UCS852100 UCS852137:UCS852145 UCS917427:UCS917479 UCS917567:UCS917575 UCS917595:UCS917596 UCS917610:UCS917622 UCS917630:UCS917631 UCS917633:UCS917636 UCS917673:UCS917681 UCS982963:UCS983015 UCS983103:UCS983111 UCS983131:UCS983132 UCS983146:UCS983158 UCS983166:UCS983167 UCS983169:UCS983172 UCS983209:UCS983217 UCT181:UCT189 UCT192:UCT193 UCT65629:UCT65641 UCT65658:UCT65660 UCT65671:UCT65678 UCT131165:UCT131177 UCT131194:UCT131196 UCT131207:UCT131214 UCT196701:UCT196713 UCT196730:UCT196732 UCT196743:UCT196750 UCT262237:UCT262249 UCT262266:UCT262268 UCT262279:UCT262286 UCT327773:UCT327785 UCT327802:UCT327804 UCT327815:UCT327822 UCT393309:UCT393321 UCT393338:UCT393340 UCT393351:UCT393358 UCT458845:UCT458857 UCT458874:UCT458876 UCT458887:UCT458894 UCT524381:UCT524393 UCT524410:UCT524412 UCT524423:UCT524430 UCT589917:UCT589929 UCT589946:UCT589948 UCT589959:UCT589966 UCT655453:UCT655465 UCT655482:UCT655484 UCT655495:UCT655502 UCT720989:UCT721001 UCT721018:UCT721020 UCT721031:UCT721038 UCT786525:UCT786537 UCT786554:UCT786556 UCT786567:UCT786574 UCT852061:UCT852073 UCT852090:UCT852092 UCT852103:UCT852110 UCT917597:UCT917609 UCT917626:UCT917628 UCT917639:UCT917646 UCT983133:UCT983145 UCT983162:UCT983164 UCT983175:UCT983182 UMO84:UMO114 UMO164:UMO172 UMO179:UMO180 UMO190:UMO191 UMO194:UMO195 UMO197:UMO198 UMO65459:UMO65511 UMO65599:UMO65607 UMO65627:UMO65628 UMO65642:UMO65654 UMO65662:UMO65663 UMO65665:UMO65668 UMO65705:UMO65713 UMO130995:UMO131047 UMO131135:UMO131143 UMO131163:UMO131164 UMO131178:UMO131190 UMO131198:UMO131199 UMO131201:UMO131204 UMO131241:UMO131249 UMO196531:UMO196583 UMO196671:UMO196679 UMO196699:UMO196700 UMO196714:UMO196726 UMO196734:UMO196735 UMO196737:UMO196740 UMO196777:UMO196785 UMO262067:UMO262119 UMO262207:UMO262215 UMO262235:UMO262236 UMO262250:UMO262262 UMO262270:UMO262271 UMO262273:UMO262276 UMO262313:UMO262321 UMO327603:UMO327655 UMO327743:UMO327751 UMO327771:UMO327772 UMO327786:UMO327798 UMO327806:UMO327807 UMO327809:UMO327812 UMO327849:UMO327857 UMO393139:UMO393191 UMO393279:UMO393287 UMO393307:UMO393308 UMO393322:UMO393334 UMO393342:UMO393343 UMO393345:UMO393348 UMO393385:UMO393393 UMO458675:UMO458727 UMO458815:UMO458823 UMO458843:UMO458844 UMO458858:UMO458870 UMO458878:UMO458879 UMO458881:UMO458884 UMO458921:UMO458929 UMO524211:UMO524263 UMO524351:UMO524359 UMO524379:UMO524380 UMO524394:UMO524406 UMO524414:UMO524415 UMO524417:UMO524420 UMO524457:UMO524465 UMO589747:UMO589799 UMO589887:UMO589895 UMO589915:UMO589916 UMO589930:UMO589942 UMO589950:UMO589951 UMO589953:UMO589956 UMO589993:UMO590001 UMO655283:UMO655335 UMO655423:UMO655431 UMO655451:UMO655452 UMO655466:UMO655478 UMO655486:UMO655487 UMO655489:UMO655492 UMO655529:UMO655537 UMO720819:UMO720871 UMO720959:UMO720967 UMO720987:UMO720988 UMO721002:UMO721014 UMO721022:UMO721023 UMO721025:UMO721028 UMO721065:UMO721073 UMO786355:UMO786407 UMO786495:UMO786503 UMO786523:UMO786524 UMO786538:UMO786550 UMO786558:UMO786559 UMO786561:UMO786564 UMO786601:UMO786609 UMO851891:UMO851943 UMO852031:UMO852039 UMO852059:UMO852060 UMO852074:UMO852086 UMO852094:UMO852095 UMO852097:UMO852100 UMO852137:UMO852145 UMO917427:UMO917479 UMO917567:UMO917575 UMO917595:UMO917596 UMO917610:UMO917622 UMO917630:UMO917631 UMO917633:UMO917636 UMO917673:UMO917681 UMO982963:UMO983015 UMO983103:UMO983111 UMO983131:UMO983132 UMO983146:UMO983158 UMO983166:UMO983167 UMO983169:UMO983172 UMO983209:UMO983217 UMP181:UMP189 UMP192:UMP193 UMP65629:UMP65641 UMP65658:UMP65660 UMP65671:UMP65678 UMP131165:UMP131177 UMP131194:UMP131196 UMP131207:UMP131214 UMP196701:UMP196713 UMP196730:UMP196732 UMP196743:UMP196750 UMP262237:UMP262249 UMP262266:UMP262268 UMP262279:UMP262286 UMP327773:UMP327785 UMP327802:UMP327804 UMP327815:UMP327822 UMP393309:UMP393321 UMP393338:UMP393340 UMP393351:UMP393358 UMP458845:UMP458857 UMP458874:UMP458876 UMP458887:UMP458894 UMP524381:UMP524393 UMP524410:UMP524412 UMP524423:UMP524430 UMP589917:UMP589929 UMP589946:UMP589948 UMP589959:UMP589966 UMP655453:UMP655465 UMP655482:UMP655484 UMP655495:UMP655502 UMP720989:UMP721001 UMP721018:UMP721020 UMP721031:UMP721038 UMP786525:UMP786537 UMP786554:UMP786556 UMP786567:UMP786574 UMP852061:UMP852073 UMP852090:UMP852092 UMP852103:UMP852110 UMP917597:UMP917609 UMP917626:UMP917628 UMP917639:UMP917646 UMP983133:UMP983145 UMP983162:UMP983164 UMP983175:UMP983182 UWK84:UWK114 UWK164:UWK172 UWK179:UWK180 UWK190:UWK191 UWK194:UWK195 UWK197:UWK198 UWK65459:UWK65511 UWK65599:UWK65607 UWK65627:UWK65628 UWK65642:UWK65654 UWK65662:UWK65663 UWK65665:UWK65668 UWK65705:UWK65713 UWK130995:UWK131047 UWK131135:UWK131143 UWK131163:UWK131164 UWK131178:UWK131190 UWK131198:UWK131199 UWK131201:UWK131204 UWK131241:UWK131249 UWK196531:UWK196583 UWK196671:UWK196679 UWK196699:UWK196700 UWK196714:UWK196726 UWK196734:UWK196735 UWK196737:UWK196740 UWK196777:UWK196785 UWK262067:UWK262119 UWK262207:UWK262215 UWK262235:UWK262236 UWK262250:UWK262262 UWK262270:UWK262271 UWK262273:UWK262276 UWK262313:UWK262321 UWK327603:UWK327655 UWK327743:UWK327751 UWK327771:UWK327772 UWK327786:UWK327798 UWK327806:UWK327807 UWK327809:UWK327812 UWK327849:UWK327857 UWK393139:UWK393191 UWK393279:UWK393287 UWK393307:UWK393308 UWK393322:UWK393334 UWK393342:UWK393343 UWK393345:UWK393348 UWK393385:UWK393393 UWK458675:UWK458727 UWK458815:UWK458823 UWK458843:UWK458844 UWK458858:UWK458870 UWK458878:UWK458879 UWK458881:UWK458884 UWK458921:UWK458929 UWK524211:UWK524263 UWK524351:UWK524359 UWK524379:UWK524380 UWK524394:UWK524406 UWK524414:UWK524415 UWK524417:UWK524420 UWK524457:UWK524465 UWK589747:UWK589799 UWK589887:UWK589895 UWK589915:UWK589916 UWK589930:UWK589942 UWK589950:UWK589951 UWK589953:UWK589956 UWK589993:UWK590001 UWK655283:UWK655335 UWK655423:UWK655431 UWK655451:UWK655452 UWK655466:UWK655478 UWK655486:UWK655487 UWK655489:UWK655492 UWK655529:UWK655537 UWK720819:UWK720871 UWK720959:UWK720967 UWK720987:UWK720988 UWK721002:UWK721014 UWK721022:UWK721023 UWK721025:UWK721028 UWK721065:UWK721073 UWK786355:UWK786407 UWK786495:UWK786503 UWK786523:UWK786524 UWK786538:UWK786550 UWK786558:UWK786559 UWK786561:UWK786564 UWK786601:UWK786609 UWK851891:UWK851943 UWK852031:UWK852039 UWK852059:UWK852060 UWK852074:UWK852086 UWK852094:UWK852095 UWK852097:UWK852100 UWK852137:UWK852145 UWK917427:UWK917479 UWK917567:UWK917575 UWK917595:UWK917596 UWK917610:UWK917622 UWK917630:UWK917631 UWK917633:UWK917636 UWK917673:UWK917681 UWK982963:UWK983015 UWK983103:UWK983111 UWK983131:UWK983132 UWK983146:UWK983158 UWK983166:UWK983167 UWK983169:UWK983172 UWK983209:UWK983217 UWL181:UWL189 UWL192:UWL193 UWL65629:UWL65641 UWL65658:UWL65660 UWL65671:UWL65678 UWL131165:UWL131177 UWL131194:UWL131196 UWL131207:UWL131214 UWL196701:UWL196713 UWL196730:UWL196732 UWL196743:UWL196750 UWL262237:UWL262249 UWL262266:UWL262268 UWL262279:UWL262286 UWL327773:UWL327785 UWL327802:UWL327804 UWL327815:UWL327822 UWL393309:UWL393321 UWL393338:UWL393340 UWL393351:UWL393358 UWL458845:UWL458857 UWL458874:UWL458876 UWL458887:UWL458894 UWL524381:UWL524393 UWL524410:UWL524412 UWL524423:UWL524430 UWL589917:UWL589929 UWL589946:UWL589948 UWL589959:UWL589966 UWL655453:UWL655465 UWL655482:UWL655484 UWL655495:UWL655502 UWL720989:UWL721001 UWL721018:UWL721020 UWL721031:UWL721038 UWL786525:UWL786537 UWL786554:UWL786556 UWL786567:UWL786574 UWL852061:UWL852073 UWL852090:UWL852092 UWL852103:UWL852110 UWL917597:UWL917609 UWL917626:UWL917628 UWL917639:UWL917646 UWL983133:UWL983145 UWL983162:UWL983164 UWL983175:UWL983182"/>
  </dataValidation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K392"/>
  <sheetViews>
    <sheetView showGridLines="0" workbookViewId="0">
      <pane ySplit="2" topLeftCell="A243" activePane="bottomLeft" state="frozen"/>
      <selection/>
      <selection pane="bottomLeft" activeCell="J249" sqref="J249"/>
    </sheetView>
  </sheetViews>
  <sheetFormatPr defaultColWidth="9" defaultRowHeight="16.5"/>
  <cols>
    <col min="1" max="1" width="6.125" style="75" customWidth="1"/>
    <col min="2" max="2" width="6.875" style="76" customWidth="1"/>
    <col min="3" max="3" width="8.625" style="76" customWidth="1"/>
    <col min="4" max="4" width="11.625" style="76" customWidth="1"/>
    <col min="5" max="5" width="23.375" style="76" customWidth="1"/>
    <col min="6" max="6" width="5.375" style="76" customWidth="1"/>
    <col min="7" max="7" width="17.625" style="77" customWidth="1"/>
    <col min="8" max="8" width="10.25" style="78" customWidth="1"/>
    <col min="9" max="9" width="23.25" style="77" customWidth="1"/>
    <col min="10" max="10" width="11.625" style="77" customWidth="1"/>
    <col min="11" max="11" width="15.375" style="77" customWidth="1"/>
    <col min="12" max="12" width="9" style="77" customWidth="1"/>
    <col min="13" max="13" width="9.125" style="77" customWidth="1"/>
    <col min="14" max="14" width="11.5" style="77" customWidth="1"/>
    <col min="15" max="15" width="11.125" style="77" customWidth="1"/>
    <col min="16" max="16" width="15.75" style="79" customWidth="1"/>
    <col min="17" max="17" width="5.25" style="77" customWidth="1"/>
    <col min="18" max="18" width="11.75" style="77" customWidth="1"/>
    <col min="19" max="19" width="11.25" style="77" customWidth="1"/>
    <col min="20" max="20" width="14" style="77" customWidth="1"/>
    <col min="21" max="21" width="13.25" style="77" customWidth="1"/>
    <col min="22" max="22" width="18.375" style="80" customWidth="1"/>
    <col min="23" max="23" width="13.25" style="77" customWidth="1"/>
    <col min="24" max="24" width="19.5" style="77" customWidth="1"/>
    <col min="25" max="25" width="14.375" style="77" customWidth="1"/>
    <col min="26" max="26" width="19.5" style="77" customWidth="1"/>
    <col min="27" max="27" width="15.375" style="77" customWidth="1"/>
    <col min="28" max="28" width="12.5" style="77" customWidth="1"/>
    <col min="29" max="29" width="21.25" style="77" customWidth="1"/>
    <col min="30" max="30" width="21.375" style="77" customWidth="1"/>
    <col min="31" max="31" width="22.125" style="77" customWidth="1"/>
    <col min="32" max="32" width="29.5" style="77" customWidth="1"/>
    <col min="33" max="33" width="8" style="77" customWidth="1"/>
    <col min="34" max="34" width="54.125" style="77" customWidth="1"/>
    <col min="35" max="35" width="19.125" style="81" customWidth="1"/>
    <col min="36" max="36" width="27.375" style="81" customWidth="1"/>
    <col min="37" max="38" width="9" style="77"/>
    <col min="39" max="39" width="12.75" style="77" customWidth="1"/>
    <col min="40" max="40" width="9" style="77"/>
    <col min="41" max="41" width="10.625" style="77" customWidth="1"/>
    <col min="42" max="62" width="9" style="77"/>
    <col min="63" max="256" width="9" style="76"/>
    <col min="257" max="257" width="10.875" style="76" customWidth="1"/>
    <col min="258" max="258" width="15.75" style="76" customWidth="1"/>
    <col min="259" max="259" width="8.125" style="76" customWidth="1"/>
    <col min="260" max="260" width="9" style="76" customWidth="1"/>
    <col min="261" max="261" width="9.125" style="76" customWidth="1"/>
    <col min="262" max="262" width="17.625" style="76" customWidth="1"/>
    <col min="263" max="263" width="12.625" style="76" customWidth="1"/>
    <col min="264" max="264" width="11.375" style="76" customWidth="1"/>
    <col min="265" max="265" width="7.75" style="76" customWidth="1"/>
    <col min="266" max="266" width="11.625" style="76" customWidth="1"/>
    <col min="267" max="267" width="12" style="76" customWidth="1"/>
    <col min="268" max="268" width="14.75" style="76" customWidth="1"/>
    <col min="269" max="269" width="7.125" style="76" customWidth="1"/>
    <col min="270" max="270" width="12.125" style="76" customWidth="1"/>
    <col min="271" max="271" width="11.875" style="76" customWidth="1"/>
    <col min="272" max="272" width="8.25" style="76" customWidth="1"/>
    <col min="273" max="283" width="9" style="76" hidden="1" customWidth="1"/>
    <col min="284" max="284" width="60.25" style="76" customWidth="1"/>
    <col min="285" max="285" width="21.25" style="76" customWidth="1"/>
    <col min="286" max="286" width="21.375" style="76" customWidth="1"/>
    <col min="287" max="287" width="9" style="76" customWidth="1"/>
    <col min="288" max="288" width="29.5" style="76" customWidth="1"/>
    <col min="289" max="289" width="23.25" style="76" customWidth="1"/>
    <col min="290" max="290" width="54.125" style="76" customWidth="1"/>
    <col min="291" max="291" width="19.125" style="76" customWidth="1"/>
    <col min="292" max="292" width="27.375" style="76" customWidth="1"/>
    <col min="293" max="294" width="9" style="76"/>
    <col min="295" max="295" width="12.75" style="76" customWidth="1"/>
    <col min="296" max="296" width="9" style="76"/>
    <col min="297" max="297" width="10.625" style="76" customWidth="1"/>
    <col min="298" max="512" width="9" style="76"/>
    <col min="513" max="513" width="10.875" style="76" customWidth="1"/>
    <col min="514" max="514" width="15.75" style="76" customWidth="1"/>
    <col min="515" max="515" width="8.125" style="76" customWidth="1"/>
    <col min="516" max="516" width="9" style="76" customWidth="1"/>
    <col min="517" max="517" width="9.125" style="76" customWidth="1"/>
    <col min="518" max="518" width="17.625" style="76" customWidth="1"/>
    <col min="519" max="519" width="12.625" style="76" customWidth="1"/>
    <col min="520" max="520" width="11.375" style="76" customWidth="1"/>
    <col min="521" max="521" width="7.75" style="76" customWidth="1"/>
    <col min="522" max="522" width="11.625" style="76" customWidth="1"/>
    <col min="523" max="523" width="12" style="76" customWidth="1"/>
    <col min="524" max="524" width="14.75" style="76" customWidth="1"/>
    <col min="525" max="525" width="7.125" style="76" customWidth="1"/>
    <col min="526" max="526" width="12.125" style="76" customWidth="1"/>
    <col min="527" max="527" width="11.875" style="76" customWidth="1"/>
    <col min="528" max="528" width="8.25" style="76" customWidth="1"/>
    <col min="529" max="539" width="9" style="76" hidden="1" customWidth="1"/>
    <col min="540" max="540" width="60.25" style="76" customWidth="1"/>
    <col min="541" max="541" width="21.25" style="76" customWidth="1"/>
    <col min="542" max="542" width="21.375" style="76" customWidth="1"/>
    <col min="543" max="543" width="9" style="76" customWidth="1"/>
    <col min="544" max="544" width="29.5" style="76" customWidth="1"/>
    <col min="545" max="545" width="23.25" style="76" customWidth="1"/>
    <col min="546" max="546" width="54.125" style="76" customWidth="1"/>
    <col min="547" max="547" width="19.125" style="76" customWidth="1"/>
    <col min="548" max="548" width="27.375" style="76" customWidth="1"/>
    <col min="549" max="550" width="9" style="76"/>
    <col min="551" max="551" width="12.75" style="76" customWidth="1"/>
    <col min="552" max="552" width="9" style="76"/>
    <col min="553" max="553" width="10.625" style="76" customWidth="1"/>
    <col min="554" max="768" width="9" style="76"/>
    <col min="769" max="769" width="10.875" style="76" customWidth="1"/>
    <col min="770" max="770" width="15.75" style="76" customWidth="1"/>
    <col min="771" max="771" width="8.125" style="76" customWidth="1"/>
    <col min="772" max="772" width="9" style="76" customWidth="1"/>
    <col min="773" max="773" width="9.125" style="76" customWidth="1"/>
    <col min="774" max="774" width="17.625" style="76" customWidth="1"/>
    <col min="775" max="775" width="12.625" style="76" customWidth="1"/>
    <col min="776" max="776" width="11.375" style="76" customWidth="1"/>
    <col min="777" max="777" width="7.75" style="76" customWidth="1"/>
    <col min="778" max="778" width="11.625" style="76" customWidth="1"/>
    <col min="779" max="779" width="12" style="76" customWidth="1"/>
    <col min="780" max="780" width="14.75" style="76" customWidth="1"/>
    <col min="781" max="781" width="7.125" style="76" customWidth="1"/>
    <col min="782" max="782" width="12.125" style="76" customWidth="1"/>
    <col min="783" max="783" width="11.875" style="76" customWidth="1"/>
    <col min="784" max="784" width="8.25" style="76" customWidth="1"/>
    <col min="785" max="795" width="9" style="76" hidden="1" customWidth="1"/>
    <col min="796" max="796" width="60.25" style="76" customWidth="1"/>
    <col min="797" max="797" width="21.25" style="76" customWidth="1"/>
    <col min="798" max="798" width="21.375" style="76" customWidth="1"/>
    <col min="799" max="799" width="9" style="76" customWidth="1"/>
    <col min="800" max="800" width="29.5" style="76" customWidth="1"/>
    <col min="801" max="801" width="23.25" style="76" customWidth="1"/>
    <col min="802" max="802" width="54.125" style="76" customWidth="1"/>
    <col min="803" max="803" width="19.125" style="76" customWidth="1"/>
    <col min="804" max="804" width="27.375" style="76" customWidth="1"/>
    <col min="805" max="806" width="9" style="76"/>
    <col min="807" max="807" width="12.75" style="76" customWidth="1"/>
    <col min="808" max="808" width="9" style="76"/>
    <col min="809" max="809" width="10.625" style="76" customWidth="1"/>
    <col min="810" max="1024" width="9" style="76"/>
    <col min="1025" max="1025" width="10.875" style="76" customWidth="1"/>
    <col min="1026" max="1026" width="15.75" style="76" customWidth="1"/>
    <col min="1027" max="1027" width="8.125" style="76" customWidth="1"/>
    <col min="1028" max="1028" width="9" style="76" customWidth="1"/>
    <col min="1029" max="1029" width="9.125" style="76" customWidth="1"/>
    <col min="1030" max="1030" width="17.625" style="76" customWidth="1"/>
    <col min="1031" max="1031" width="12.625" style="76" customWidth="1"/>
    <col min="1032" max="1032" width="11.375" style="76" customWidth="1"/>
    <col min="1033" max="1033" width="7.75" style="76" customWidth="1"/>
    <col min="1034" max="1034" width="11.625" style="76" customWidth="1"/>
    <col min="1035" max="1035" width="12" style="76" customWidth="1"/>
    <col min="1036" max="1036" width="14.75" style="76" customWidth="1"/>
    <col min="1037" max="1037" width="7.125" style="76" customWidth="1"/>
    <col min="1038" max="1038" width="12.125" style="76" customWidth="1"/>
    <col min="1039" max="1039" width="11.875" style="76" customWidth="1"/>
    <col min="1040" max="1040" width="8.25" style="76" customWidth="1"/>
    <col min="1041" max="1051" width="9" style="76" hidden="1" customWidth="1"/>
    <col min="1052" max="1052" width="60.25" style="76" customWidth="1"/>
    <col min="1053" max="1053" width="21.25" style="76" customWidth="1"/>
    <col min="1054" max="1054" width="21.375" style="76" customWidth="1"/>
    <col min="1055" max="1055" width="9" style="76" customWidth="1"/>
    <col min="1056" max="1056" width="29.5" style="76" customWidth="1"/>
    <col min="1057" max="1057" width="23.25" style="76" customWidth="1"/>
    <col min="1058" max="1058" width="54.125" style="76" customWidth="1"/>
    <col min="1059" max="1059" width="19.125" style="76" customWidth="1"/>
    <col min="1060" max="1060" width="27.375" style="76" customWidth="1"/>
    <col min="1061" max="1062" width="9" style="76"/>
    <col min="1063" max="1063" width="12.75" style="76" customWidth="1"/>
    <col min="1064" max="1064" width="9" style="76"/>
    <col min="1065" max="1065" width="10.625" style="76" customWidth="1"/>
    <col min="1066" max="1280" width="9" style="76"/>
    <col min="1281" max="1281" width="10.875" style="76" customWidth="1"/>
    <col min="1282" max="1282" width="15.75" style="76" customWidth="1"/>
    <col min="1283" max="1283" width="8.125" style="76" customWidth="1"/>
    <col min="1284" max="1284" width="9" style="76" customWidth="1"/>
    <col min="1285" max="1285" width="9.125" style="76" customWidth="1"/>
    <col min="1286" max="1286" width="17.625" style="76" customWidth="1"/>
    <col min="1287" max="1287" width="12.625" style="76" customWidth="1"/>
    <col min="1288" max="1288" width="11.375" style="76" customWidth="1"/>
    <col min="1289" max="1289" width="7.75" style="76" customWidth="1"/>
    <col min="1290" max="1290" width="11.625" style="76" customWidth="1"/>
    <col min="1291" max="1291" width="12" style="76" customWidth="1"/>
    <col min="1292" max="1292" width="14.75" style="76" customWidth="1"/>
    <col min="1293" max="1293" width="7.125" style="76" customWidth="1"/>
    <col min="1294" max="1294" width="12.125" style="76" customWidth="1"/>
    <col min="1295" max="1295" width="11.875" style="76" customWidth="1"/>
    <col min="1296" max="1296" width="8.25" style="76" customWidth="1"/>
    <col min="1297" max="1307" width="9" style="76" hidden="1" customWidth="1"/>
    <col min="1308" max="1308" width="60.25" style="76" customWidth="1"/>
    <col min="1309" max="1309" width="21.25" style="76" customWidth="1"/>
    <col min="1310" max="1310" width="21.375" style="76" customWidth="1"/>
    <col min="1311" max="1311" width="9" style="76" customWidth="1"/>
    <col min="1312" max="1312" width="29.5" style="76" customWidth="1"/>
    <col min="1313" max="1313" width="23.25" style="76" customWidth="1"/>
    <col min="1314" max="1314" width="54.125" style="76" customWidth="1"/>
    <col min="1315" max="1315" width="19.125" style="76" customWidth="1"/>
    <col min="1316" max="1316" width="27.375" style="76" customWidth="1"/>
    <col min="1317" max="1318" width="9" style="76"/>
    <col min="1319" max="1319" width="12.75" style="76" customWidth="1"/>
    <col min="1320" max="1320" width="9" style="76"/>
    <col min="1321" max="1321" width="10.625" style="76" customWidth="1"/>
    <col min="1322" max="1536" width="9" style="76"/>
    <col min="1537" max="1537" width="10.875" style="76" customWidth="1"/>
    <col min="1538" max="1538" width="15.75" style="76" customWidth="1"/>
    <col min="1539" max="1539" width="8.125" style="76" customWidth="1"/>
    <col min="1540" max="1540" width="9" style="76" customWidth="1"/>
    <col min="1541" max="1541" width="9.125" style="76" customWidth="1"/>
    <col min="1542" max="1542" width="17.625" style="76" customWidth="1"/>
    <col min="1543" max="1543" width="12.625" style="76" customWidth="1"/>
    <col min="1544" max="1544" width="11.375" style="76" customWidth="1"/>
    <col min="1545" max="1545" width="7.75" style="76" customWidth="1"/>
    <col min="1546" max="1546" width="11.625" style="76" customWidth="1"/>
    <col min="1547" max="1547" width="12" style="76" customWidth="1"/>
    <col min="1548" max="1548" width="14.75" style="76" customWidth="1"/>
    <col min="1549" max="1549" width="7.125" style="76" customWidth="1"/>
    <col min="1550" max="1550" width="12.125" style="76" customWidth="1"/>
    <col min="1551" max="1551" width="11.875" style="76" customWidth="1"/>
    <col min="1552" max="1552" width="8.25" style="76" customWidth="1"/>
    <col min="1553" max="1563" width="9" style="76" hidden="1" customWidth="1"/>
    <col min="1564" max="1564" width="60.25" style="76" customWidth="1"/>
    <col min="1565" max="1565" width="21.25" style="76" customWidth="1"/>
    <col min="1566" max="1566" width="21.375" style="76" customWidth="1"/>
    <col min="1567" max="1567" width="9" style="76" customWidth="1"/>
    <col min="1568" max="1568" width="29.5" style="76" customWidth="1"/>
    <col min="1569" max="1569" width="23.25" style="76" customWidth="1"/>
    <col min="1570" max="1570" width="54.125" style="76" customWidth="1"/>
    <col min="1571" max="1571" width="19.125" style="76" customWidth="1"/>
    <col min="1572" max="1572" width="27.375" style="76" customWidth="1"/>
    <col min="1573" max="1574" width="9" style="76"/>
    <col min="1575" max="1575" width="12.75" style="76" customWidth="1"/>
    <col min="1576" max="1576" width="9" style="76"/>
    <col min="1577" max="1577" width="10.625" style="76" customWidth="1"/>
    <col min="1578" max="1792" width="9" style="76"/>
    <col min="1793" max="1793" width="10.875" style="76" customWidth="1"/>
    <col min="1794" max="1794" width="15.75" style="76" customWidth="1"/>
    <col min="1795" max="1795" width="8.125" style="76" customWidth="1"/>
    <col min="1796" max="1796" width="9" style="76" customWidth="1"/>
    <col min="1797" max="1797" width="9.125" style="76" customWidth="1"/>
    <col min="1798" max="1798" width="17.625" style="76" customWidth="1"/>
    <col min="1799" max="1799" width="12.625" style="76" customWidth="1"/>
    <col min="1800" max="1800" width="11.375" style="76" customWidth="1"/>
    <col min="1801" max="1801" width="7.75" style="76" customWidth="1"/>
    <col min="1802" max="1802" width="11.625" style="76" customWidth="1"/>
    <col min="1803" max="1803" width="12" style="76" customWidth="1"/>
    <col min="1804" max="1804" width="14.75" style="76" customWidth="1"/>
    <col min="1805" max="1805" width="7.125" style="76" customWidth="1"/>
    <col min="1806" max="1806" width="12.125" style="76" customWidth="1"/>
    <col min="1807" max="1807" width="11.875" style="76" customWidth="1"/>
    <col min="1808" max="1808" width="8.25" style="76" customWidth="1"/>
    <col min="1809" max="1819" width="9" style="76" hidden="1" customWidth="1"/>
    <col min="1820" max="1820" width="60.25" style="76" customWidth="1"/>
    <col min="1821" max="1821" width="21.25" style="76" customWidth="1"/>
    <col min="1822" max="1822" width="21.375" style="76" customWidth="1"/>
    <col min="1823" max="1823" width="9" style="76" customWidth="1"/>
    <col min="1824" max="1824" width="29.5" style="76" customWidth="1"/>
    <col min="1825" max="1825" width="23.25" style="76" customWidth="1"/>
    <col min="1826" max="1826" width="54.125" style="76" customWidth="1"/>
    <col min="1827" max="1827" width="19.125" style="76" customWidth="1"/>
    <col min="1828" max="1828" width="27.375" style="76" customWidth="1"/>
    <col min="1829" max="1830" width="9" style="76"/>
    <col min="1831" max="1831" width="12.75" style="76" customWidth="1"/>
    <col min="1832" max="1832" width="9" style="76"/>
    <col min="1833" max="1833" width="10.625" style="76" customWidth="1"/>
    <col min="1834" max="2048" width="9" style="76"/>
    <col min="2049" max="2049" width="10.875" style="76" customWidth="1"/>
    <col min="2050" max="2050" width="15.75" style="76" customWidth="1"/>
    <col min="2051" max="2051" width="8.125" style="76" customWidth="1"/>
    <col min="2052" max="2052" width="9" style="76" customWidth="1"/>
    <col min="2053" max="2053" width="9.125" style="76" customWidth="1"/>
    <col min="2054" max="2054" width="17.625" style="76" customWidth="1"/>
    <col min="2055" max="2055" width="12.625" style="76" customWidth="1"/>
    <col min="2056" max="2056" width="11.375" style="76" customWidth="1"/>
    <col min="2057" max="2057" width="7.75" style="76" customWidth="1"/>
    <col min="2058" max="2058" width="11.625" style="76" customWidth="1"/>
    <col min="2059" max="2059" width="12" style="76" customWidth="1"/>
    <col min="2060" max="2060" width="14.75" style="76" customWidth="1"/>
    <col min="2061" max="2061" width="7.125" style="76" customWidth="1"/>
    <col min="2062" max="2062" width="12.125" style="76" customWidth="1"/>
    <col min="2063" max="2063" width="11.875" style="76" customWidth="1"/>
    <col min="2064" max="2064" width="8.25" style="76" customWidth="1"/>
    <col min="2065" max="2075" width="9" style="76" hidden="1" customWidth="1"/>
    <col min="2076" max="2076" width="60.25" style="76" customWidth="1"/>
    <col min="2077" max="2077" width="21.25" style="76" customWidth="1"/>
    <col min="2078" max="2078" width="21.375" style="76" customWidth="1"/>
    <col min="2079" max="2079" width="9" style="76" customWidth="1"/>
    <col min="2080" max="2080" width="29.5" style="76" customWidth="1"/>
    <col min="2081" max="2081" width="23.25" style="76" customWidth="1"/>
    <col min="2082" max="2082" width="54.125" style="76" customWidth="1"/>
    <col min="2083" max="2083" width="19.125" style="76" customWidth="1"/>
    <col min="2084" max="2084" width="27.375" style="76" customWidth="1"/>
    <col min="2085" max="2086" width="9" style="76"/>
    <col min="2087" max="2087" width="12.75" style="76" customWidth="1"/>
    <col min="2088" max="2088" width="9" style="76"/>
    <col min="2089" max="2089" width="10.625" style="76" customWidth="1"/>
    <col min="2090" max="2304" width="9" style="76"/>
    <col min="2305" max="2305" width="10.875" style="76" customWidth="1"/>
    <col min="2306" max="2306" width="15.75" style="76" customWidth="1"/>
    <col min="2307" max="2307" width="8.125" style="76" customWidth="1"/>
    <col min="2308" max="2308" width="9" style="76" customWidth="1"/>
    <col min="2309" max="2309" width="9.125" style="76" customWidth="1"/>
    <col min="2310" max="2310" width="17.625" style="76" customWidth="1"/>
    <col min="2311" max="2311" width="12.625" style="76" customWidth="1"/>
    <col min="2312" max="2312" width="11.375" style="76" customWidth="1"/>
    <col min="2313" max="2313" width="7.75" style="76" customWidth="1"/>
    <col min="2314" max="2314" width="11.625" style="76" customWidth="1"/>
    <col min="2315" max="2315" width="12" style="76" customWidth="1"/>
    <col min="2316" max="2316" width="14.75" style="76" customWidth="1"/>
    <col min="2317" max="2317" width="7.125" style="76" customWidth="1"/>
    <col min="2318" max="2318" width="12.125" style="76" customWidth="1"/>
    <col min="2319" max="2319" width="11.875" style="76" customWidth="1"/>
    <col min="2320" max="2320" width="8.25" style="76" customWidth="1"/>
    <col min="2321" max="2331" width="9" style="76" hidden="1" customWidth="1"/>
    <col min="2332" max="2332" width="60.25" style="76" customWidth="1"/>
    <col min="2333" max="2333" width="21.25" style="76" customWidth="1"/>
    <col min="2334" max="2334" width="21.375" style="76" customWidth="1"/>
    <col min="2335" max="2335" width="9" style="76" customWidth="1"/>
    <col min="2336" max="2336" width="29.5" style="76" customWidth="1"/>
    <col min="2337" max="2337" width="23.25" style="76" customWidth="1"/>
    <col min="2338" max="2338" width="54.125" style="76" customWidth="1"/>
    <col min="2339" max="2339" width="19.125" style="76" customWidth="1"/>
    <col min="2340" max="2340" width="27.375" style="76" customWidth="1"/>
    <col min="2341" max="2342" width="9" style="76"/>
    <col min="2343" max="2343" width="12.75" style="76" customWidth="1"/>
    <col min="2344" max="2344" width="9" style="76"/>
    <col min="2345" max="2345" width="10.625" style="76" customWidth="1"/>
    <col min="2346" max="2560" width="9" style="76"/>
    <col min="2561" max="2561" width="10.875" style="76" customWidth="1"/>
    <col min="2562" max="2562" width="15.75" style="76" customWidth="1"/>
    <col min="2563" max="2563" width="8.125" style="76" customWidth="1"/>
    <col min="2564" max="2564" width="9" style="76" customWidth="1"/>
    <col min="2565" max="2565" width="9.125" style="76" customWidth="1"/>
    <col min="2566" max="2566" width="17.625" style="76" customWidth="1"/>
    <col min="2567" max="2567" width="12.625" style="76" customWidth="1"/>
    <col min="2568" max="2568" width="11.375" style="76" customWidth="1"/>
    <col min="2569" max="2569" width="7.75" style="76" customWidth="1"/>
    <col min="2570" max="2570" width="11.625" style="76" customWidth="1"/>
    <col min="2571" max="2571" width="12" style="76" customWidth="1"/>
    <col min="2572" max="2572" width="14.75" style="76" customWidth="1"/>
    <col min="2573" max="2573" width="7.125" style="76" customWidth="1"/>
    <col min="2574" max="2574" width="12.125" style="76" customWidth="1"/>
    <col min="2575" max="2575" width="11.875" style="76" customWidth="1"/>
    <col min="2576" max="2576" width="8.25" style="76" customWidth="1"/>
    <col min="2577" max="2587" width="9" style="76" hidden="1" customWidth="1"/>
    <col min="2588" max="2588" width="60.25" style="76" customWidth="1"/>
    <col min="2589" max="2589" width="21.25" style="76" customWidth="1"/>
    <col min="2590" max="2590" width="21.375" style="76" customWidth="1"/>
    <col min="2591" max="2591" width="9" style="76" customWidth="1"/>
    <col min="2592" max="2592" width="29.5" style="76" customWidth="1"/>
    <col min="2593" max="2593" width="23.25" style="76" customWidth="1"/>
    <col min="2594" max="2594" width="54.125" style="76" customWidth="1"/>
    <col min="2595" max="2595" width="19.125" style="76" customWidth="1"/>
    <col min="2596" max="2596" width="27.375" style="76" customWidth="1"/>
    <col min="2597" max="2598" width="9" style="76"/>
    <col min="2599" max="2599" width="12.75" style="76" customWidth="1"/>
    <col min="2600" max="2600" width="9" style="76"/>
    <col min="2601" max="2601" width="10.625" style="76" customWidth="1"/>
    <col min="2602" max="2816" width="9" style="76"/>
    <col min="2817" max="2817" width="10.875" style="76" customWidth="1"/>
    <col min="2818" max="2818" width="15.75" style="76" customWidth="1"/>
    <col min="2819" max="2819" width="8.125" style="76" customWidth="1"/>
    <col min="2820" max="2820" width="9" style="76" customWidth="1"/>
    <col min="2821" max="2821" width="9.125" style="76" customWidth="1"/>
    <col min="2822" max="2822" width="17.625" style="76" customWidth="1"/>
    <col min="2823" max="2823" width="12.625" style="76" customWidth="1"/>
    <col min="2824" max="2824" width="11.375" style="76" customWidth="1"/>
    <col min="2825" max="2825" width="7.75" style="76" customWidth="1"/>
    <col min="2826" max="2826" width="11.625" style="76" customWidth="1"/>
    <col min="2827" max="2827" width="12" style="76" customWidth="1"/>
    <col min="2828" max="2828" width="14.75" style="76" customWidth="1"/>
    <col min="2829" max="2829" width="7.125" style="76" customWidth="1"/>
    <col min="2830" max="2830" width="12.125" style="76" customWidth="1"/>
    <col min="2831" max="2831" width="11.875" style="76" customWidth="1"/>
    <col min="2832" max="2832" width="8.25" style="76" customWidth="1"/>
    <col min="2833" max="2843" width="9" style="76" hidden="1" customWidth="1"/>
    <col min="2844" max="2844" width="60.25" style="76" customWidth="1"/>
    <col min="2845" max="2845" width="21.25" style="76" customWidth="1"/>
    <col min="2846" max="2846" width="21.375" style="76" customWidth="1"/>
    <col min="2847" max="2847" width="9" style="76" customWidth="1"/>
    <col min="2848" max="2848" width="29.5" style="76" customWidth="1"/>
    <col min="2849" max="2849" width="23.25" style="76" customWidth="1"/>
    <col min="2850" max="2850" width="54.125" style="76" customWidth="1"/>
    <col min="2851" max="2851" width="19.125" style="76" customWidth="1"/>
    <col min="2852" max="2852" width="27.375" style="76" customWidth="1"/>
    <col min="2853" max="2854" width="9" style="76"/>
    <col min="2855" max="2855" width="12.75" style="76" customWidth="1"/>
    <col min="2856" max="2856" width="9" style="76"/>
    <col min="2857" max="2857" width="10.625" style="76" customWidth="1"/>
    <col min="2858" max="3072" width="9" style="76"/>
    <col min="3073" max="3073" width="10.875" style="76" customWidth="1"/>
    <col min="3074" max="3074" width="15.75" style="76" customWidth="1"/>
    <col min="3075" max="3075" width="8.125" style="76" customWidth="1"/>
    <col min="3076" max="3076" width="9" style="76" customWidth="1"/>
    <col min="3077" max="3077" width="9.125" style="76" customWidth="1"/>
    <col min="3078" max="3078" width="17.625" style="76" customWidth="1"/>
    <col min="3079" max="3079" width="12.625" style="76" customWidth="1"/>
    <col min="3080" max="3080" width="11.375" style="76" customWidth="1"/>
    <col min="3081" max="3081" width="7.75" style="76" customWidth="1"/>
    <col min="3082" max="3082" width="11.625" style="76" customWidth="1"/>
    <col min="3083" max="3083" width="12" style="76" customWidth="1"/>
    <col min="3084" max="3084" width="14.75" style="76" customWidth="1"/>
    <col min="3085" max="3085" width="7.125" style="76" customWidth="1"/>
    <col min="3086" max="3086" width="12.125" style="76" customWidth="1"/>
    <col min="3087" max="3087" width="11.875" style="76" customWidth="1"/>
    <col min="3088" max="3088" width="8.25" style="76" customWidth="1"/>
    <col min="3089" max="3099" width="9" style="76" hidden="1" customWidth="1"/>
    <col min="3100" max="3100" width="60.25" style="76" customWidth="1"/>
    <col min="3101" max="3101" width="21.25" style="76" customWidth="1"/>
    <col min="3102" max="3102" width="21.375" style="76" customWidth="1"/>
    <col min="3103" max="3103" width="9" style="76" customWidth="1"/>
    <col min="3104" max="3104" width="29.5" style="76" customWidth="1"/>
    <col min="3105" max="3105" width="23.25" style="76" customWidth="1"/>
    <col min="3106" max="3106" width="54.125" style="76" customWidth="1"/>
    <col min="3107" max="3107" width="19.125" style="76" customWidth="1"/>
    <col min="3108" max="3108" width="27.375" style="76" customWidth="1"/>
    <col min="3109" max="3110" width="9" style="76"/>
    <col min="3111" max="3111" width="12.75" style="76" customWidth="1"/>
    <col min="3112" max="3112" width="9" style="76"/>
    <col min="3113" max="3113" width="10.625" style="76" customWidth="1"/>
    <col min="3114" max="3328" width="9" style="76"/>
    <col min="3329" max="3329" width="10.875" style="76" customWidth="1"/>
    <col min="3330" max="3330" width="15.75" style="76" customWidth="1"/>
    <col min="3331" max="3331" width="8.125" style="76" customWidth="1"/>
    <col min="3332" max="3332" width="9" style="76" customWidth="1"/>
    <col min="3333" max="3333" width="9.125" style="76" customWidth="1"/>
    <col min="3334" max="3334" width="17.625" style="76" customWidth="1"/>
    <col min="3335" max="3335" width="12.625" style="76" customWidth="1"/>
    <col min="3336" max="3336" width="11.375" style="76" customWidth="1"/>
    <col min="3337" max="3337" width="7.75" style="76" customWidth="1"/>
    <col min="3338" max="3338" width="11.625" style="76" customWidth="1"/>
    <col min="3339" max="3339" width="12" style="76" customWidth="1"/>
    <col min="3340" max="3340" width="14.75" style="76" customWidth="1"/>
    <col min="3341" max="3341" width="7.125" style="76" customWidth="1"/>
    <col min="3342" max="3342" width="12.125" style="76" customWidth="1"/>
    <col min="3343" max="3343" width="11.875" style="76" customWidth="1"/>
    <col min="3344" max="3344" width="8.25" style="76" customWidth="1"/>
    <col min="3345" max="3355" width="9" style="76" hidden="1" customWidth="1"/>
    <col min="3356" max="3356" width="60.25" style="76" customWidth="1"/>
    <col min="3357" max="3357" width="21.25" style="76" customWidth="1"/>
    <col min="3358" max="3358" width="21.375" style="76" customWidth="1"/>
    <col min="3359" max="3359" width="9" style="76" customWidth="1"/>
    <col min="3360" max="3360" width="29.5" style="76" customWidth="1"/>
    <col min="3361" max="3361" width="23.25" style="76" customWidth="1"/>
    <col min="3362" max="3362" width="54.125" style="76" customWidth="1"/>
    <col min="3363" max="3363" width="19.125" style="76" customWidth="1"/>
    <col min="3364" max="3364" width="27.375" style="76" customWidth="1"/>
    <col min="3365" max="3366" width="9" style="76"/>
    <col min="3367" max="3367" width="12.75" style="76" customWidth="1"/>
    <col min="3368" max="3368" width="9" style="76"/>
    <col min="3369" max="3369" width="10.625" style="76" customWidth="1"/>
    <col min="3370" max="3584" width="9" style="76"/>
    <col min="3585" max="3585" width="10.875" style="76" customWidth="1"/>
    <col min="3586" max="3586" width="15.75" style="76" customWidth="1"/>
    <col min="3587" max="3587" width="8.125" style="76" customWidth="1"/>
    <col min="3588" max="3588" width="9" style="76" customWidth="1"/>
    <col min="3589" max="3589" width="9.125" style="76" customWidth="1"/>
    <col min="3590" max="3590" width="17.625" style="76" customWidth="1"/>
    <col min="3591" max="3591" width="12.625" style="76" customWidth="1"/>
    <col min="3592" max="3592" width="11.375" style="76" customWidth="1"/>
    <col min="3593" max="3593" width="7.75" style="76" customWidth="1"/>
    <col min="3594" max="3594" width="11.625" style="76" customWidth="1"/>
    <col min="3595" max="3595" width="12" style="76" customWidth="1"/>
    <col min="3596" max="3596" width="14.75" style="76" customWidth="1"/>
    <col min="3597" max="3597" width="7.125" style="76" customWidth="1"/>
    <col min="3598" max="3598" width="12.125" style="76" customWidth="1"/>
    <col min="3599" max="3599" width="11.875" style="76" customWidth="1"/>
    <col min="3600" max="3600" width="8.25" style="76" customWidth="1"/>
    <col min="3601" max="3611" width="9" style="76" hidden="1" customWidth="1"/>
    <col min="3612" max="3612" width="60.25" style="76" customWidth="1"/>
    <col min="3613" max="3613" width="21.25" style="76" customWidth="1"/>
    <col min="3614" max="3614" width="21.375" style="76" customWidth="1"/>
    <col min="3615" max="3615" width="9" style="76" customWidth="1"/>
    <col min="3616" max="3616" width="29.5" style="76" customWidth="1"/>
    <col min="3617" max="3617" width="23.25" style="76" customWidth="1"/>
    <col min="3618" max="3618" width="54.125" style="76" customWidth="1"/>
    <col min="3619" max="3619" width="19.125" style="76" customWidth="1"/>
    <col min="3620" max="3620" width="27.375" style="76" customWidth="1"/>
    <col min="3621" max="3622" width="9" style="76"/>
    <col min="3623" max="3623" width="12.75" style="76" customWidth="1"/>
    <col min="3624" max="3624" width="9" style="76"/>
    <col min="3625" max="3625" width="10.625" style="76" customWidth="1"/>
    <col min="3626" max="3840" width="9" style="76"/>
    <col min="3841" max="3841" width="10.875" style="76" customWidth="1"/>
    <col min="3842" max="3842" width="15.75" style="76" customWidth="1"/>
    <col min="3843" max="3843" width="8.125" style="76" customWidth="1"/>
    <col min="3844" max="3844" width="9" style="76" customWidth="1"/>
    <col min="3845" max="3845" width="9.125" style="76" customWidth="1"/>
    <col min="3846" max="3846" width="17.625" style="76" customWidth="1"/>
    <col min="3847" max="3847" width="12.625" style="76" customWidth="1"/>
    <col min="3848" max="3848" width="11.375" style="76" customWidth="1"/>
    <col min="3849" max="3849" width="7.75" style="76" customWidth="1"/>
    <col min="3850" max="3850" width="11.625" style="76" customWidth="1"/>
    <col min="3851" max="3851" width="12" style="76" customWidth="1"/>
    <col min="3852" max="3852" width="14.75" style="76" customWidth="1"/>
    <col min="3853" max="3853" width="7.125" style="76" customWidth="1"/>
    <col min="3854" max="3854" width="12.125" style="76" customWidth="1"/>
    <col min="3855" max="3855" width="11.875" style="76" customWidth="1"/>
    <col min="3856" max="3856" width="8.25" style="76" customWidth="1"/>
    <col min="3857" max="3867" width="9" style="76" hidden="1" customWidth="1"/>
    <col min="3868" max="3868" width="60.25" style="76" customWidth="1"/>
    <col min="3869" max="3869" width="21.25" style="76" customWidth="1"/>
    <col min="3870" max="3870" width="21.375" style="76" customWidth="1"/>
    <col min="3871" max="3871" width="9" style="76" customWidth="1"/>
    <col min="3872" max="3872" width="29.5" style="76" customWidth="1"/>
    <col min="3873" max="3873" width="23.25" style="76" customWidth="1"/>
    <col min="3874" max="3874" width="54.125" style="76" customWidth="1"/>
    <col min="3875" max="3875" width="19.125" style="76" customWidth="1"/>
    <col min="3876" max="3876" width="27.375" style="76" customWidth="1"/>
    <col min="3877" max="3878" width="9" style="76"/>
    <col min="3879" max="3879" width="12.75" style="76" customWidth="1"/>
    <col min="3880" max="3880" width="9" style="76"/>
    <col min="3881" max="3881" width="10.625" style="76" customWidth="1"/>
    <col min="3882" max="4096" width="9" style="76"/>
    <col min="4097" max="4097" width="10.875" style="76" customWidth="1"/>
    <col min="4098" max="4098" width="15.75" style="76" customWidth="1"/>
    <col min="4099" max="4099" width="8.125" style="76" customWidth="1"/>
    <col min="4100" max="4100" width="9" style="76" customWidth="1"/>
    <col min="4101" max="4101" width="9.125" style="76" customWidth="1"/>
    <col min="4102" max="4102" width="17.625" style="76" customWidth="1"/>
    <col min="4103" max="4103" width="12.625" style="76" customWidth="1"/>
    <col min="4104" max="4104" width="11.375" style="76" customWidth="1"/>
    <col min="4105" max="4105" width="7.75" style="76" customWidth="1"/>
    <col min="4106" max="4106" width="11.625" style="76" customWidth="1"/>
    <col min="4107" max="4107" width="12" style="76" customWidth="1"/>
    <col min="4108" max="4108" width="14.75" style="76" customWidth="1"/>
    <col min="4109" max="4109" width="7.125" style="76" customWidth="1"/>
    <col min="4110" max="4110" width="12.125" style="76" customWidth="1"/>
    <col min="4111" max="4111" width="11.875" style="76" customWidth="1"/>
    <col min="4112" max="4112" width="8.25" style="76" customWidth="1"/>
    <col min="4113" max="4123" width="9" style="76" hidden="1" customWidth="1"/>
    <col min="4124" max="4124" width="60.25" style="76" customWidth="1"/>
    <col min="4125" max="4125" width="21.25" style="76" customWidth="1"/>
    <col min="4126" max="4126" width="21.375" style="76" customWidth="1"/>
    <col min="4127" max="4127" width="9" style="76" customWidth="1"/>
    <col min="4128" max="4128" width="29.5" style="76" customWidth="1"/>
    <col min="4129" max="4129" width="23.25" style="76" customWidth="1"/>
    <col min="4130" max="4130" width="54.125" style="76" customWidth="1"/>
    <col min="4131" max="4131" width="19.125" style="76" customWidth="1"/>
    <col min="4132" max="4132" width="27.375" style="76" customWidth="1"/>
    <col min="4133" max="4134" width="9" style="76"/>
    <col min="4135" max="4135" width="12.75" style="76" customWidth="1"/>
    <col min="4136" max="4136" width="9" style="76"/>
    <col min="4137" max="4137" width="10.625" style="76" customWidth="1"/>
    <col min="4138" max="4352" width="9" style="76"/>
    <col min="4353" max="4353" width="10.875" style="76" customWidth="1"/>
    <col min="4354" max="4354" width="15.75" style="76" customWidth="1"/>
    <col min="4355" max="4355" width="8.125" style="76" customWidth="1"/>
    <col min="4356" max="4356" width="9" style="76" customWidth="1"/>
    <col min="4357" max="4357" width="9.125" style="76" customWidth="1"/>
    <col min="4358" max="4358" width="17.625" style="76" customWidth="1"/>
    <col min="4359" max="4359" width="12.625" style="76" customWidth="1"/>
    <col min="4360" max="4360" width="11.375" style="76" customWidth="1"/>
    <col min="4361" max="4361" width="7.75" style="76" customWidth="1"/>
    <col min="4362" max="4362" width="11.625" style="76" customWidth="1"/>
    <col min="4363" max="4363" width="12" style="76" customWidth="1"/>
    <col min="4364" max="4364" width="14.75" style="76" customWidth="1"/>
    <col min="4365" max="4365" width="7.125" style="76" customWidth="1"/>
    <col min="4366" max="4366" width="12.125" style="76" customWidth="1"/>
    <col min="4367" max="4367" width="11.875" style="76" customWidth="1"/>
    <col min="4368" max="4368" width="8.25" style="76" customWidth="1"/>
    <col min="4369" max="4379" width="9" style="76" hidden="1" customWidth="1"/>
    <col min="4380" max="4380" width="60.25" style="76" customWidth="1"/>
    <col min="4381" max="4381" width="21.25" style="76" customWidth="1"/>
    <col min="4382" max="4382" width="21.375" style="76" customWidth="1"/>
    <col min="4383" max="4383" width="9" style="76" customWidth="1"/>
    <col min="4384" max="4384" width="29.5" style="76" customWidth="1"/>
    <col min="4385" max="4385" width="23.25" style="76" customWidth="1"/>
    <col min="4386" max="4386" width="54.125" style="76" customWidth="1"/>
    <col min="4387" max="4387" width="19.125" style="76" customWidth="1"/>
    <col min="4388" max="4388" width="27.375" style="76" customWidth="1"/>
    <col min="4389" max="4390" width="9" style="76"/>
    <col min="4391" max="4391" width="12.75" style="76" customWidth="1"/>
    <col min="4392" max="4392" width="9" style="76"/>
    <col min="4393" max="4393" width="10.625" style="76" customWidth="1"/>
    <col min="4394" max="4608" width="9" style="76"/>
    <col min="4609" max="4609" width="10.875" style="76" customWidth="1"/>
    <col min="4610" max="4610" width="15.75" style="76" customWidth="1"/>
    <col min="4611" max="4611" width="8.125" style="76" customWidth="1"/>
    <col min="4612" max="4612" width="9" style="76" customWidth="1"/>
    <col min="4613" max="4613" width="9.125" style="76" customWidth="1"/>
    <col min="4614" max="4614" width="17.625" style="76" customWidth="1"/>
    <col min="4615" max="4615" width="12.625" style="76" customWidth="1"/>
    <col min="4616" max="4616" width="11.375" style="76" customWidth="1"/>
    <col min="4617" max="4617" width="7.75" style="76" customWidth="1"/>
    <col min="4618" max="4618" width="11.625" style="76" customWidth="1"/>
    <col min="4619" max="4619" width="12" style="76" customWidth="1"/>
    <col min="4620" max="4620" width="14.75" style="76" customWidth="1"/>
    <col min="4621" max="4621" width="7.125" style="76" customWidth="1"/>
    <col min="4622" max="4622" width="12.125" style="76" customWidth="1"/>
    <col min="4623" max="4623" width="11.875" style="76" customWidth="1"/>
    <col min="4624" max="4624" width="8.25" style="76" customWidth="1"/>
    <col min="4625" max="4635" width="9" style="76" hidden="1" customWidth="1"/>
    <col min="4636" max="4636" width="60.25" style="76" customWidth="1"/>
    <col min="4637" max="4637" width="21.25" style="76" customWidth="1"/>
    <col min="4638" max="4638" width="21.375" style="76" customWidth="1"/>
    <col min="4639" max="4639" width="9" style="76" customWidth="1"/>
    <col min="4640" max="4640" width="29.5" style="76" customWidth="1"/>
    <col min="4641" max="4641" width="23.25" style="76" customWidth="1"/>
    <col min="4642" max="4642" width="54.125" style="76" customWidth="1"/>
    <col min="4643" max="4643" width="19.125" style="76" customWidth="1"/>
    <col min="4644" max="4644" width="27.375" style="76" customWidth="1"/>
    <col min="4645" max="4646" width="9" style="76"/>
    <col min="4647" max="4647" width="12.75" style="76" customWidth="1"/>
    <col min="4648" max="4648" width="9" style="76"/>
    <col min="4649" max="4649" width="10.625" style="76" customWidth="1"/>
    <col min="4650" max="4864" width="9" style="76"/>
    <col min="4865" max="4865" width="10.875" style="76" customWidth="1"/>
    <col min="4866" max="4866" width="15.75" style="76" customWidth="1"/>
    <col min="4867" max="4867" width="8.125" style="76" customWidth="1"/>
    <col min="4868" max="4868" width="9" style="76" customWidth="1"/>
    <col min="4869" max="4869" width="9.125" style="76" customWidth="1"/>
    <col min="4870" max="4870" width="17.625" style="76" customWidth="1"/>
    <col min="4871" max="4871" width="12.625" style="76" customWidth="1"/>
    <col min="4872" max="4872" width="11.375" style="76" customWidth="1"/>
    <col min="4873" max="4873" width="7.75" style="76" customWidth="1"/>
    <col min="4874" max="4874" width="11.625" style="76" customWidth="1"/>
    <col min="4875" max="4875" width="12" style="76" customWidth="1"/>
    <col min="4876" max="4876" width="14.75" style="76" customWidth="1"/>
    <col min="4877" max="4877" width="7.125" style="76" customWidth="1"/>
    <col min="4878" max="4878" width="12.125" style="76" customWidth="1"/>
    <col min="4879" max="4879" width="11.875" style="76" customWidth="1"/>
    <col min="4880" max="4880" width="8.25" style="76" customWidth="1"/>
    <col min="4881" max="4891" width="9" style="76" hidden="1" customWidth="1"/>
    <col min="4892" max="4892" width="60.25" style="76" customWidth="1"/>
    <col min="4893" max="4893" width="21.25" style="76" customWidth="1"/>
    <col min="4894" max="4894" width="21.375" style="76" customWidth="1"/>
    <col min="4895" max="4895" width="9" style="76" customWidth="1"/>
    <col min="4896" max="4896" width="29.5" style="76" customWidth="1"/>
    <col min="4897" max="4897" width="23.25" style="76" customWidth="1"/>
    <col min="4898" max="4898" width="54.125" style="76" customWidth="1"/>
    <col min="4899" max="4899" width="19.125" style="76" customWidth="1"/>
    <col min="4900" max="4900" width="27.375" style="76" customWidth="1"/>
    <col min="4901" max="4902" width="9" style="76"/>
    <col min="4903" max="4903" width="12.75" style="76" customWidth="1"/>
    <col min="4904" max="4904" width="9" style="76"/>
    <col min="4905" max="4905" width="10.625" style="76" customWidth="1"/>
    <col min="4906" max="5120" width="9" style="76"/>
    <col min="5121" max="5121" width="10.875" style="76" customWidth="1"/>
    <col min="5122" max="5122" width="15.75" style="76" customWidth="1"/>
    <col min="5123" max="5123" width="8.125" style="76" customWidth="1"/>
    <col min="5124" max="5124" width="9" style="76" customWidth="1"/>
    <col min="5125" max="5125" width="9.125" style="76" customWidth="1"/>
    <col min="5126" max="5126" width="17.625" style="76" customWidth="1"/>
    <col min="5127" max="5127" width="12.625" style="76" customWidth="1"/>
    <col min="5128" max="5128" width="11.375" style="76" customWidth="1"/>
    <col min="5129" max="5129" width="7.75" style="76" customWidth="1"/>
    <col min="5130" max="5130" width="11.625" style="76" customWidth="1"/>
    <col min="5131" max="5131" width="12" style="76" customWidth="1"/>
    <col min="5132" max="5132" width="14.75" style="76" customWidth="1"/>
    <col min="5133" max="5133" width="7.125" style="76" customWidth="1"/>
    <col min="5134" max="5134" width="12.125" style="76" customWidth="1"/>
    <col min="5135" max="5135" width="11.875" style="76" customWidth="1"/>
    <col min="5136" max="5136" width="8.25" style="76" customWidth="1"/>
    <col min="5137" max="5147" width="9" style="76" hidden="1" customWidth="1"/>
    <col min="5148" max="5148" width="60.25" style="76" customWidth="1"/>
    <col min="5149" max="5149" width="21.25" style="76" customWidth="1"/>
    <col min="5150" max="5150" width="21.375" style="76" customWidth="1"/>
    <col min="5151" max="5151" width="9" style="76" customWidth="1"/>
    <col min="5152" max="5152" width="29.5" style="76" customWidth="1"/>
    <col min="5153" max="5153" width="23.25" style="76" customWidth="1"/>
    <col min="5154" max="5154" width="54.125" style="76" customWidth="1"/>
    <col min="5155" max="5155" width="19.125" style="76" customWidth="1"/>
    <col min="5156" max="5156" width="27.375" style="76" customWidth="1"/>
    <col min="5157" max="5158" width="9" style="76"/>
    <col min="5159" max="5159" width="12.75" style="76" customWidth="1"/>
    <col min="5160" max="5160" width="9" style="76"/>
    <col min="5161" max="5161" width="10.625" style="76" customWidth="1"/>
    <col min="5162" max="5376" width="9" style="76"/>
    <col min="5377" max="5377" width="10.875" style="76" customWidth="1"/>
    <col min="5378" max="5378" width="15.75" style="76" customWidth="1"/>
    <col min="5379" max="5379" width="8.125" style="76" customWidth="1"/>
    <col min="5380" max="5380" width="9" style="76" customWidth="1"/>
    <col min="5381" max="5381" width="9.125" style="76" customWidth="1"/>
    <col min="5382" max="5382" width="17.625" style="76" customWidth="1"/>
    <col min="5383" max="5383" width="12.625" style="76" customWidth="1"/>
    <col min="5384" max="5384" width="11.375" style="76" customWidth="1"/>
    <col min="5385" max="5385" width="7.75" style="76" customWidth="1"/>
    <col min="5386" max="5386" width="11.625" style="76" customWidth="1"/>
    <col min="5387" max="5387" width="12" style="76" customWidth="1"/>
    <col min="5388" max="5388" width="14.75" style="76" customWidth="1"/>
    <col min="5389" max="5389" width="7.125" style="76" customWidth="1"/>
    <col min="5390" max="5390" width="12.125" style="76" customWidth="1"/>
    <col min="5391" max="5391" width="11.875" style="76" customWidth="1"/>
    <col min="5392" max="5392" width="8.25" style="76" customWidth="1"/>
    <col min="5393" max="5403" width="9" style="76" hidden="1" customWidth="1"/>
    <col min="5404" max="5404" width="60.25" style="76" customWidth="1"/>
    <col min="5405" max="5405" width="21.25" style="76" customWidth="1"/>
    <col min="5406" max="5406" width="21.375" style="76" customWidth="1"/>
    <col min="5407" max="5407" width="9" style="76" customWidth="1"/>
    <col min="5408" max="5408" width="29.5" style="76" customWidth="1"/>
    <col min="5409" max="5409" width="23.25" style="76" customWidth="1"/>
    <col min="5410" max="5410" width="54.125" style="76" customWidth="1"/>
    <col min="5411" max="5411" width="19.125" style="76" customWidth="1"/>
    <col min="5412" max="5412" width="27.375" style="76" customWidth="1"/>
    <col min="5413" max="5414" width="9" style="76"/>
    <col min="5415" max="5415" width="12.75" style="76" customWidth="1"/>
    <col min="5416" max="5416" width="9" style="76"/>
    <col min="5417" max="5417" width="10.625" style="76" customWidth="1"/>
    <col min="5418" max="5632" width="9" style="76"/>
    <col min="5633" max="5633" width="10.875" style="76" customWidth="1"/>
    <col min="5634" max="5634" width="15.75" style="76" customWidth="1"/>
    <col min="5635" max="5635" width="8.125" style="76" customWidth="1"/>
    <col min="5636" max="5636" width="9" style="76" customWidth="1"/>
    <col min="5637" max="5637" width="9.125" style="76" customWidth="1"/>
    <col min="5638" max="5638" width="17.625" style="76" customWidth="1"/>
    <col min="5639" max="5639" width="12.625" style="76" customWidth="1"/>
    <col min="5640" max="5640" width="11.375" style="76" customWidth="1"/>
    <col min="5641" max="5641" width="7.75" style="76" customWidth="1"/>
    <col min="5642" max="5642" width="11.625" style="76" customWidth="1"/>
    <col min="5643" max="5643" width="12" style="76" customWidth="1"/>
    <col min="5644" max="5644" width="14.75" style="76" customWidth="1"/>
    <col min="5645" max="5645" width="7.125" style="76" customWidth="1"/>
    <col min="5646" max="5646" width="12.125" style="76" customWidth="1"/>
    <col min="5647" max="5647" width="11.875" style="76" customWidth="1"/>
    <col min="5648" max="5648" width="8.25" style="76" customWidth="1"/>
    <col min="5649" max="5659" width="9" style="76" hidden="1" customWidth="1"/>
    <col min="5660" max="5660" width="60.25" style="76" customWidth="1"/>
    <col min="5661" max="5661" width="21.25" style="76" customWidth="1"/>
    <col min="5662" max="5662" width="21.375" style="76" customWidth="1"/>
    <col min="5663" max="5663" width="9" style="76" customWidth="1"/>
    <col min="5664" max="5664" width="29.5" style="76" customWidth="1"/>
    <col min="5665" max="5665" width="23.25" style="76" customWidth="1"/>
    <col min="5666" max="5666" width="54.125" style="76" customWidth="1"/>
    <col min="5667" max="5667" width="19.125" style="76" customWidth="1"/>
    <col min="5668" max="5668" width="27.375" style="76" customWidth="1"/>
    <col min="5669" max="5670" width="9" style="76"/>
    <col min="5671" max="5671" width="12.75" style="76" customWidth="1"/>
    <col min="5672" max="5672" width="9" style="76"/>
    <col min="5673" max="5673" width="10.625" style="76" customWidth="1"/>
    <col min="5674" max="5888" width="9" style="76"/>
    <col min="5889" max="5889" width="10.875" style="76" customWidth="1"/>
    <col min="5890" max="5890" width="15.75" style="76" customWidth="1"/>
    <col min="5891" max="5891" width="8.125" style="76" customWidth="1"/>
    <col min="5892" max="5892" width="9" style="76" customWidth="1"/>
    <col min="5893" max="5893" width="9.125" style="76" customWidth="1"/>
    <col min="5894" max="5894" width="17.625" style="76" customWidth="1"/>
    <col min="5895" max="5895" width="12.625" style="76" customWidth="1"/>
    <col min="5896" max="5896" width="11.375" style="76" customWidth="1"/>
    <col min="5897" max="5897" width="7.75" style="76" customWidth="1"/>
    <col min="5898" max="5898" width="11.625" style="76" customWidth="1"/>
    <col min="5899" max="5899" width="12" style="76" customWidth="1"/>
    <col min="5900" max="5900" width="14.75" style="76" customWidth="1"/>
    <col min="5901" max="5901" width="7.125" style="76" customWidth="1"/>
    <col min="5902" max="5902" width="12.125" style="76" customWidth="1"/>
    <col min="5903" max="5903" width="11.875" style="76" customWidth="1"/>
    <col min="5904" max="5904" width="8.25" style="76" customWidth="1"/>
    <col min="5905" max="5915" width="9" style="76" hidden="1" customWidth="1"/>
    <col min="5916" max="5916" width="60.25" style="76" customWidth="1"/>
    <col min="5917" max="5917" width="21.25" style="76" customWidth="1"/>
    <col min="5918" max="5918" width="21.375" style="76" customWidth="1"/>
    <col min="5919" max="5919" width="9" style="76" customWidth="1"/>
    <col min="5920" max="5920" width="29.5" style="76" customWidth="1"/>
    <col min="5921" max="5921" width="23.25" style="76" customWidth="1"/>
    <col min="5922" max="5922" width="54.125" style="76" customWidth="1"/>
    <col min="5923" max="5923" width="19.125" style="76" customWidth="1"/>
    <col min="5924" max="5924" width="27.375" style="76" customWidth="1"/>
    <col min="5925" max="5926" width="9" style="76"/>
    <col min="5927" max="5927" width="12.75" style="76" customWidth="1"/>
    <col min="5928" max="5928" width="9" style="76"/>
    <col min="5929" max="5929" width="10.625" style="76" customWidth="1"/>
    <col min="5930" max="6144" width="9" style="76"/>
    <col min="6145" max="6145" width="10.875" style="76" customWidth="1"/>
    <col min="6146" max="6146" width="15.75" style="76" customWidth="1"/>
    <col min="6147" max="6147" width="8.125" style="76" customWidth="1"/>
    <col min="6148" max="6148" width="9" style="76" customWidth="1"/>
    <col min="6149" max="6149" width="9.125" style="76" customWidth="1"/>
    <col min="6150" max="6150" width="17.625" style="76" customWidth="1"/>
    <col min="6151" max="6151" width="12.625" style="76" customWidth="1"/>
    <col min="6152" max="6152" width="11.375" style="76" customWidth="1"/>
    <col min="6153" max="6153" width="7.75" style="76" customWidth="1"/>
    <col min="6154" max="6154" width="11.625" style="76" customWidth="1"/>
    <col min="6155" max="6155" width="12" style="76" customWidth="1"/>
    <col min="6156" max="6156" width="14.75" style="76" customWidth="1"/>
    <col min="6157" max="6157" width="7.125" style="76" customWidth="1"/>
    <col min="6158" max="6158" width="12.125" style="76" customWidth="1"/>
    <col min="6159" max="6159" width="11.875" style="76" customWidth="1"/>
    <col min="6160" max="6160" width="8.25" style="76" customWidth="1"/>
    <col min="6161" max="6171" width="9" style="76" hidden="1" customWidth="1"/>
    <col min="6172" max="6172" width="60.25" style="76" customWidth="1"/>
    <col min="6173" max="6173" width="21.25" style="76" customWidth="1"/>
    <col min="6174" max="6174" width="21.375" style="76" customWidth="1"/>
    <col min="6175" max="6175" width="9" style="76" customWidth="1"/>
    <col min="6176" max="6176" width="29.5" style="76" customWidth="1"/>
    <col min="6177" max="6177" width="23.25" style="76" customWidth="1"/>
    <col min="6178" max="6178" width="54.125" style="76" customWidth="1"/>
    <col min="6179" max="6179" width="19.125" style="76" customWidth="1"/>
    <col min="6180" max="6180" width="27.375" style="76" customWidth="1"/>
    <col min="6181" max="6182" width="9" style="76"/>
    <col min="6183" max="6183" width="12.75" style="76" customWidth="1"/>
    <col min="6184" max="6184" width="9" style="76"/>
    <col min="6185" max="6185" width="10.625" style="76" customWidth="1"/>
    <col min="6186" max="6400" width="9" style="76"/>
    <col min="6401" max="6401" width="10.875" style="76" customWidth="1"/>
    <col min="6402" max="6402" width="15.75" style="76" customWidth="1"/>
    <col min="6403" max="6403" width="8.125" style="76" customWidth="1"/>
    <col min="6404" max="6404" width="9" style="76" customWidth="1"/>
    <col min="6405" max="6405" width="9.125" style="76" customWidth="1"/>
    <col min="6406" max="6406" width="17.625" style="76" customWidth="1"/>
    <col min="6407" max="6407" width="12.625" style="76" customWidth="1"/>
    <col min="6408" max="6408" width="11.375" style="76" customWidth="1"/>
    <col min="6409" max="6409" width="7.75" style="76" customWidth="1"/>
    <col min="6410" max="6410" width="11.625" style="76" customWidth="1"/>
    <col min="6411" max="6411" width="12" style="76" customWidth="1"/>
    <col min="6412" max="6412" width="14.75" style="76" customWidth="1"/>
    <col min="6413" max="6413" width="7.125" style="76" customWidth="1"/>
    <col min="6414" max="6414" width="12.125" style="76" customWidth="1"/>
    <col min="6415" max="6415" width="11.875" style="76" customWidth="1"/>
    <col min="6416" max="6416" width="8.25" style="76" customWidth="1"/>
    <col min="6417" max="6427" width="9" style="76" hidden="1" customWidth="1"/>
    <col min="6428" max="6428" width="60.25" style="76" customWidth="1"/>
    <col min="6429" max="6429" width="21.25" style="76" customWidth="1"/>
    <col min="6430" max="6430" width="21.375" style="76" customWidth="1"/>
    <col min="6431" max="6431" width="9" style="76" customWidth="1"/>
    <col min="6432" max="6432" width="29.5" style="76" customWidth="1"/>
    <col min="6433" max="6433" width="23.25" style="76" customWidth="1"/>
    <col min="6434" max="6434" width="54.125" style="76" customWidth="1"/>
    <col min="6435" max="6435" width="19.125" style="76" customWidth="1"/>
    <col min="6436" max="6436" width="27.375" style="76" customWidth="1"/>
    <col min="6437" max="6438" width="9" style="76"/>
    <col min="6439" max="6439" width="12.75" style="76" customWidth="1"/>
    <col min="6440" max="6440" width="9" style="76"/>
    <col min="6441" max="6441" width="10.625" style="76" customWidth="1"/>
    <col min="6442" max="6656" width="9" style="76"/>
    <col min="6657" max="6657" width="10.875" style="76" customWidth="1"/>
    <col min="6658" max="6658" width="15.75" style="76" customWidth="1"/>
    <col min="6659" max="6659" width="8.125" style="76" customWidth="1"/>
    <col min="6660" max="6660" width="9" style="76" customWidth="1"/>
    <col min="6661" max="6661" width="9.125" style="76" customWidth="1"/>
    <col min="6662" max="6662" width="17.625" style="76" customWidth="1"/>
    <col min="6663" max="6663" width="12.625" style="76" customWidth="1"/>
    <col min="6664" max="6664" width="11.375" style="76" customWidth="1"/>
    <col min="6665" max="6665" width="7.75" style="76" customWidth="1"/>
    <col min="6666" max="6666" width="11.625" style="76" customWidth="1"/>
    <col min="6667" max="6667" width="12" style="76" customWidth="1"/>
    <col min="6668" max="6668" width="14.75" style="76" customWidth="1"/>
    <col min="6669" max="6669" width="7.125" style="76" customWidth="1"/>
    <col min="6670" max="6670" width="12.125" style="76" customWidth="1"/>
    <col min="6671" max="6671" width="11.875" style="76" customWidth="1"/>
    <col min="6672" max="6672" width="8.25" style="76" customWidth="1"/>
    <col min="6673" max="6683" width="9" style="76" hidden="1" customWidth="1"/>
    <col min="6684" max="6684" width="60.25" style="76" customWidth="1"/>
    <col min="6685" max="6685" width="21.25" style="76" customWidth="1"/>
    <col min="6686" max="6686" width="21.375" style="76" customWidth="1"/>
    <col min="6687" max="6687" width="9" style="76" customWidth="1"/>
    <col min="6688" max="6688" width="29.5" style="76" customWidth="1"/>
    <col min="6689" max="6689" width="23.25" style="76" customWidth="1"/>
    <col min="6690" max="6690" width="54.125" style="76" customWidth="1"/>
    <col min="6691" max="6691" width="19.125" style="76" customWidth="1"/>
    <col min="6692" max="6692" width="27.375" style="76" customWidth="1"/>
    <col min="6693" max="6694" width="9" style="76"/>
    <col min="6695" max="6695" width="12.75" style="76" customWidth="1"/>
    <col min="6696" max="6696" width="9" style="76"/>
    <col min="6697" max="6697" width="10.625" style="76" customWidth="1"/>
    <col min="6698" max="6912" width="9" style="76"/>
    <col min="6913" max="6913" width="10.875" style="76" customWidth="1"/>
    <col min="6914" max="6914" width="15.75" style="76" customWidth="1"/>
    <col min="6915" max="6915" width="8.125" style="76" customWidth="1"/>
    <col min="6916" max="6916" width="9" style="76" customWidth="1"/>
    <col min="6917" max="6917" width="9.125" style="76" customWidth="1"/>
    <col min="6918" max="6918" width="17.625" style="76" customWidth="1"/>
    <col min="6919" max="6919" width="12.625" style="76" customWidth="1"/>
    <col min="6920" max="6920" width="11.375" style="76" customWidth="1"/>
    <col min="6921" max="6921" width="7.75" style="76" customWidth="1"/>
    <col min="6922" max="6922" width="11.625" style="76" customWidth="1"/>
    <col min="6923" max="6923" width="12" style="76" customWidth="1"/>
    <col min="6924" max="6924" width="14.75" style="76" customWidth="1"/>
    <col min="6925" max="6925" width="7.125" style="76" customWidth="1"/>
    <col min="6926" max="6926" width="12.125" style="76" customWidth="1"/>
    <col min="6927" max="6927" width="11.875" style="76" customWidth="1"/>
    <col min="6928" max="6928" width="8.25" style="76" customWidth="1"/>
    <col min="6929" max="6939" width="9" style="76" hidden="1" customWidth="1"/>
    <col min="6940" max="6940" width="60.25" style="76" customWidth="1"/>
    <col min="6941" max="6941" width="21.25" style="76" customWidth="1"/>
    <col min="6942" max="6942" width="21.375" style="76" customWidth="1"/>
    <col min="6943" max="6943" width="9" style="76" customWidth="1"/>
    <col min="6944" max="6944" width="29.5" style="76" customWidth="1"/>
    <col min="6945" max="6945" width="23.25" style="76" customWidth="1"/>
    <col min="6946" max="6946" width="54.125" style="76" customWidth="1"/>
    <col min="6947" max="6947" width="19.125" style="76" customWidth="1"/>
    <col min="6948" max="6948" width="27.375" style="76" customWidth="1"/>
    <col min="6949" max="6950" width="9" style="76"/>
    <col min="6951" max="6951" width="12.75" style="76" customWidth="1"/>
    <col min="6952" max="6952" width="9" style="76"/>
    <col min="6953" max="6953" width="10.625" style="76" customWidth="1"/>
    <col min="6954" max="7168" width="9" style="76"/>
    <col min="7169" max="7169" width="10.875" style="76" customWidth="1"/>
    <col min="7170" max="7170" width="15.75" style="76" customWidth="1"/>
    <col min="7171" max="7171" width="8.125" style="76" customWidth="1"/>
    <col min="7172" max="7172" width="9" style="76" customWidth="1"/>
    <col min="7173" max="7173" width="9.125" style="76" customWidth="1"/>
    <col min="7174" max="7174" width="17.625" style="76" customWidth="1"/>
    <col min="7175" max="7175" width="12.625" style="76" customWidth="1"/>
    <col min="7176" max="7176" width="11.375" style="76" customWidth="1"/>
    <col min="7177" max="7177" width="7.75" style="76" customWidth="1"/>
    <col min="7178" max="7178" width="11.625" style="76" customWidth="1"/>
    <col min="7179" max="7179" width="12" style="76" customWidth="1"/>
    <col min="7180" max="7180" width="14.75" style="76" customWidth="1"/>
    <col min="7181" max="7181" width="7.125" style="76" customWidth="1"/>
    <col min="7182" max="7182" width="12.125" style="76" customWidth="1"/>
    <col min="7183" max="7183" width="11.875" style="76" customWidth="1"/>
    <col min="7184" max="7184" width="8.25" style="76" customWidth="1"/>
    <col min="7185" max="7195" width="9" style="76" hidden="1" customWidth="1"/>
    <col min="7196" max="7196" width="60.25" style="76" customWidth="1"/>
    <col min="7197" max="7197" width="21.25" style="76" customWidth="1"/>
    <col min="7198" max="7198" width="21.375" style="76" customWidth="1"/>
    <col min="7199" max="7199" width="9" style="76" customWidth="1"/>
    <col min="7200" max="7200" width="29.5" style="76" customWidth="1"/>
    <col min="7201" max="7201" width="23.25" style="76" customWidth="1"/>
    <col min="7202" max="7202" width="54.125" style="76" customWidth="1"/>
    <col min="7203" max="7203" width="19.125" style="76" customWidth="1"/>
    <col min="7204" max="7204" width="27.375" style="76" customWidth="1"/>
    <col min="7205" max="7206" width="9" style="76"/>
    <col min="7207" max="7207" width="12.75" style="76" customWidth="1"/>
    <col min="7208" max="7208" width="9" style="76"/>
    <col min="7209" max="7209" width="10.625" style="76" customWidth="1"/>
    <col min="7210" max="7424" width="9" style="76"/>
    <col min="7425" max="7425" width="10.875" style="76" customWidth="1"/>
    <col min="7426" max="7426" width="15.75" style="76" customWidth="1"/>
    <col min="7427" max="7427" width="8.125" style="76" customWidth="1"/>
    <col min="7428" max="7428" width="9" style="76" customWidth="1"/>
    <col min="7429" max="7429" width="9.125" style="76" customWidth="1"/>
    <col min="7430" max="7430" width="17.625" style="76" customWidth="1"/>
    <col min="7431" max="7431" width="12.625" style="76" customWidth="1"/>
    <col min="7432" max="7432" width="11.375" style="76" customWidth="1"/>
    <col min="7433" max="7433" width="7.75" style="76" customWidth="1"/>
    <col min="7434" max="7434" width="11.625" style="76" customWidth="1"/>
    <col min="7435" max="7435" width="12" style="76" customWidth="1"/>
    <col min="7436" max="7436" width="14.75" style="76" customWidth="1"/>
    <col min="7437" max="7437" width="7.125" style="76" customWidth="1"/>
    <col min="7438" max="7438" width="12.125" style="76" customWidth="1"/>
    <col min="7439" max="7439" width="11.875" style="76" customWidth="1"/>
    <col min="7440" max="7440" width="8.25" style="76" customWidth="1"/>
    <col min="7441" max="7451" width="9" style="76" hidden="1" customWidth="1"/>
    <col min="7452" max="7452" width="60.25" style="76" customWidth="1"/>
    <col min="7453" max="7453" width="21.25" style="76" customWidth="1"/>
    <col min="7454" max="7454" width="21.375" style="76" customWidth="1"/>
    <col min="7455" max="7455" width="9" style="76" customWidth="1"/>
    <col min="7456" max="7456" width="29.5" style="76" customWidth="1"/>
    <col min="7457" max="7457" width="23.25" style="76" customWidth="1"/>
    <col min="7458" max="7458" width="54.125" style="76" customWidth="1"/>
    <col min="7459" max="7459" width="19.125" style="76" customWidth="1"/>
    <col min="7460" max="7460" width="27.375" style="76" customWidth="1"/>
    <col min="7461" max="7462" width="9" style="76"/>
    <col min="7463" max="7463" width="12.75" style="76" customWidth="1"/>
    <col min="7464" max="7464" width="9" style="76"/>
    <col min="7465" max="7465" width="10.625" style="76" customWidth="1"/>
    <col min="7466" max="7680" width="9" style="76"/>
    <col min="7681" max="7681" width="10.875" style="76" customWidth="1"/>
    <col min="7682" max="7682" width="15.75" style="76" customWidth="1"/>
    <col min="7683" max="7683" width="8.125" style="76" customWidth="1"/>
    <col min="7684" max="7684" width="9" style="76" customWidth="1"/>
    <col min="7685" max="7685" width="9.125" style="76" customWidth="1"/>
    <col min="7686" max="7686" width="17.625" style="76" customWidth="1"/>
    <col min="7687" max="7687" width="12.625" style="76" customWidth="1"/>
    <col min="7688" max="7688" width="11.375" style="76" customWidth="1"/>
    <col min="7689" max="7689" width="7.75" style="76" customWidth="1"/>
    <col min="7690" max="7690" width="11.625" style="76" customWidth="1"/>
    <col min="7691" max="7691" width="12" style="76" customWidth="1"/>
    <col min="7692" max="7692" width="14.75" style="76" customWidth="1"/>
    <col min="7693" max="7693" width="7.125" style="76" customWidth="1"/>
    <col min="7694" max="7694" width="12.125" style="76" customWidth="1"/>
    <col min="7695" max="7695" width="11.875" style="76" customWidth="1"/>
    <col min="7696" max="7696" width="8.25" style="76" customWidth="1"/>
    <col min="7697" max="7707" width="9" style="76" hidden="1" customWidth="1"/>
    <col min="7708" max="7708" width="60.25" style="76" customWidth="1"/>
    <col min="7709" max="7709" width="21.25" style="76" customWidth="1"/>
    <col min="7710" max="7710" width="21.375" style="76" customWidth="1"/>
    <col min="7711" max="7711" width="9" style="76" customWidth="1"/>
    <col min="7712" max="7712" width="29.5" style="76" customWidth="1"/>
    <col min="7713" max="7713" width="23.25" style="76" customWidth="1"/>
    <col min="7714" max="7714" width="54.125" style="76" customWidth="1"/>
    <col min="7715" max="7715" width="19.125" style="76" customWidth="1"/>
    <col min="7716" max="7716" width="27.375" style="76" customWidth="1"/>
    <col min="7717" max="7718" width="9" style="76"/>
    <col min="7719" max="7719" width="12.75" style="76" customWidth="1"/>
    <col min="7720" max="7720" width="9" style="76"/>
    <col min="7721" max="7721" width="10.625" style="76" customWidth="1"/>
    <col min="7722" max="7936" width="9" style="76"/>
    <col min="7937" max="7937" width="10.875" style="76" customWidth="1"/>
    <col min="7938" max="7938" width="15.75" style="76" customWidth="1"/>
    <col min="7939" max="7939" width="8.125" style="76" customWidth="1"/>
    <col min="7940" max="7940" width="9" style="76" customWidth="1"/>
    <col min="7941" max="7941" width="9.125" style="76" customWidth="1"/>
    <col min="7942" max="7942" width="17.625" style="76" customWidth="1"/>
    <col min="7943" max="7943" width="12.625" style="76" customWidth="1"/>
    <col min="7944" max="7944" width="11.375" style="76" customWidth="1"/>
    <col min="7945" max="7945" width="7.75" style="76" customWidth="1"/>
    <col min="7946" max="7946" width="11.625" style="76" customWidth="1"/>
    <col min="7947" max="7947" width="12" style="76" customWidth="1"/>
    <col min="7948" max="7948" width="14.75" style="76" customWidth="1"/>
    <col min="7949" max="7949" width="7.125" style="76" customWidth="1"/>
    <col min="7950" max="7950" width="12.125" style="76" customWidth="1"/>
    <col min="7951" max="7951" width="11.875" style="76" customWidth="1"/>
    <col min="7952" max="7952" width="8.25" style="76" customWidth="1"/>
    <col min="7953" max="7963" width="9" style="76" hidden="1" customWidth="1"/>
    <col min="7964" max="7964" width="60.25" style="76" customWidth="1"/>
    <col min="7965" max="7965" width="21.25" style="76" customWidth="1"/>
    <col min="7966" max="7966" width="21.375" style="76" customWidth="1"/>
    <col min="7967" max="7967" width="9" style="76" customWidth="1"/>
    <col min="7968" max="7968" width="29.5" style="76" customWidth="1"/>
    <col min="7969" max="7969" width="23.25" style="76" customWidth="1"/>
    <col min="7970" max="7970" width="54.125" style="76" customWidth="1"/>
    <col min="7971" max="7971" width="19.125" style="76" customWidth="1"/>
    <col min="7972" max="7972" width="27.375" style="76" customWidth="1"/>
    <col min="7973" max="7974" width="9" style="76"/>
    <col min="7975" max="7975" width="12.75" style="76" customWidth="1"/>
    <col min="7976" max="7976" width="9" style="76"/>
    <col min="7977" max="7977" width="10.625" style="76" customWidth="1"/>
    <col min="7978" max="8192" width="9" style="76"/>
    <col min="8193" max="8193" width="10.875" style="76" customWidth="1"/>
    <col min="8194" max="8194" width="15.75" style="76" customWidth="1"/>
    <col min="8195" max="8195" width="8.125" style="76" customWidth="1"/>
    <col min="8196" max="8196" width="9" style="76" customWidth="1"/>
    <col min="8197" max="8197" width="9.125" style="76" customWidth="1"/>
    <col min="8198" max="8198" width="17.625" style="76" customWidth="1"/>
    <col min="8199" max="8199" width="12.625" style="76" customWidth="1"/>
    <col min="8200" max="8200" width="11.375" style="76" customWidth="1"/>
    <col min="8201" max="8201" width="7.75" style="76" customWidth="1"/>
    <col min="8202" max="8202" width="11.625" style="76" customWidth="1"/>
    <col min="8203" max="8203" width="12" style="76" customWidth="1"/>
    <col min="8204" max="8204" width="14.75" style="76" customWidth="1"/>
    <col min="8205" max="8205" width="7.125" style="76" customWidth="1"/>
    <col min="8206" max="8206" width="12.125" style="76" customWidth="1"/>
    <col min="8207" max="8207" width="11.875" style="76" customWidth="1"/>
    <col min="8208" max="8208" width="8.25" style="76" customWidth="1"/>
    <col min="8209" max="8219" width="9" style="76" hidden="1" customWidth="1"/>
    <col min="8220" max="8220" width="60.25" style="76" customWidth="1"/>
    <col min="8221" max="8221" width="21.25" style="76" customWidth="1"/>
    <col min="8222" max="8222" width="21.375" style="76" customWidth="1"/>
    <col min="8223" max="8223" width="9" style="76" customWidth="1"/>
    <col min="8224" max="8224" width="29.5" style="76" customWidth="1"/>
    <col min="8225" max="8225" width="23.25" style="76" customWidth="1"/>
    <col min="8226" max="8226" width="54.125" style="76" customWidth="1"/>
    <col min="8227" max="8227" width="19.125" style="76" customWidth="1"/>
    <col min="8228" max="8228" width="27.375" style="76" customWidth="1"/>
    <col min="8229" max="8230" width="9" style="76"/>
    <col min="8231" max="8231" width="12.75" style="76" customWidth="1"/>
    <col min="8232" max="8232" width="9" style="76"/>
    <col min="8233" max="8233" width="10.625" style="76" customWidth="1"/>
    <col min="8234" max="8448" width="9" style="76"/>
    <col min="8449" max="8449" width="10.875" style="76" customWidth="1"/>
    <col min="8450" max="8450" width="15.75" style="76" customWidth="1"/>
    <col min="8451" max="8451" width="8.125" style="76" customWidth="1"/>
    <col min="8452" max="8452" width="9" style="76" customWidth="1"/>
    <col min="8453" max="8453" width="9.125" style="76" customWidth="1"/>
    <col min="8454" max="8454" width="17.625" style="76" customWidth="1"/>
    <col min="8455" max="8455" width="12.625" style="76" customWidth="1"/>
    <col min="8456" max="8456" width="11.375" style="76" customWidth="1"/>
    <col min="8457" max="8457" width="7.75" style="76" customWidth="1"/>
    <col min="8458" max="8458" width="11.625" style="76" customWidth="1"/>
    <col min="8459" max="8459" width="12" style="76" customWidth="1"/>
    <col min="8460" max="8460" width="14.75" style="76" customWidth="1"/>
    <col min="8461" max="8461" width="7.125" style="76" customWidth="1"/>
    <col min="8462" max="8462" width="12.125" style="76" customWidth="1"/>
    <col min="8463" max="8463" width="11.875" style="76" customWidth="1"/>
    <col min="8464" max="8464" width="8.25" style="76" customWidth="1"/>
    <col min="8465" max="8475" width="9" style="76" hidden="1" customWidth="1"/>
    <col min="8476" max="8476" width="60.25" style="76" customWidth="1"/>
    <col min="8477" max="8477" width="21.25" style="76" customWidth="1"/>
    <col min="8478" max="8478" width="21.375" style="76" customWidth="1"/>
    <col min="8479" max="8479" width="9" style="76" customWidth="1"/>
    <col min="8480" max="8480" width="29.5" style="76" customWidth="1"/>
    <col min="8481" max="8481" width="23.25" style="76" customWidth="1"/>
    <col min="8482" max="8482" width="54.125" style="76" customWidth="1"/>
    <col min="8483" max="8483" width="19.125" style="76" customWidth="1"/>
    <col min="8484" max="8484" width="27.375" style="76" customWidth="1"/>
    <col min="8485" max="8486" width="9" style="76"/>
    <col min="8487" max="8487" width="12.75" style="76" customWidth="1"/>
    <col min="8488" max="8488" width="9" style="76"/>
    <col min="8489" max="8489" width="10.625" style="76" customWidth="1"/>
    <col min="8490" max="8704" width="9" style="76"/>
    <col min="8705" max="8705" width="10.875" style="76" customWidth="1"/>
    <col min="8706" max="8706" width="15.75" style="76" customWidth="1"/>
    <col min="8707" max="8707" width="8.125" style="76" customWidth="1"/>
    <col min="8708" max="8708" width="9" style="76" customWidth="1"/>
    <col min="8709" max="8709" width="9.125" style="76" customWidth="1"/>
    <col min="8710" max="8710" width="17.625" style="76" customWidth="1"/>
    <col min="8711" max="8711" width="12.625" style="76" customWidth="1"/>
    <col min="8712" max="8712" width="11.375" style="76" customWidth="1"/>
    <col min="8713" max="8713" width="7.75" style="76" customWidth="1"/>
    <col min="8714" max="8714" width="11.625" style="76" customWidth="1"/>
    <col min="8715" max="8715" width="12" style="76" customWidth="1"/>
    <col min="8716" max="8716" width="14.75" style="76" customWidth="1"/>
    <col min="8717" max="8717" width="7.125" style="76" customWidth="1"/>
    <col min="8718" max="8718" width="12.125" style="76" customWidth="1"/>
    <col min="8719" max="8719" width="11.875" style="76" customWidth="1"/>
    <col min="8720" max="8720" width="8.25" style="76" customWidth="1"/>
    <col min="8721" max="8731" width="9" style="76" hidden="1" customWidth="1"/>
    <col min="8732" max="8732" width="60.25" style="76" customWidth="1"/>
    <col min="8733" max="8733" width="21.25" style="76" customWidth="1"/>
    <col min="8734" max="8734" width="21.375" style="76" customWidth="1"/>
    <col min="8735" max="8735" width="9" style="76" customWidth="1"/>
    <col min="8736" max="8736" width="29.5" style="76" customWidth="1"/>
    <col min="8737" max="8737" width="23.25" style="76" customWidth="1"/>
    <col min="8738" max="8738" width="54.125" style="76" customWidth="1"/>
    <col min="8739" max="8739" width="19.125" style="76" customWidth="1"/>
    <col min="8740" max="8740" width="27.375" style="76" customWidth="1"/>
    <col min="8741" max="8742" width="9" style="76"/>
    <col min="8743" max="8743" width="12.75" style="76" customWidth="1"/>
    <col min="8744" max="8744" width="9" style="76"/>
    <col min="8745" max="8745" width="10.625" style="76" customWidth="1"/>
    <col min="8746" max="8960" width="9" style="76"/>
    <col min="8961" max="8961" width="10.875" style="76" customWidth="1"/>
    <col min="8962" max="8962" width="15.75" style="76" customWidth="1"/>
    <col min="8963" max="8963" width="8.125" style="76" customWidth="1"/>
    <col min="8964" max="8964" width="9" style="76" customWidth="1"/>
    <col min="8965" max="8965" width="9.125" style="76" customWidth="1"/>
    <col min="8966" max="8966" width="17.625" style="76" customWidth="1"/>
    <col min="8967" max="8967" width="12.625" style="76" customWidth="1"/>
    <col min="8968" max="8968" width="11.375" style="76" customWidth="1"/>
    <col min="8969" max="8969" width="7.75" style="76" customWidth="1"/>
    <col min="8970" max="8970" width="11.625" style="76" customWidth="1"/>
    <col min="8971" max="8971" width="12" style="76" customWidth="1"/>
    <col min="8972" max="8972" width="14.75" style="76" customWidth="1"/>
    <col min="8973" max="8973" width="7.125" style="76" customWidth="1"/>
    <col min="8974" max="8974" width="12.125" style="76" customWidth="1"/>
    <col min="8975" max="8975" width="11.875" style="76" customWidth="1"/>
    <col min="8976" max="8976" width="8.25" style="76" customWidth="1"/>
    <col min="8977" max="8987" width="9" style="76" hidden="1" customWidth="1"/>
    <col min="8988" max="8988" width="60.25" style="76" customWidth="1"/>
    <col min="8989" max="8989" width="21.25" style="76" customWidth="1"/>
    <col min="8990" max="8990" width="21.375" style="76" customWidth="1"/>
    <col min="8991" max="8991" width="9" style="76" customWidth="1"/>
    <col min="8992" max="8992" width="29.5" style="76" customWidth="1"/>
    <col min="8993" max="8993" width="23.25" style="76" customWidth="1"/>
    <col min="8994" max="8994" width="54.125" style="76" customWidth="1"/>
    <col min="8995" max="8995" width="19.125" style="76" customWidth="1"/>
    <col min="8996" max="8996" width="27.375" style="76" customWidth="1"/>
    <col min="8997" max="8998" width="9" style="76"/>
    <col min="8999" max="8999" width="12.75" style="76" customWidth="1"/>
    <col min="9000" max="9000" width="9" style="76"/>
    <col min="9001" max="9001" width="10.625" style="76" customWidth="1"/>
    <col min="9002" max="9216" width="9" style="76"/>
    <col min="9217" max="9217" width="10.875" style="76" customWidth="1"/>
    <col min="9218" max="9218" width="15.75" style="76" customWidth="1"/>
    <col min="9219" max="9219" width="8.125" style="76" customWidth="1"/>
    <col min="9220" max="9220" width="9" style="76" customWidth="1"/>
    <col min="9221" max="9221" width="9.125" style="76" customWidth="1"/>
    <col min="9222" max="9222" width="17.625" style="76" customWidth="1"/>
    <col min="9223" max="9223" width="12.625" style="76" customWidth="1"/>
    <col min="9224" max="9224" width="11.375" style="76" customWidth="1"/>
    <col min="9225" max="9225" width="7.75" style="76" customWidth="1"/>
    <col min="9226" max="9226" width="11.625" style="76" customWidth="1"/>
    <col min="9227" max="9227" width="12" style="76" customWidth="1"/>
    <col min="9228" max="9228" width="14.75" style="76" customWidth="1"/>
    <col min="9229" max="9229" width="7.125" style="76" customWidth="1"/>
    <col min="9230" max="9230" width="12.125" style="76" customWidth="1"/>
    <col min="9231" max="9231" width="11.875" style="76" customWidth="1"/>
    <col min="9232" max="9232" width="8.25" style="76" customWidth="1"/>
    <col min="9233" max="9243" width="9" style="76" hidden="1" customWidth="1"/>
    <col min="9244" max="9244" width="60.25" style="76" customWidth="1"/>
    <col min="9245" max="9245" width="21.25" style="76" customWidth="1"/>
    <col min="9246" max="9246" width="21.375" style="76" customWidth="1"/>
    <col min="9247" max="9247" width="9" style="76" customWidth="1"/>
    <col min="9248" max="9248" width="29.5" style="76" customWidth="1"/>
    <col min="9249" max="9249" width="23.25" style="76" customWidth="1"/>
    <col min="9250" max="9250" width="54.125" style="76" customWidth="1"/>
    <col min="9251" max="9251" width="19.125" style="76" customWidth="1"/>
    <col min="9252" max="9252" width="27.375" style="76" customWidth="1"/>
    <col min="9253" max="9254" width="9" style="76"/>
    <col min="9255" max="9255" width="12.75" style="76" customWidth="1"/>
    <col min="9256" max="9256" width="9" style="76"/>
    <col min="9257" max="9257" width="10.625" style="76" customWidth="1"/>
    <col min="9258" max="9472" width="9" style="76"/>
    <col min="9473" max="9473" width="10.875" style="76" customWidth="1"/>
    <col min="9474" max="9474" width="15.75" style="76" customWidth="1"/>
    <col min="9475" max="9475" width="8.125" style="76" customWidth="1"/>
    <col min="9476" max="9476" width="9" style="76" customWidth="1"/>
    <col min="9477" max="9477" width="9.125" style="76" customWidth="1"/>
    <col min="9478" max="9478" width="17.625" style="76" customWidth="1"/>
    <col min="9479" max="9479" width="12.625" style="76" customWidth="1"/>
    <col min="9480" max="9480" width="11.375" style="76" customWidth="1"/>
    <col min="9481" max="9481" width="7.75" style="76" customWidth="1"/>
    <col min="9482" max="9482" width="11.625" style="76" customWidth="1"/>
    <col min="9483" max="9483" width="12" style="76" customWidth="1"/>
    <col min="9484" max="9484" width="14.75" style="76" customWidth="1"/>
    <col min="9485" max="9485" width="7.125" style="76" customWidth="1"/>
    <col min="9486" max="9486" width="12.125" style="76" customWidth="1"/>
    <col min="9487" max="9487" width="11.875" style="76" customWidth="1"/>
    <col min="9488" max="9488" width="8.25" style="76" customWidth="1"/>
    <col min="9489" max="9499" width="9" style="76" hidden="1" customWidth="1"/>
    <col min="9500" max="9500" width="60.25" style="76" customWidth="1"/>
    <col min="9501" max="9501" width="21.25" style="76" customWidth="1"/>
    <col min="9502" max="9502" width="21.375" style="76" customWidth="1"/>
    <col min="9503" max="9503" width="9" style="76" customWidth="1"/>
    <col min="9504" max="9504" width="29.5" style="76" customWidth="1"/>
    <col min="9505" max="9505" width="23.25" style="76" customWidth="1"/>
    <col min="9506" max="9506" width="54.125" style="76" customWidth="1"/>
    <col min="9507" max="9507" width="19.125" style="76" customWidth="1"/>
    <col min="9508" max="9508" width="27.375" style="76" customWidth="1"/>
    <col min="9509" max="9510" width="9" style="76"/>
    <col min="9511" max="9511" width="12.75" style="76" customWidth="1"/>
    <col min="9512" max="9512" width="9" style="76"/>
    <col min="9513" max="9513" width="10.625" style="76" customWidth="1"/>
    <col min="9514" max="9728" width="9" style="76"/>
    <col min="9729" max="9729" width="10.875" style="76" customWidth="1"/>
    <col min="9730" max="9730" width="15.75" style="76" customWidth="1"/>
    <col min="9731" max="9731" width="8.125" style="76" customWidth="1"/>
    <col min="9732" max="9732" width="9" style="76" customWidth="1"/>
    <col min="9733" max="9733" width="9.125" style="76" customWidth="1"/>
    <col min="9734" max="9734" width="17.625" style="76" customWidth="1"/>
    <col min="9735" max="9735" width="12.625" style="76" customWidth="1"/>
    <col min="9736" max="9736" width="11.375" style="76" customWidth="1"/>
    <col min="9737" max="9737" width="7.75" style="76" customWidth="1"/>
    <col min="9738" max="9738" width="11.625" style="76" customWidth="1"/>
    <col min="9739" max="9739" width="12" style="76" customWidth="1"/>
    <col min="9740" max="9740" width="14.75" style="76" customWidth="1"/>
    <col min="9741" max="9741" width="7.125" style="76" customWidth="1"/>
    <col min="9742" max="9742" width="12.125" style="76" customWidth="1"/>
    <col min="9743" max="9743" width="11.875" style="76" customWidth="1"/>
    <col min="9744" max="9744" width="8.25" style="76" customWidth="1"/>
    <col min="9745" max="9755" width="9" style="76" hidden="1" customWidth="1"/>
    <col min="9756" max="9756" width="60.25" style="76" customWidth="1"/>
    <col min="9757" max="9757" width="21.25" style="76" customWidth="1"/>
    <col min="9758" max="9758" width="21.375" style="76" customWidth="1"/>
    <col min="9759" max="9759" width="9" style="76" customWidth="1"/>
    <col min="9760" max="9760" width="29.5" style="76" customWidth="1"/>
    <col min="9761" max="9761" width="23.25" style="76" customWidth="1"/>
    <col min="9762" max="9762" width="54.125" style="76" customWidth="1"/>
    <col min="9763" max="9763" width="19.125" style="76" customWidth="1"/>
    <col min="9764" max="9764" width="27.375" style="76" customWidth="1"/>
    <col min="9765" max="9766" width="9" style="76"/>
    <col min="9767" max="9767" width="12.75" style="76" customWidth="1"/>
    <col min="9768" max="9768" width="9" style="76"/>
    <col min="9769" max="9769" width="10.625" style="76" customWidth="1"/>
    <col min="9770" max="9984" width="9" style="76"/>
    <col min="9985" max="9985" width="10.875" style="76" customWidth="1"/>
    <col min="9986" max="9986" width="15.75" style="76" customWidth="1"/>
    <col min="9987" max="9987" width="8.125" style="76" customWidth="1"/>
    <col min="9988" max="9988" width="9" style="76" customWidth="1"/>
    <col min="9989" max="9989" width="9.125" style="76" customWidth="1"/>
    <col min="9990" max="9990" width="17.625" style="76" customWidth="1"/>
    <col min="9991" max="9991" width="12.625" style="76" customWidth="1"/>
    <col min="9992" max="9992" width="11.375" style="76" customWidth="1"/>
    <col min="9993" max="9993" width="7.75" style="76" customWidth="1"/>
    <col min="9994" max="9994" width="11.625" style="76" customWidth="1"/>
    <col min="9995" max="9995" width="12" style="76" customWidth="1"/>
    <col min="9996" max="9996" width="14.75" style="76" customWidth="1"/>
    <col min="9997" max="9997" width="7.125" style="76" customWidth="1"/>
    <col min="9998" max="9998" width="12.125" style="76" customWidth="1"/>
    <col min="9999" max="9999" width="11.875" style="76" customWidth="1"/>
    <col min="10000" max="10000" width="8.25" style="76" customWidth="1"/>
    <col min="10001" max="10011" width="9" style="76" hidden="1" customWidth="1"/>
    <col min="10012" max="10012" width="60.25" style="76" customWidth="1"/>
    <col min="10013" max="10013" width="21.25" style="76" customWidth="1"/>
    <col min="10014" max="10014" width="21.375" style="76" customWidth="1"/>
    <col min="10015" max="10015" width="9" style="76" customWidth="1"/>
    <col min="10016" max="10016" width="29.5" style="76" customWidth="1"/>
    <col min="10017" max="10017" width="23.25" style="76" customWidth="1"/>
    <col min="10018" max="10018" width="54.125" style="76" customWidth="1"/>
    <col min="10019" max="10019" width="19.125" style="76" customWidth="1"/>
    <col min="10020" max="10020" width="27.375" style="76" customWidth="1"/>
    <col min="10021" max="10022" width="9" style="76"/>
    <col min="10023" max="10023" width="12.75" style="76" customWidth="1"/>
    <col min="10024" max="10024" width="9" style="76"/>
    <col min="10025" max="10025" width="10.625" style="76" customWidth="1"/>
    <col min="10026" max="10240" width="9" style="76"/>
    <col min="10241" max="10241" width="10.875" style="76" customWidth="1"/>
    <col min="10242" max="10242" width="15.75" style="76" customWidth="1"/>
    <col min="10243" max="10243" width="8.125" style="76" customWidth="1"/>
    <col min="10244" max="10244" width="9" style="76" customWidth="1"/>
    <col min="10245" max="10245" width="9.125" style="76" customWidth="1"/>
    <col min="10246" max="10246" width="17.625" style="76" customWidth="1"/>
    <col min="10247" max="10247" width="12.625" style="76" customWidth="1"/>
    <col min="10248" max="10248" width="11.375" style="76" customWidth="1"/>
    <col min="10249" max="10249" width="7.75" style="76" customWidth="1"/>
    <col min="10250" max="10250" width="11.625" style="76" customWidth="1"/>
    <col min="10251" max="10251" width="12" style="76" customWidth="1"/>
    <col min="10252" max="10252" width="14.75" style="76" customWidth="1"/>
    <col min="10253" max="10253" width="7.125" style="76" customWidth="1"/>
    <col min="10254" max="10254" width="12.125" style="76" customWidth="1"/>
    <col min="10255" max="10255" width="11.875" style="76" customWidth="1"/>
    <col min="10256" max="10256" width="8.25" style="76" customWidth="1"/>
    <col min="10257" max="10267" width="9" style="76" hidden="1" customWidth="1"/>
    <col min="10268" max="10268" width="60.25" style="76" customWidth="1"/>
    <col min="10269" max="10269" width="21.25" style="76" customWidth="1"/>
    <col min="10270" max="10270" width="21.375" style="76" customWidth="1"/>
    <col min="10271" max="10271" width="9" style="76" customWidth="1"/>
    <col min="10272" max="10272" width="29.5" style="76" customWidth="1"/>
    <col min="10273" max="10273" width="23.25" style="76" customWidth="1"/>
    <col min="10274" max="10274" width="54.125" style="76" customWidth="1"/>
    <col min="10275" max="10275" width="19.125" style="76" customWidth="1"/>
    <col min="10276" max="10276" width="27.375" style="76" customWidth="1"/>
    <col min="10277" max="10278" width="9" style="76"/>
    <col min="10279" max="10279" width="12.75" style="76" customWidth="1"/>
    <col min="10280" max="10280" width="9" style="76"/>
    <col min="10281" max="10281" width="10.625" style="76" customWidth="1"/>
    <col min="10282" max="10496" width="9" style="76"/>
    <col min="10497" max="10497" width="10.875" style="76" customWidth="1"/>
    <col min="10498" max="10498" width="15.75" style="76" customWidth="1"/>
    <col min="10499" max="10499" width="8.125" style="76" customWidth="1"/>
    <col min="10500" max="10500" width="9" style="76" customWidth="1"/>
    <col min="10501" max="10501" width="9.125" style="76" customWidth="1"/>
    <col min="10502" max="10502" width="17.625" style="76" customWidth="1"/>
    <col min="10503" max="10503" width="12.625" style="76" customWidth="1"/>
    <col min="10504" max="10504" width="11.375" style="76" customWidth="1"/>
    <col min="10505" max="10505" width="7.75" style="76" customWidth="1"/>
    <col min="10506" max="10506" width="11.625" style="76" customWidth="1"/>
    <col min="10507" max="10507" width="12" style="76" customWidth="1"/>
    <col min="10508" max="10508" width="14.75" style="76" customWidth="1"/>
    <col min="10509" max="10509" width="7.125" style="76" customWidth="1"/>
    <col min="10510" max="10510" width="12.125" style="76" customWidth="1"/>
    <col min="10511" max="10511" width="11.875" style="76" customWidth="1"/>
    <col min="10512" max="10512" width="8.25" style="76" customWidth="1"/>
    <col min="10513" max="10523" width="9" style="76" hidden="1" customWidth="1"/>
    <col min="10524" max="10524" width="60.25" style="76" customWidth="1"/>
    <col min="10525" max="10525" width="21.25" style="76" customWidth="1"/>
    <col min="10526" max="10526" width="21.375" style="76" customWidth="1"/>
    <col min="10527" max="10527" width="9" style="76" customWidth="1"/>
    <col min="10528" max="10528" width="29.5" style="76" customWidth="1"/>
    <col min="10529" max="10529" width="23.25" style="76" customWidth="1"/>
    <col min="10530" max="10530" width="54.125" style="76" customWidth="1"/>
    <col min="10531" max="10531" width="19.125" style="76" customWidth="1"/>
    <col min="10532" max="10532" width="27.375" style="76" customWidth="1"/>
    <col min="10533" max="10534" width="9" style="76"/>
    <col min="10535" max="10535" width="12.75" style="76" customWidth="1"/>
    <col min="10536" max="10536" width="9" style="76"/>
    <col min="10537" max="10537" width="10.625" style="76" customWidth="1"/>
    <col min="10538" max="10752" width="9" style="76"/>
    <col min="10753" max="10753" width="10.875" style="76" customWidth="1"/>
    <col min="10754" max="10754" width="15.75" style="76" customWidth="1"/>
    <col min="10755" max="10755" width="8.125" style="76" customWidth="1"/>
    <col min="10756" max="10756" width="9" style="76" customWidth="1"/>
    <col min="10757" max="10757" width="9.125" style="76" customWidth="1"/>
    <col min="10758" max="10758" width="17.625" style="76" customWidth="1"/>
    <col min="10759" max="10759" width="12.625" style="76" customWidth="1"/>
    <col min="10760" max="10760" width="11.375" style="76" customWidth="1"/>
    <col min="10761" max="10761" width="7.75" style="76" customWidth="1"/>
    <col min="10762" max="10762" width="11.625" style="76" customWidth="1"/>
    <col min="10763" max="10763" width="12" style="76" customWidth="1"/>
    <col min="10764" max="10764" width="14.75" style="76" customWidth="1"/>
    <col min="10765" max="10765" width="7.125" style="76" customWidth="1"/>
    <col min="10766" max="10766" width="12.125" style="76" customWidth="1"/>
    <col min="10767" max="10767" width="11.875" style="76" customWidth="1"/>
    <col min="10768" max="10768" width="8.25" style="76" customWidth="1"/>
    <col min="10769" max="10779" width="9" style="76" hidden="1" customWidth="1"/>
    <col min="10780" max="10780" width="60.25" style="76" customWidth="1"/>
    <col min="10781" max="10781" width="21.25" style="76" customWidth="1"/>
    <col min="10782" max="10782" width="21.375" style="76" customWidth="1"/>
    <col min="10783" max="10783" width="9" style="76" customWidth="1"/>
    <col min="10784" max="10784" width="29.5" style="76" customWidth="1"/>
    <col min="10785" max="10785" width="23.25" style="76" customWidth="1"/>
    <col min="10786" max="10786" width="54.125" style="76" customWidth="1"/>
    <col min="10787" max="10787" width="19.125" style="76" customWidth="1"/>
    <col min="10788" max="10788" width="27.375" style="76" customWidth="1"/>
    <col min="10789" max="10790" width="9" style="76"/>
    <col min="10791" max="10791" width="12.75" style="76" customWidth="1"/>
    <col min="10792" max="10792" width="9" style="76"/>
    <col min="10793" max="10793" width="10.625" style="76" customWidth="1"/>
    <col min="10794" max="11008" width="9" style="76"/>
    <col min="11009" max="11009" width="10.875" style="76" customWidth="1"/>
    <col min="11010" max="11010" width="15.75" style="76" customWidth="1"/>
    <col min="11011" max="11011" width="8.125" style="76" customWidth="1"/>
    <col min="11012" max="11012" width="9" style="76" customWidth="1"/>
    <col min="11013" max="11013" width="9.125" style="76" customWidth="1"/>
    <col min="11014" max="11014" width="17.625" style="76" customWidth="1"/>
    <col min="11015" max="11015" width="12.625" style="76" customWidth="1"/>
    <col min="11016" max="11016" width="11.375" style="76" customWidth="1"/>
    <col min="11017" max="11017" width="7.75" style="76" customWidth="1"/>
    <col min="11018" max="11018" width="11.625" style="76" customWidth="1"/>
    <col min="11019" max="11019" width="12" style="76" customWidth="1"/>
    <col min="11020" max="11020" width="14.75" style="76" customWidth="1"/>
    <col min="11021" max="11021" width="7.125" style="76" customWidth="1"/>
    <col min="11022" max="11022" width="12.125" style="76" customWidth="1"/>
    <col min="11023" max="11023" width="11.875" style="76" customWidth="1"/>
    <col min="11024" max="11024" width="8.25" style="76" customWidth="1"/>
    <col min="11025" max="11035" width="9" style="76" hidden="1" customWidth="1"/>
    <col min="11036" max="11036" width="60.25" style="76" customWidth="1"/>
    <col min="11037" max="11037" width="21.25" style="76" customWidth="1"/>
    <col min="11038" max="11038" width="21.375" style="76" customWidth="1"/>
    <col min="11039" max="11039" width="9" style="76" customWidth="1"/>
    <col min="11040" max="11040" width="29.5" style="76" customWidth="1"/>
    <col min="11041" max="11041" width="23.25" style="76" customWidth="1"/>
    <col min="11042" max="11042" width="54.125" style="76" customWidth="1"/>
    <col min="11043" max="11043" width="19.125" style="76" customWidth="1"/>
    <col min="11044" max="11044" width="27.375" style="76" customWidth="1"/>
    <col min="11045" max="11046" width="9" style="76"/>
    <col min="11047" max="11047" width="12.75" style="76" customWidth="1"/>
    <col min="11048" max="11048" width="9" style="76"/>
    <col min="11049" max="11049" width="10.625" style="76" customWidth="1"/>
    <col min="11050" max="11264" width="9" style="76"/>
    <col min="11265" max="11265" width="10.875" style="76" customWidth="1"/>
    <col min="11266" max="11266" width="15.75" style="76" customWidth="1"/>
    <col min="11267" max="11267" width="8.125" style="76" customWidth="1"/>
    <col min="11268" max="11268" width="9" style="76" customWidth="1"/>
    <col min="11269" max="11269" width="9.125" style="76" customWidth="1"/>
    <col min="11270" max="11270" width="17.625" style="76" customWidth="1"/>
    <col min="11271" max="11271" width="12.625" style="76" customWidth="1"/>
    <col min="11272" max="11272" width="11.375" style="76" customWidth="1"/>
    <col min="11273" max="11273" width="7.75" style="76" customWidth="1"/>
    <col min="11274" max="11274" width="11.625" style="76" customWidth="1"/>
    <col min="11275" max="11275" width="12" style="76" customWidth="1"/>
    <col min="11276" max="11276" width="14.75" style="76" customWidth="1"/>
    <col min="11277" max="11277" width="7.125" style="76" customWidth="1"/>
    <col min="11278" max="11278" width="12.125" style="76" customWidth="1"/>
    <col min="11279" max="11279" width="11.875" style="76" customWidth="1"/>
    <col min="11280" max="11280" width="8.25" style="76" customWidth="1"/>
    <col min="11281" max="11291" width="9" style="76" hidden="1" customWidth="1"/>
    <col min="11292" max="11292" width="60.25" style="76" customWidth="1"/>
    <col min="11293" max="11293" width="21.25" style="76" customWidth="1"/>
    <col min="11294" max="11294" width="21.375" style="76" customWidth="1"/>
    <col min="11295" max="11295" width="9" style="76" customWidth="1"/>
    <col min="11296" max="11296" width="29.5" style="76" customWidth="1"/>
    <col min="11297" max="11297" width="23.25" style="76" customWidth="1"/>
    <col min="11298" max="11298" width="54.125" style="76" customWidth="1"/>
    <col min="11299" max="11299" width="19.125" style="76" customWidth="1"/>
    <col min="11300" max="11300" width="27.375" style="76" customWidth="1"/>
    <col min="11301" max="11302" width="9" style="76"/>
    <col min="11303" max="11303" width="12.75" style="76" customWidth="1"/>
    <col min="11304" max="11304" width="9" style="76"/>
    <col min="11305" max="11305" width="10.625" style="76" customWidth="1"/>
    <col min="11306" max="11520" width="9" style="76"/>
    <col min="11521" max="11521" width="10.875" style="76" customWidth="1"/>
    <col min="11522" max="11522" width="15.75" style="76" customWidth="1"/>
    <col min="11523" max="11523" width="8.125" style="76" customWidth="1"/>
    <col min="11524" max="11524" width="9" style="76" customWidth="1"/>
    <col min="11525" max="11525" width="9.125" style="76" customWidth="1"/>
    <col min="11526" max="11526" width="17.625" style="76" customWidth="1"/>
    <col min="11527" max="11527" width="12.625" style="76" customWidth="1"/>
    <col min="11528" max="11528" width="11.375" style="76" customWidth="1"/>
    <col min="11529" max="11529" width="7.75" style="76" customWidth="1"/>
    <col min="11530" max="11530" width="11.625" style="76" customWidth="1"/>
    <col min="11531" max="11531" width="12" style="76" customWidth="1"/>
    <col min="11532" max="11532" width="14.75" style="76" customWidth="1"/>
    <col min="11533" max="11533" width="7.125" style="76" customWidth="1"/>
    <col min="11534" max="11534" width="12.125" style="76" customWidth="1"/>
    <col min="11535" max="11535" width="11.875" style="76" customWidth="1"/>
    <col min="11536" max="11536" width="8.25" style="76" customWidth="1"/>
    <col min="11537" max="11547" width="9" style="76" hidden="1" customWidth="1"/>
    <col min="11548" max="11548" width="60.25" style="76" customWidth="1"/>
    <col min="11549" max="11549" width="21.25" style="76" customWidth="1"/>
    <col min="11550" max="11550" width="21.375" style="76" customWidth="1"/>
    <col min="11551" max="11551" width="9" style="76" customWidth="1"/>
    <col min="11552" max="11552" width="29.5" style="76" customWidth="1"/>
    <col min="11553" max="11553" width="23.25" style="76" customWidth="1"/>
    <col min="11554" max="11554" width="54.125" style="76" customWidth="1"/>
    <col min="11555" max="11555" width="19.125" style="76" customWidth="1"/>
    <col min="11556" max="11556" width="27.375" style="76" customWidth="1"/>
    <col min="11557" max="11558" width="9" style="76"/>
    <col min="11559" max="11559" width="12.75" style="76" customWidth="1"/>
    <col min="11560" max="11560" width="9" style="76"/>
    <col min="11561" max="11561" width="10.625" style="76" customWidth="1"/>
    <col min="11562" max="11776" width="9" style="76"/>
    <col min="11777" max="11777" width="10.875" style="76" customWidth="1"/>
    <col min="11778" max="11778" width="15.75" style="76" customWidth="1"/>
    <col min="11779" max="11779" width="8.125" style="76" customWidth="1"/>
    <col min="11780" max="11780" width="9" style="76" customWidth="1"/>
    <col min="11781" max="11781" width="9.125" style="76" customWidth="1"/>
    <col min="11782" max="11782" width="17.625" style="76" customWidth="1"/>
    <col min="11783" max="11783" width="12.625" style="76" customWidth="1"/>
    <col min="11784" max="11784" width="11.375" style="76" customWidth="1"/>
    <col min="11785" max="11785" width="7.75" style="76" customWidth="1"/>
    <col min="11786" max="11786" width="11.625" style="76" customWidth="1"/>
    <col min="11787" max="11787" width="12" style="76" customWidth="1"/>
    <col min="11788" max="11788" width="14.75" style="76" customWidth="1"/>
    <col min="11789" max="11789" width="7.125" style="76" customWidth="1"/>
    <col min="11790" max="11790" width="12.125" style="76" customWidth="1"/>
    <col min="11791" max="11791" width="11.875" style="76" customWidth="1"/>
    <col min="11792" max="11792" width="8.25" style="76" customWidth="1"/>
    <col min="11793" max="11803" width="9" style="76" hidden="1" customWidth="1"/>
    <col min="11804" max="11804" width="60.25" style="76" customWidth="1"/>
    <col min="11805" max="11805" width="21.25" style="76" customWidth="1"/>
    <col min="11806" max="11806" width="21.375" style="76" customWidth="1"/>
    <col min="11807" max="11807" width="9" style="76" customWidth="1"/>
    <col min="11808" max="11808" width="29.5" style="76" customWidth="1"/>
    <col min="11809" max="11809" width="23.25" style="76" customWidth="1"/>
    <col min="11810" max="11810" width="54.125" style="76" customWidth="1"/>
    <col min="11811" max="11811" width="19.125" style="76" customWidth="1"/>
    <col min="11812" max="11812" width="27.375" style="76" customWidth="1"/>
    <col min="11813" max="11814" width="9" style="76"/>
    <col min="11815" max="11815" width="12.75" style="76" customWidth="1"/>
    <col min="11816" max="11816" width="9" style="76"/>
    <col min="11817" max="11817" width="10.625" style="76" customWidth="1"/>
    <col min="11818" max="12032" width="9" style="76"/>
    <col min="12033" max="12033" width="10.875" style="76" customWidth="1"/>
    <col min="12034" max="12034" width="15.75" style="76" customWidth="1"/>
    <col min="12035" max="12035" width="8.125" style="76" customWidth="1"/>
    <col min="12036" max="12036" width="9" style="76" customWidth="1"/>
    <col min="12037" max="12037" width="9.125" style="76" customWidth="1"/>
    <col min="12038" max="12038" width="17.625" style="76" customWidth="1"/>
    <col min="12039" max="12039" width="12.625" style="76" customWidth="1"/>
    <col min="12040" max="12040" width="11.375" style="76" customWidth="1"/>
    <col min="12041" max="12041" width="7.75" style="76" customWidth="1"/>
    <col min="12042" max="12042" width="11.625" style="76" customWidth="1"/>
    <col min="12043" max="12043" width="12" style="76" customWidth="1"/>
    <col min="12044" max="12044" width="14.75" style="76" customWidth="1"/>
    <col min="12045" max="12045" width="7.125" style="76" customWidth="1"/>
    <col min="12046" max="12046" width="12.125" style="76" customWidth="1"/>
    <col min="12047" max="12047" width="11.875" style="76" customWidth="1"/>
    <col min="12048" max="12048" width="8.25" style="76" customWidth="1"/>
    <col min="12049" max="12059" width="9" style="76" hidden="1" customWidth="1"/>
    <col min="12060" max="12060" width="60.25" style="76" customWidth="1"/>
    <col min="12061" max="12061" width="21.25" style="76" customWidth="1"/>
    <col min="12062" max="12062" width="21.375" style="76" customWidth="1"/>
    <col min="12063" max="12063" width="9" style="76" customWidth="1"/>
    <col min="12064" max="12064" width="29.5" style="76" customWidth="1"/>
    <col min="12065" max="12065" width="23.25" style="76" customWidth="1"/>
    <col min="12066" max="12066" width="54.125" style="76" customWidth="1"/>
    <col min="12067" max="12067" width="19.125" style="76" customWidth="1"/>
    <col min="12068" max="12068" width="27.375" style="76" customWidth="1"/>
    <col min="12069" max="12070" width="9" style="76"/>
    <col min="12071" max="12071" width="12.75" style="76" customWidth="1"/>
    <col min="12072" max="12072" width="9" style="76"/>
    <col min="12073" max="12073" width="10.625" style="76" customWidth="1"/>
    <col min="12074" max="12288" width="9" style="76"/>
    <col min="12289" max="12289" width="10.875" style="76" customWidth="1"/>
    <col min="12290" max="12290" width="15.75" style="76" customWidth="1"/>
    <col min="12291" max="12291" width="8.125" style="76" customWidth="1"/>
    <col min="12292" max="12292" width="9" style="76" customWidth="1"/>
    <col min="12293" max="12293" width="9.125" style="76" customWidth="1"/>
    <col min="12294" max="12294" width="17.625" style="76" customWidth="1"/>
    <col min="12295" max="12295" width="12.625" style="76" customWidth="1"/>
    <col min="12296" max="12296" width="11.375" style="76" customWidth="1"/>
    <col min="12297" max="12297" width="7.75" style="76" customWidth="1"/>
    <col min="12298" max="12298" width="11.625" style="76" customWidth="1"/>
    <col min="12299" max="12299" width="12" style="76" customWidth="1"/>
    <col min="12300" max="12300" width="14.75" style="76" customWidth="1"/>
    <col min="12301" max="12301" width="7.125" style="76" customWidth="1"/>
    <col min="12302" max="12302" width="12.125" style="76" customWidth="1"/>
    <col min="12303" max="12303" width="11.875" style="76" customWidth="1"/>
    <col min="12304" max="12304" width="8.25" style="76" customWidth="1"/>
    <col min="12305" max="12315" width="9" style="76" hidden="1" customWidth="1"/>
    <col min="12316" max="12316" width="60.25" style="76" customWidth="1"/>
    <col min="12317" max="12317" width="21.25" style="76" customWidth="1"/>
    <col min="12318" max="12318" width="21.375" style="76" customWidth="1"/>
    <col min="12319" max="12319" width="9" style="76" customWidth="1"/>
    <col min="12320" max="12320" width="29.5" style="76" customWidth="1"/>
    <col min="12321" max="12321" width="23.25" style="76" customWidth="1"/>
    <col min="12322" max="12322" width="54.125" style="76" customWidth="1"/>
    <col min="12323" max="12323" width="19.125" style="76" customWidth="1"/>
    <col min="12324" max="12324" width="27.375" style="76" customWidth="1"/>
    <col min="12325" max="12326" width="9" style="76"/>
    <col min="12327" max="12327" width="12.75" style="76" customWidth="1"/>
    <col min="12328" max="12328" width="9" style="76"/>
    <col min="12329" max="12329" width="10.625" style="76" customWidth="1"/>
    <col min="12330" max="12544" width="9" style="76"/>
    <col min="12545" max="12545" width="10.875" style="76" customWidth="1"/>
    <col min="12546" max="12546" width="15.75" style="76" customWidth="1"/>
    <col min="12547" max="12547" width="8.125" style="76" customWidth="1"/>
    <col min="12548" max="12548" width="9" style="76" customWidth="1"/>
    <col min="12549" max="12549" width="9.125" style="76" customWidth="1"/>
    <col min="12550" max="12550" width="17.625" style="76" customWidth="1"/>
    <col min="12551" max="12551" width="12.625" style="76" customWidth="1"/>
    <col min="12552" max="12552" width="11.375" style="76" customWidth="1"/>
    <col min="12553" max="12553" width="7.75" style="76" customWidth="1"/>
    <col min="12554" max="12554" width="11.625" style="76" customWidth="1"/>
    <col min="12555" max="12555" width="12" style="76" customWidth="1"/>
    <col min="12556" max="12556" width="14.75" style="76" customWidth="1"/>
    <col min="12557" max="12557" width="7.125" style="76" customWidth="1"/>
    <col min="12558" max="12558" width="12.125" style="76" customWidth="1"/>
    <col min="12559" max="12559" width="11.875" style="76" customWidth="1"/>
    <col min="12560" max="12560" width="8.25" style="76" customWidth="1"/>
    <col min="12561" max="12571" width="9" style="76" hidden="1" customWidth="1"/>
    <col min="12572" max="12572" width="60.25" style="76" customWidth="1"/>
    <col min="12573" max="12573" width="21.25" style="76" customWidth="1"/>
    <col min="12574" max="12574" width="21.375" style="76" customWidth="1"/>
    <col min="12575" max="12575" width="9" style="76" customWidth="1"/>
    <col min="12576" max="12576" width="29.5" style="76" customWidth="1"/>
    <col min="12577" max="12577" width="23.25" style="76" customWidth="1"/>
    <col min="12578" max="12578" width="54.125" style="76" customWidth="1"/>
    <col min="12579" max="12579" width="19.125" style="76" customWidth="1"/>
    <col min="12580" max="12580" width="27.375" style="76" customWidth="1"/>
    <col min="12581" max="12582" width="9" style="76"/>
    <col min="12583" max="12583" width="12.75" style="76" customWidth="1"/>
    <col min="12584" max="12584" width="9" style="76"/>
    <col min="12585" max="12585" width="10.625" style="76" customWidth="1"/>
    <col min="12586" max="12800" width="9" style="76"/>
    <col min="12801" max="12801" width="10.875" style="76" customWidth="1"/>
    <col min="12802" max="12802" width="15.75" style="76" customWidth="1"/>
    <col min="12803" max="12803" width="8.125" style="76" customWidth="1"/>
    <col min="12804" max="12804" width="9" style="76" customWidth="1"/>
    <col min="12805" max="12805" width="9.125" style="76" customWidth="1"/>
    <col min="12806" max="12806" width="17.625" style="76" customWidth="1"/>
    <col min="12807" max="12807" width="12.625" style="76" customWidth="1"/>
    <col min="12808" max="12808" width="11.375" style="76" customWidth="1"/>
    <col min="12809" max="12809" width="7.75" style="76" customWidth="1"/>
    <col min="12810" max="12810" width="11.625" style="76" customWidth="1"/>
    <col min="12811" max="12811" width="12" style="76" customWidth="1"/>
    <col min="12812" max="12812" width="14.75" style="76" customWidth="1"/>
    <col min="12813" max="12813" width="7.125" style="76" customWidth="1"/>
    <col min="12814" max="12814" width="12.125" style="76" customWidth="1"/>
    <col min="12815" max="12815" width="11.875" style="76" customWidth="1"/>
    <col min="12816" max="12816" width="8.25" style="76" customWidth="1"/>
    <col min="12817" max="12827" width="9" style="76" hidden="1" customWidth="1"/>
    <col min="12828" max="12828" width="60.25" style="76" customWidth="1"/>
    <col min="12829" max="12829" width="21.25" style="76" customWidth="1"/>
    <col min="12830" max="12830" width="21.375" style="76" customWidth="1"/>
    <col min="12831" max="12831" width="9" style="76" customWidth="1"/>
    <col min="12832" max="12832" width="29.5" style="76" customWidth="1"/>
    <col min="12833" max="12833" width="23.25" style="76" customWidth="1"/>
    <col min="12834" max="12834" width="54.125" style="76" customWidth="1"/>
    <col min="12835" max="12835" width="19.125" style="76" customWidth="1"/>
    <col min="12836" max="12836" width="27.375" style="76" customWidth="1"/>
    <col min="12837" max="12838" width="9" style="76"/>
    <col min="12839" max="12839" width="12.75" style="76" customWidth="1"/>
    <col min="12840" max="12840" width="9" style="76"/>
    <col min="12841" max="12841" width="10.625" style="76" customWidth="1"/>
    <col min="12842" max="13056" width="9" style="76"/>
    <col min="13057" max="13057" width="10.875" style="76" customWidth="1"/>
    <col min="13058" max="13058" width="15.75" style="76" customWidth="1"/>
    <col min="13059" max="13059" width="8.125" style="76" customWidth="1"/>
    <col min="13060" max="13060" width="9" style="76" customWidth="1"/>
    <col min="13061" max="13061" width="9.125" style="76" customWidth="1"/>
    <col min="13062" max="13062" width="17.625" style="76" customWidth="1"/>
    <col min="13063" max="13063" width="12.625" style="76" customWidth="1"/>
    <col min="13064" max="13064" width="11.375" style="76" customWidth="1"/>
    <col min="13065" max="13065" width="7.75" style="76" customWidth="1"/>
    <col min="13066" max="13066" width="11.625" style="76" customWidth="1"/>
    <col min="13067" max="13067" width="12" style="76" customWidth="1"/>
    <col min="13068" max="13068" width="14.75" style="76" customWidth="1"/>
    <col min="13069" max="13069" width="7.125" style="76" customWidth="1"/>
    <col min="13070" max="13070" width="12.125" style="76" customWidth="1"/>
    <col min="13071" max="13071" width="11.875" style="76" customWidth="1"/>
    <col min="13072" max="13072" width="8.25" style="76" customWidth="1"/>
    <col min="13073" max="13083" width="9" style="76" hidden="1" customWidth="1"/>
    <col min="13084" max="13084" width="60.25" style="76" customWidth="1"/>
    <col min="13085" max="13085" width="21.25" style="76" customWidth="1"/>
    <col min="13086" max="13086" width="21.375" style="76" customWidth="1"/>
    <col min="13087" max="13087" width="9" style="76" customWidth="1"/>
    <col min="13088" max="13088" width="29.5" style="76" customWidth="1"/>
    <col min="13089" max="13089" width="23.25" style="76" customWidth="1"/>
    <col min="13090" max="13090" width="54.125" style="76" customWidth="1"/>
    <col min="13091" max="13091" width="19.125" style="76" customWidth="1"/>
    <col min="13092" max="13092" width="27.375" style="76" customWidth="1"/>
    <col min="13093" max="13094" width="9" style="76"/>
    <col min="13095" max="13095" width="12.75" style="76" customWidth="1"/>
    <col min="13096" max="13096" width="9" style="76"/>
    <col min="13097" max="13097" width="10.625" style="76" customWidth="1"/>
    <col min="13098" max="13312" width="9" style="76"/>
    <col min="13313" max="13313" width="10.875" style="76" customWidth="1"/>
    <col min="13314" max="13314" width="15.75" style="76" customWidth="1"/>
    <col min="13315" max="13315" width="8.125" style="76" customWidth="1"/>
    <col min="13316" max="13316" width="9" style="76" customWidth="1"/>
    <col min="13317" max="13317" width="9.125" style="76" customWidth="1"/>
    <col min="13318" max="13318" width="17.625" style="76" customWidth="1"/>
    <col min="13319" max="13319" width="12.625" style="76" customWidth="1"/>
    <col min="13320" max="13320" width="11.375" style="76" customWidth="1"/>
    <col min="13321" max="13321" width="7.75" style="76" customWidth="1"/>
    <col min="13322" max="13322" width="11.625" style="76" customWidth="1"/>
    <col min="13323" max="13323" width="12" style="76" customWidth="1"/>
    <col min="13324" max="13324" width="14.75" style="76" customWidth="1"/>
    <col min="13325" max="13325" width="7.125" style="76" customWidth="1"/>
    <col min="13326" max="13326" width="12.125" style="76" customWidth="1"/>
    <col min="13327" max="13327" width="11.875" style="76" customWidth="1"/>
    <col min="13328" max="13328" width="8.25" style="76" customWidth="1"/>
    <col min="13329" max="13339" width="9" style="76" hidden="1" customWidth="1"/>
    <col min="13340" max="13340" width="60.25" style="76" customWidth="1"/>
    <col min="13341" max="13341" width="21.25" style="76" customWidth="1"/>
    <col min="13342" max="13342" width="21.375" style="76" customWidth="1"/>
    <col min="13343" max="13343" width="9" style="76" customWidth="1"/>
    <col min="13344" max="13344" width="29.5" style="76" customWidth="1"/>
    <col min="13345" max="13345" width="23.25" style="76" customWidth="1"/>
    <col min="13346" max="13346" width="54.125" style="76" customWidth="1"/>
    <col min="13347" max="13347" width="19.125" style="76" customWidth="1"/>
    <col min="13348" max="13348" width="27.375" style="76" customWidth="1"/>
    <col min="13349" max="13350" width="9" style="76"/>
    <col min="13351" max="13351" width="12.75" style="76" customWidth="1"/>
    <col min="13352" max="13352" width="9" style="76"/>
    <col min="13353" max="13353" width="10.625" style="76" customWidth="1"/>
    <col min="13354" max="13568" width="9" style="76"/>
    <col min="13569" max="13569" width="10.875" style="76" customWidth="1"/>
    <col min="13570" max="13570" width="15.75" style="76" customWidth="1"/>
    <col min="13571" max="13571" width="8.125" style="76" customWidth="1"/>
    <col min="13572" max="13572" width="9" style="76" customWidth="1"/>
    <col min="13573" max="13573" width="9.125" style="76" customWidth="1"/>
    <col min="13574" max="13574" width="17.625" style="76" customWidth="1"/>
    <col min="13575" max="13575" width="12.625" style="76" customWidth="1"/>
    <col min="13576" max="13576" width="11.375" style="76" customWidth="1"/>
    <col min="13577" max="13577" width="7.75" style="76" customWidth="1"/>
    <col min="13578" max="13578" width="11.625" style="76" customWidth="1"/>
    <col min="13579" max="13579" width="12" style="76" customWidth="1"/>
    <col min="13580" max="13580" width="14.75" style="76" customWidth="1"/>
    <col min="13581" max="13581" width="7.125" style="76" customWidth="1"/>
    <col min="13582" max="13582" width="12.125" style="76" customWidth="1"/>
    <col min="13583" max="13583" width="11.875" style="76" customWidth="1"/>
    <col min="13584" max="13584" width="8.25" style="76" customWidth="1"/>
    <col min="13585" max="13595" width="9" style="76" hidden="1" customWidth="1"/>
    <col min="13596" max="13596" width="60.25" style="76" customWidth="1"/>
    <col min="13597" max="13597" width="21.25" style="76" customWidth="1"/>
    <col min="13598" max="13598" width="21.375" style="76" customWidth="1"/>
    <col min="13599" max="13599" width="9" style="76" customWidth="1"/>
    <col min="13600" max="13600" width="29.5" style="76" customWidth="1"/>
    <col min="13601" max="13601" width="23.25" style="76" customWidth="1"/>
    <col min="13602" max="13602" width="54.125" style="76" customWidth="1"/>
    <col min="13603" max="13603" width="19.125" style="76" customWidth="1"/>
    <col min="13604" max="13604" width="27.375" style="76" customWidth="1"/>
    <col min="13605" max="13606" width="9" style="76"/>
    <col min="13607" max="13607" width="12.75" style="76" customWidth="1"/>
    <col min="13608" max="13608" width="9" style="76"/>
    <col min="13609" max="13609" width="10.625" style="76" customWidth="1"/>
    <col min="13610" max="13824" width="9" style="76"/>
    <col min="13825" max="13825" width="10.875" style="76" customWidth="1"/>
    <col min="13826" max="13826" width="15.75" style="76" customWidth="1"/>
    <col min="13827" max="13827" width="8.125" style="76" customWidth="1"/>
    <col min="13828" max="13828" width="9" style="76" customWidth="1"/>
    <col min="13829" max="13829" width="9.125" style="76" customWidth="1"/>
    <col min="13830" max="13830" width="17.625" style="76" customWidth="1"/>
    <col min="13831" max="13831" width="12.625" style="76" customWidth="1"/>
    <col min="13832" max="13832" width="11.375" style="76" customWidth="1"/>
    <col min="13833" max="13833" width="7.75" style="76" customWidth="1"/>
    <col min="13834" max="13834" width="11.625" style="76" customWidth="1"/>
    <col min="13835" max="13835" width="12" style="76" customWidth="1"/>
    <col min="13836" max="13836" width="14.75" style="76" customWidth="1"/>
    <col min="13837" max="13837" width="7.125" style="76" customWidth="1"/>
    <col min="13838" max="13838" width="12.125" style="76" customWidth="1"/>
    <col min="13839" max="13839" width="11.875" style="76" customWidth="1"/>
    <col min="13840" max="13840" width="8.25" style="76" customWidth="1"/>
    <col min="13841" max="13851" width="9" style="76" hidden="1" customWidth="1"/>
    <col min="13852" max="13852" width="60.25" style="76" customWidth="1"/>
    <col min="13853" max="13853" width="21.25" style="76" customWidth="1"/>
    <col min="13854" max="13854" width="21.375" style="76" customWidth="1"/>
    <col min="13855" max="13855" width="9" style="76" customWidth="1"/>
    <col min="13856" max="13856" width="29.5" style="76" customWidth="1"/>
    <col min="13857" max="13857" width="23.25" style="76" customWidth="1"/>
    <col min="13858" max="13858" width="54.125" style="76" customWidth="1"/>
    <col min="13859" max="13859" width="19.125" style="76" customWidth="1"/>
    <col min="13860" max="13860" width="27.375" style="76" customWidth="1"/>
    <col min="13861" max="13862" width="9" style="76"/>
    <col min="13863" max="13863" width="12.75" style="76" customWidth="1"/>
    <col min="13864" max="13864" width="9" style="76"/>
    <col min="13865" max="13865" width="10.625" style="76" customWidth="1"/>
    <col min="13866" max="14080" width="9" style="76"/>
    <col min="14081" max="14081" width="10.875" style="76" customWidth="1"/>
    <col min="14082" max="14082" width="15.75" style="76" customWidth="1"/>
    <col min="14083" max="14083" width="8.125" style="76" customWidth="1"/>
    <col min="14084" max="14084" width="9" style="76" customWidth="1"/>
    <col min="14085" max="14085" width="9.125" style="76" customWidth="1"/>
    <col min="14086" max="14086" width="17.625" style="76" customWidth="1"/>
    <col min="14087" max="14087" width="12.625" style="76" customWidth="1"/>
    <col min="14088" max="14088" width="11.375" style="76" customWidth="1"/>
    <col min="14089" max="14089" width="7.75" style="76" customWidth="1"/>
    <col min="14090" max="14090" width="11.625" style="76" customWidth="1"/>
    <col min="14091" max="14091" width="12" style="76" customWidth="1"/>
    <col min="14092" max="14092" width="14.75" style="76" customWidth="1"/>
    <col min="14093" max="14093" width="7.125" style="76" customWidth="1"/>
    <col min="14094" max="14094" width="12.125" style="76" customWidth="1"/>
    <col min="14095" max="14095" width="11.875" style="76" customWidth="1"/>
    <col min="14096" max="14096" width="8.25" style="76" customWidth="1"/>
    <col min="14097" max="14107" width="9" style="76" hidden="1" customWidth="1"/>
    <col min="14108" max="14108" width="60.25" style="76" customWidth="1"/>
    <col min="14109" max="14109" width="21.25" style="76" customWidth="1"/>
    <col min="14110" max="14110" width="21.375" style="76" customWidth="1"/>
    <col min="14111" max="14111" width="9" style="76" customWidth="1"/>
    <col min="14112" max="14112" width="29.5" style="76" customWidth="1"/>
    <col min="14113" max="14113" width="23.25" style="76" customWidth="1"/>
    <col min="14114" max="14114" width="54.125" style="76" customWidth="1"/>
    <col min="14115" max="14115" width="19.125" style="76" customWidth="1"/>
    <col min="14116" max="14116" width="27.375" style="76" customWidth="1"/>
    <col min="14117" max="14118" width="9" style="76"/>
    <col min="14119" max="14119" width="12.75" style="76" customWidth="1"/>
    <col min="14120" max="14120" width="9" style="76"/>
    <col min="14121" max="14121" width="10.625" style="76" customWidth="1"/>
    <col min="14122" max="14336" width="9" style="76"/>
    <col min="14337" max="14337" width="10.875" style="76" customWidth="1"/>
    <col min="14338" max="14338" width="15.75" style="76" customWidth="1"/>
    <col min="14339" max="14339" width="8.125" style="76" customWidth="1"/>
    <col min="14340" max="14340" width="9" style="76" customWidth="1"/>
    <col min="14341" max="14341" width="9.125" style="76" customWidth="1"/>
    <col min="14342" max="14342" width="17.625" style="76" customWidth="1"/>
    <col min="14343" max="14343" width="12.625" style="76" customWidth="1"/>
    <col min="14344" max="14344" width="11.375" style="76" customWidth="1"/>
    <col min="14345" max="14345" width="7.75" style="76" customWidth="1"/>
    <col min="14346" max="14346" width="11.625" style="76" customWidth="1"/>
    <col min="14347" max="14347" width="12" style="76" customWidth="1"/>
    <col min="14348" max="14348" width="14.75" style="76" customWidth="1"/>
    <col min="14349" max="14349" width="7.125" style="76" customWidth="1"/>
    <col min="14350" max="14350" width="12.125" style="76" customWidth="1"/>
    <col min="14351" max="14351" width="11.875" style="76" customWidth="1"/>
    <col min="14352" max="14352" width="8.25" style="76" customWidth="1"/>
    <col min="14353" max="14363" width="9" style="76" hidden="1" customWidth="1"/>
    <col min="14364" max="14364" width="60.25" style="76" customWidth="1"/>
    <col min="14365" max="14365" width="21.25" style="76" customWidth="1"/>
    <col min="14366" max="14366" width="21.375" style="76" customWidth="1"/>
    <col min="14367" max="14367" width="9" style="76" customWidth="1"/>
    <col min="14368" max="14368" width="29.5" style="76" customWidth="1"/>
    <col min="14369" max="14369" width="23.25" style="76" customWidth="1"/>
    <col min="14370" max="14370" width="54.125" style="76" customWidth="1"/>
    <col min="14371" max="14371" width="19.125" style="76" customWidth="1"/>
    <col min="14372" max="14372" width="27.375" style="76" customWidth="1"/>
    <col min="14373" max="14374" width="9" style="76"/>
    <col min="14375" max="14375" width="12.75" style="76" customWidth="1"/>
    <col min="14376" max="14376" width="9" style="76"/>
    <col min="14377" max="14377" width="10.625" style="76" customWidth="1"/>
    <col min="14378" max="14592" width="9" style="76"/>
    <col min="14593" max="14593" width="10.875" style="76" customWidth="1"/>
    <col min="14594" max="14594" width="15.75" style="76" customWidth="1"/>
    <col min="14595" max="14595" width="8.125" style="76" customWidth="1"/>
    <col min="14596" max="14596" width="9" style="76" customWidth="1"/>
    <col min="14597" max="14597" width="9.125" style="76" customWidth="1"/>
    <col min="14598" max="14598" width="17.625" style="76" customWidth="1"/>
    <col min="14599" max="14599" width="12.625" style="76" customWidth="1"/>
    <col min="14600" max="14600" width="11.375" style="76" customWidth="1"/>
    <col min="14601" max="14601" width="7.75" style="76" customWidth="1"/>
    <col min="14602" max="14602" width="11.625" style="76" customWidth="1"/>
    <col min="14603" max="14603" width="12" style="76" customWidth="1"/>
    <col min="14604" max="14604" width="14.75" style="76" customWidth="1"/>
    <col min="14605" max="14605" width="7.125" style="76" customWidth="1"/>
    <col min="14606" max="14606" width="12.125" style="76" customWidth="1"/>
    <col min="14607" max="14607" width="11.875" style="76" customWidth="1"/>
    <col min="14608" max="14608" width="8.25" style="76" customWidth="1"/>
    <col min="14609" max="14619" width="9" style="76" hidden="1" customWidth="1"/>
    <col min="14620" max="14620" width="60.25" style="76" customWidth="1"/>
    <col min="14621" max="14621" width="21.25" style="76" customWidth="1"/>
    <col min="14622" max="14622" width="21.375" style="76" customWidth="1"/>
    <col min="14623" max="14623" width="9" style="76" customWidth="1"/>
    <col min="14624" max="14624" width="29.5" style="76" customWidth="1"/>
    <col min="14625" max="14625" width="23.25" style="76" customWidth="1"/>
    <col min="14626" max="14626" width="54.125" style="76" customWidth="1"/>
    <col min="14627" max="14627" width="19.125" style="76" customWidth="1"/>
    <col min="14628" max="14628" width="27.375" style="76" customWidth="1"/>
    <col min="14629" max="14630" width="9" style="76"/>
    <col min="14631" max="14631" width="12.75" style="76" customWidth="1"/>
    <col min="14632" max="14632" width="9" style="76"/>
    <col min="14633" max="14633" width="10.625" style="76" customWidth="1"/>
    <col min="14634" max="14848" width="9" style="76"/>
    <col min="14849" max="14849" width="10.875" style="76" customWidth="1"/>
    <col min="14850" max="14850" width="15.75" style="76" customWidth="1"/>
    <col min="14851" max="14851" width="8.125" style="76" customWidth="1"/>
    <col min="14852" max="14852" width="9" style="76" customWidth="1"/>
    <col min="14853" max="14853" width="9.125" style="76" customWidth="1"/>
    <col min="14854" max="14854" width="17.625" style="76" customWidth="1"/>
    <col min="14855" max="14855" width="12.625" style="76" customWidth="1"/>
    <col min="14856" max="14856" width="11.375" style="76" customWidth="1"/>
    <col min="14857" max="14857" width="7.75" style="76" customWidth="1"/>
    <col min="14858" max="14858" width="11.625" style="76" customWidth="1"/>
    <col min="14859" max="14859" width="12" style="76" customWidth="1"/>
    <col min="14860" max="14860" width="14.75" style="76" customWidth="1"/>
    <col min="14861" max="14861" width="7.125" style="76" customWidth="1"/>
    <col min="14862" max="14862" width="12.125" style="76" customWidth="1"/>
    <col min="14863" max="14863" width="11.875" style="76" customWidth="1"/>
    <col min="14864" max="14864" width="8.25" style="76" customWidth="1"/>
    <col min="14865" max="14875" width="9" style="76" hidden="1" customWidth="1"/>
    <col min="14876" max="14876" width="60.25" style="76" customWidth="1"/>
    <col min="14877" max="14877" width="21.25" style="76" customWidth="1"/>
    <col min="14878" max="14878" width="21.375" style="76" customWidth="1"/>
    <col min="14879" max="14879" width="9" style="76" customWidth="1"/>
    <col min="14880" max="14880" width="29.5" style="76" customWidth="1"/>
    <col min="14881" max="14881" width="23.25" style="76" customWidth="1"/>
    <col min="14882" max="14882" width="54.125" style="76" customWidth="1"/>
    <col min="14883" max="14883" width="19.125" style="76" customWidth="1"/>
    <col min="14884" max="14884" width="27.375" style="76" customWidth="1"/>
    <col min="14885" max="14886" width="9" style="76"/>
    <col min="14887" max="14887" width="12.75" style="76" customWidth="1"/>
    <col min="14888" max="14888" width="9" style="76"/>
    <col min="14889" max="14889" width="10.625" style="76" customWidth="1"/>
    <col min="14890" max="15104" width="9" style="76"/>
    <col min="15105" max="15105" width="10.875" style="76" customWidth="1"/>
    <col min="15106" max="15106" width="15.75" style="76" customWidth="1"/>
    <col min="15107" max="15107" width="8.125" style="76" customWidth="1"/>
    <col min="15108" max="15108" width="9" style="76" customWidth="1"/>
    <col min="15109" max="15109" width="9.125" style="76" customWidth="1"/>
    <col min="15110" max="15110" width="17.625" style="76" customWidth="1"/>
    <col min="15111" max="15111" width="12.625" style="76" customWidth="1"/>
    <col min="15112" max="15112" width="11.375" style="76" customWidth="1"/>
    <col min="15113" max="15113" width="7.75" style="76" customWidth="1"/>
    <col min="15114" max="15114" width="11.625" style="76" customWidth="1"/>
    <col min="15115" max="15115" width="12" style="76" customWidth="1"/>
    <col min="15116" max="15116" width="14.75" style="76" customWidth="1"/>
    <col min="15117" max="15117" width="7.125" style="76" customWidth="1"/>
    <col min="15118" max="15118" width="12.125" style="76" customWidth="1"/>
    <col min="15119" max="15119" width="11.875" style="76" customWidth="1"/>
    <col min="15120" max="15120" width="8.25" style="76" customWidth="1"/>
    <col min="15121" max="15131" width="9" style="76" hidden="1" customWidth="1"/>
    <col min="15132" max="15132" width="60.25" style="76" customWidth="1"/>
    <col min="15133" max="15133" width="21.25" style="76" customWidth="1"/>
    <col min="15134" max="15134" width="21.375" style="76" customWidth="1"/>
    <col min="15135" max="15135" width="9" style="76" customWidth="1"/>
    <col min="15136" max="15136" width="29.5" style="76" customWidth="1"/>
    <col min="15137" max="15137" width="23.25" style="76" customWidth="1"/>
    <col min="15138" max="15138" width="54.125" style="76" customWidth="1"/>
    <col min="15139" max="15139" width="19.125" style="76" customWidth="1"/>
    <col min="15140" max="15140" width="27.375" style="76" customWidth="1"/>
    <col min="15141" max="15142" width="9" style="76"/>
    <col min="15143" max="15143" width="12.75" style="76" customWidth="1"/>
    <col min="15144" max="15144" width="9" style="76"/>
    <col min="15145" max="15145" width="10.625" style="76" customWidth="1"/>
    <col min="15146" max="15360" width="9" style="76"/>
    <col min="15361" max="15361" width="10.875" style="76" customWidth="1"/>
    <col min="15362" max="15362" width="15.75" style="76" customWidth="1"/>
    <col min="15363" max="15363" width="8.125" style="76" customWidth="1"/>
    <col min="15364" max="15364" width="9" style="76" customWidth="1"/>
    <col min="15365" max="15365" width="9.125" style="76" customWidth="1"/>
    <col min="15366" max="15366" width="17.625" style="76" customWidth="1"/>
    <col min="15367" max="15367" width="12.625" style="76" customWidth="1"/>
    <col min="15368" max="15368" width="11.375" style="76" customWidth="1"/>
    <col min="15369" max="15369" width="7.75" style="76" customWidth="1"/>
    <col min="15370" max="15370" width="11.625" style="76" customWidth="1"/>
    <col min="15371" max="15371" width="12" style="76" customWidth="1"/>
    <col min="15372" max="15372" width="14.75" style="76" customWidth="1"/>
    <col min="15373" max="15373" width="7.125" style="76" customWidth="1"/>
    <col min="15374" max="15374" width="12.125" style="76" customWidth="1"/>
    <col min="15375" max="15375" width="11.875" style="76" customWidth="1"/>
    <col min="15376" max="15376" width="8.25" style="76" customWidth="1"/>
    <col min="15377" max="15387" width="9" style="76" hidden="1" customWidth="1"/>
    <col min="15388" max="15388" width="60.25" style="76" customWidth="1"/>
    <col min="15389" max="15389" width="21.25" style="76" customWidth="1"/>
    <col min="15390" max="15390" width="21.375" style="76" customWidth="1"/>
    <col min="15391" max="15391" width="9" style="76" customWidth="1"/>
    <col min="15392" max="15392" width="29.5" style="76" customWidth="1"/>
    <col min="15393" max="15393" width="23.25" style="76" customWidth="1"/>
    <col min="15394" max="15394" width="54.125" style="76" customWidth="1"/>
    <col min="15395" max="15395" width="19.125" style="76" customWidth="1"/>
    <col min="15396" max="15396" width="27.375" style="76" customWidth="1"/>
    <col min="15397" max="15398" width="9" style="76"/>
    <col min="15399" max="15399" width="12.75" style="76" customWidth="1"/>
    <col min="15400" max="15400" width="9" style="76"/>
    <col min="15401" max="15401" width="10.625" style="76" customWidth="1"/>
    <col min="15402" max="15616" width="9" style="76"/>
    <col min="15617" max="15617" width="10.875" style="76" customWidth="1"/>
    <col min="15618" max="15618" width="15.75" style="76" customWidth="1"/>
    <col min="15619" max="15619" width="8.125" style="76" customWidth="1"/>
    <col min="15620" max="15620" width="9" style="76" customWidth="1"/>
    <col min="15621" max="15621" width="9.125" style="76" customWidth="1"/>
    <col min="15622" max="15622" width="17.625" style="76" customWidth="1"/>
    <col min="15623" max="15623" width="12.625" style="76" customWidth="1"/>
    <col min="15624" max="15624" width="11.375" style="76" customWidth="1"/>
    <col min="15625" max="15625" width="7.75" style="76" customWidth="1"/>
    <col min="15626" max="15626" width="11.625" style="76" customWidth="1"/>
    <col min="15627" max="15627" width="12" style="76" customWidth="1"/>
    <col min="15628" max="15628" width="14.75" style="76" customWidth="1"/>
    <col min="15629" max="15629" width="7.125" style="76" customWidth="1"/>
    <col min="15630" max="15630" width="12.125" style="76" customWidth="1"/>
    <col min="15631" max="15631" width="11.875" style="76" customWidth="1"/>
    <col min="15632" max="15632" width="8.25" style="76" customWidth="1"/>
    <col min="15633" max="15643" width="9" style="76" hidden="1" customWidth="1"/>
    <col min="15644" max="15644" width="60.25" style="76" customWidth="1"/>
    <col min="15645" max="15645" width="21.25" style="76" customWidth="1"/>
    <col min="15646" max="15646" width="21.375" style="76" customWidth="1"/>
    <col min="15647" max="15647" width="9" style="76" customWidth="1"/>
    <col min="15648" max="15648" width="29.5" style="76" customWidth="1"/>
    <col min="15649" max="15649" width="23.25" style="76" customWidth="1"/>
    <col min="15650" max="15650" width="54.125" style="76" customWidth="1"/>
    <col min="15651" max="15651" width="19.125" style="76" customWidth="1"/>
    <col min="15652" max="15652" width="27.375" style="76" customWidth="1"/>
    <col min="15653" max="15654" width="9" style="76"/>
    <col min="15655" max="15655" width="12.75" style="76" customWidth="1"/>
    <col min="15656" max="15656" width="9" style="76"/>
    <col min="15657" max="15657" width="10.625" style="76" customWidth="1"/>
    <col min="15658" max="15872" width="9" style="76"/>
    <col min="15873" max="15873" width="10.875" style="76" customWidth="1"/>
    <col min="15874" max="15874" width="15.75" style="76" customWidth="1"/>
    <col min="15875" max="15875" width="8.125" style="76" customWidth="1"/>
    <col min="15876" max="15876" width="9" style="76" customWidth="1"/>
    <col min="15877" max="15877" width="9.125" style="76" customWidth="1"/>
    <col min="15878" max="15878" width="17.625" style="76" customWidth="1"/>
    <col min="15879" max="15879" width="12.625" style="76" customWidth="1"/>
    <col min="15880" max="15880" width="11.375" style="76" customWidth="1"/>
    <col min="15881" max="15881" width="7.75" style="76" customWidth="1"/>
    <col min="15882" max="15882" width="11.625" style="76" customWidth="1"/>
    <col min="15883" max="15883" width="12" style="76" customWidth="1"/>
    <col min="15884" max="15884" width="14.75" style="76" customWidth="1"/>
    <col min="15885" max="15885" width="7.125" style="76" customWidth="1"/>
    <col min="15886" max="15886" width="12.125" style="76" customWidth="1"/>
    <col min="15887" max="15887" width="11.875" style="76" customWidth="1"/>
    <col min="15888" max="15888" width="8.25" style="76" customWidth="1"/>
    <col min="15889" max="15899" width="9" style="76" hidden="1" customWidth="1"/>
    <col min="15900" max="15900" width="60.25" style="76" customWidth="1"/>
    <col min="15901" max="15901" width="21.25" style="76" customWidth="1"/>
    <col min="15902" max="15902" width="21.375" style="76" customWidth="1"/>
    <col min="15903" max="15903" width="9" style="76" customWidth="1"/>
    <col min="15904" max="15904" width="29.5" style="76" customWidth="1"/>
    <col min="15905" max="15905" width="23.25" style="76" customWidth="1"/>
    <col min="15906" max="15906" width="54.125" style="76" customWidth="1"/>
    <col min="15907" max="15907" width="19.125" style="76" customWidth="1"/>
    <col min="15908" max="15908" width="27.375" style="76" customWidth="1"/>
    <col min="15909" max="15910" width="9" style="76"/>
    <col min="15911" max="15911" width="12.75" style="76" customWidth="1"/>
    <col min="15912" max="15912" width="9" style="76"/>
    <col min="15913" max="15913" width="10.625" style="76" customWidth="1"/>
    <col min="15914" max="16128" width="9" style="76"/>
    <col min="16129" max="16129" width="10.875" style="76" customWidth="1"/>
    <col min="16130" max="16130" width="15.75" style="76" customWidth="1"/>
    <col min="16131" max="16131" width="8.125" style="76" customWidth="1"/>
    <col min="16132" max="16132" width="9" style="76" customWidth="1"/>
    <col min="16133" max="16133" width="9.125" style="76" customWidth="1"/>
    <col min="16134" max="16134" width="17.625" style="76" customWidth="1"/>
    <col min="16135" max="16135" width="12.625" style="76" customWidth="1"/>
    <col min="16136" max="16136" width="11.375" style="76" customWidth="1"/>
    <col min="16137" max="16137" width="7.75" style="76" customWidth="1"/>
    <col min="16138" max="16138" width="11.625" style="76" customWidth="1"/>
    <col min="16139" max="16139" width="12" style="76" customWidth="1"/>
    <col min="16140" max="16140" width="14.75" style="76" customWidth="1"/>
    <col min="16141" max="16141" width="7.125" style="76" customWidth="1"/>
    <col min="16142" max="16142" width="12.125" style="76" customWidth="1"/>
    <col min="16143" max="16143" width="11.875" style="76" customWidth="1"/>
    <col min="16144" max="16144" width="8.25" style="76" customWidth="1"/>
    <col min="16145" max="16155" width="9" style="76" hidden="1" customWidth="1"/>
    <col min="16156" max="16156" width="60.25" style="76" customWidth="1"/>
    <col min="16157" max="16157" width="21.25" style="76" customWidth="1"/>
    <col min="16158" max="16158" width="21.375" style="76" customWidth="1"/>
    <col min="16159" max="16159" width="9" style="76" customWidth="1"/>
    <col min="16160" max="16160" width="29.5" style="76" customWidth="1"/>
    <col min="16161" max="16161" width="23.25" style="76" customWidth="1"/>
    <col min="16162" max="16162" width="54.125" style="76" customWidth="1"/>
    <col min="16163" max="16163" width="19.125" style="76" customWidth="1"/>
    <col min="16164" max="16164" width="27.375" style="76" customWidth="1"/>
    <col min="16165" max="16166" width="9" style="76"/>
    <col min="16167" max="16167" width="12.75" style="76" customWidth="1"/>
    <col min="16168" max="16168" width="9" style="76"/>
    <col min="16169" max="16169" width="10.625" style="76" customWidth="1"/>
    <col min="16170" max="16384" width="9" style="76"/>
  </cols>
  <sheetData>
    <row r="1" ht="29.25" spans="1:23">
      <c r="A1" s="82" t="s">
        <v>1924</v>
      </c>
      <c r="B1" s="82"/>
      <c r="C1" s="82"/>
      <c r="D1" s="82"/>
      <c r="E1" s="82"/>
      <c r="F1" s="82"/>
      <c r="G1" s="82"/>
      <c r="H1" s="82"/>
      <c r="I1" s="82"/>
      <c r="J1" s="82"/>
      <c r="K1" s="82"/>
      <c r="L1" s="82"/>
      <c r="M1" s="82"/>
      <c r="N1" s="82"/>
      <c r="O1" s="82"/>
      <c r="P1" s="82"/>
      <c r="Q1" s="82"/>
      <c r="R1" s="82"/>
      <c r="S1" s="82"/>
      <c r="T1" s="82"/>
      <c r="U1" s="82"/>
      <c r="V1" s="82"/>
      <c r="W1" s="82"/>
    </row>
    <row r="2" s="71" customFormat="1" ht="38.1" customHeight="1" spans="1:52">
      <c r="A2" s="83" t="s">
        <v>1925</v>
      </c>
      <c r="B2" s="83" t="s">
        <v>32</v>
      </c>
      <c r="C2" s="83" t="s">
        <v>33</v>
      </c>
      <c r="D2" s="83" t="s">
        <v>34</v>
      </c>
      <c r="E2" s="83" t="s">
        <v>35</v>
      </c>
      <c r="F2" s="83" t="s">
        <v>36</v>
      </c>
      <c r="G2" s="83" t="s">
        <v>37</v>
      </c>
      <c r="H2" s="83" t="s">
        <v>38</v>
      </c>
      <c r="I2" s="88" t="s">
        <v>39</v>
      </c>
      <c r="J2" s="88" t="s">
        <v>41</v>
      </c>
      <c r="K2" s="88" t="s">
        <v>43</v>
      </c>
      <c r="L2" s="89" t="s">
        <v>1926</v>
      </c>
      <c r="M2" s="83" t="s">
        <v>47</v>
      </c>
      <c r="N2" s="88" t="s">
        <v>48</v>
      </c>
      <c r="O2" s="83" t="s">
        <v>49</v>
      </c>
      <c r="P2" s="83" t="s">
        <v>50</v>
      </c>
      <c r="Q2" s="83" t="s">
        <v>51</v>
      </c>
      <c r="R2" s="83" t="s">
        <v>1927</v>
      </c>
      <c r="S2" s="83" t="s">
        <v>57</v>
      </c>
      <c r="T2" s="83" t="s">
        <v>58</v>
      </c>
      <c r="U2" s="91" t="s">
        <v>59</v>
      </c>
      <c r="V2" s="92" t="s">
        <v>1928</v>
      </c>
      <c r="W2" s="92" t="s">
        <v>66</v>
      </c>
      <c r="X2" s="93"/>
      <c r="Y2" s="93"/>
      <c r="Z2" s="93"/>
      <c r="AA2" s="99"/>
      <c r="AB2" s="99"/>
      <c r="AC2" s="99"/>
      <c r="AD2" s="99"/>
      <c r="AE2" s="99"/>
      <c r="AF2" s="99"/>
      <c r="AG2" s="99"/>
      <c r="AH2" s="99"/>
      <c r="AI2" s="93"/>
      <c r="AJ2" s="93"/>
      <c r="AK2" s="93"/>
      <c r="AL2" s="93"/>
      <c r="AM2" s="93"/>
      <c r="AN2" s="93"/>
      <c r="AO2" s="93"/>
      <c r="AP2" s="93"/>
      <c r="AQ2" s="93"/>
      <c r="AR2" s="93"/>
      <c r="AS2" s="93"/>
      <c r="AT2" s="93"/>
      <c r="AU2" s="93"/>
      <c r="AV2" s="93"/>
      <c r="AW2" s="93"/>
      <c r="AX2" s="93"/>
      <c r="AY2" s="93"/>
      <c r="AZ2" s="93"/>
    </row>
    <row r="3" s="71" customFormat="1" ht="22.5" spans="1:54">
      <c r="A3" s="84" t="s">
        <v>1929</v>
      </c>
      <c r="B3" s="85"/>
      <c r="C3" s="85"/>
      <c r="D3" s="85"/>
      <c r="E3" s="85"/>
      <c r="F3" s="85"/>
      <c r="G3" s="85"/>
      <c r="H3" s="85"/>
      <c r="I3" s="85"/>
      <c r="J3" s="85"/>
      <c r="K3" s="85"/>
      <c r="L3" s="85"/>
      <c r="M3" s="85"/>
      <c r="N3" s="85"/>
      <c r="O3" s="85"/>
      <c r="P3" s="85"/>
      <c r="Q3" s="85"/>
      <c r="R3" s="85"/>
      <c r="S3" s="85"/>
      <c r="T3" s="85"/>
      <c r="U3" s="85"/>
      <c r="V3" s="94"/>
      <c r="W3" s="95"/>
      <c r="X3" s="96"/>
      <c r="Y3" s="96"/>
      <c r="Z3" s="93"/>
      <c r="AA3" s="93"/>
      <c r="AB3" s="93"/>
      <c r="AC3" s="99"/>
      <c r="AD3" s="99"/>
      <c r="AE3" s="99"/>
      <c r="AF3" s="99"/>
      <c r="AG3" s="99"/>
      <c r="AH3" s="99"/>
      <c r="AI3" s="99"/>
      <c r="AJ3" s="99"/>
      <c r="AK3" s="93"/>
      <c r="AL3" s="93"/>
      <c r="AM3" s="93"/>
      <c r="AN3" s="93"/>
      <c r="AO3" s="93"/>
      <c r="AP3" s="93"/>
      <c r="AQ3" s="93"/>
      <c r="AR3" s="93"/>
      <c r="AS3" s="93"/>
      <c r="AT3" s="93"/>
      <c r="AU3" s="93"/>
      <c r="AV3" s="93"/>
      <c r="AW3" s="93"/>
      <c r="AX3" s="93"/>
      <c r="AY3" s="93"/>
      <c r="AZ3" s="93"/>
      <c r="BA3" s="93"/>
      <c r="BB3" s="93"/>
    </row>
    <row r="4" s="71" customFormat="1" ht="22.5" spans="1:54">
      <c r="A4" s="19">
        <v>1</v>
      </c>
      <c r="B4" s="19" t="s">
        <v>89</v>
      </c>
      <c r="C4" s="19" t="s">
        <v>1930</v>
      </c>
      <c r="D4" s="19" t="s">
        <v>1931</v>
      </c>
      <c r="E4" s="320" t="s">
        <v>1932</v>
      </c>
      <c r="F4" s="19" t="s">
        <v>101</v>
      </c>
      <c r="G4" s="19">
        <v>18167163635</v>
      </c>
      <c r="H4" s="19" t="s">
        <v>1933</v>
      </c>
      <c r="I4" s="320" t="s">
        <v>1934</v>
      </c>
      <c r="J4" s="19" t="s">
        <v>1935</v>
      </c>
      <c r="K4" s="19" t="s">
        <v>1936</v>
      </c>
      <c r="L4" s="19" t="s">
        <v>1937</v>
      </c>
      <c r="M4" s="19" t="s">
        <v>84</v>
      </c>
      <c r="N4" s="19" t="s">
        <v>1938</v>
      </c>
      <c r="O4" s="19" t="s">
        <v>1936</v>
      </c>
      <c r="P4" s="19" t="s">
        <v>1939</v>
      </c>
      <c r="Q4" s="19" t="s">
        <v>88</v>
      </c>
      <c r="R4" s="19">
        <v>2013.06</v>
      </c>
      <c r="S4" s="19" t="s">
        <v>1940</v>
      </c>
      <c r="T4" s="19" t="s">
        <v>89</v>
      </c>
      <c r="U4" s="19" t="s">
        <v>1941</v>
      </c>
      <c r="V4" s="97" t="s">
        <v>1942</v>
      </c>
      <c r="W4" s="19" t="s">
        <v>1943</v>
      </c>
      <c r="X4" s="98"/>
      <c r="Y4" s="98"/>
      <c r="Z4" s="93"/>
      <c r="AA4" s="93"/>
      <c r="AB4" s="93"/>
      <c r="AC4" s="99"/>
      <c r="AD4" s="99"/>
      <c r="AE4" s="99"/>
      <c r="AF4" s="99"/>
      <c r="AG4" s="99"/>
      <c r="AH4" s="99"/>
      <c r="AI4" s="99"/>
      <c r="AJ4" s="99"/>
      <c r="AK4" s="93"/>
      <c r="AL4" s="93"/>
      <c r="AM4" s="93"/>
      <c r="AN4" s="93"/>
      <c r="AO4" s="93"/>
      <c r="AP4" s="93"/>
      <c r="AQ4" s="93"/>
      <c r="AR4" s="93"/>
      <c r="AS4" s="93"/>
      <c r="AT4" s="93"/>
      <c r="AU4" s="93"/>
      <c r="AV4" s="93"/>
      <c r="AW4" s="93"/>
      <c r="AX4" s="93"/>
      <c r="AY4" s="93"/>
      <c r="AZ4" s="93"/>
      <c r="BA4" s="93"/>
      <c r="BB4" s="93"/>
    </row>
    <row r="5" s="71" customFormat="1" ht="22.5" spans="1:54">
      <c r="A5" s="19">
        <v>2</v>
      </c>
      <c r="B5" s="19" t="s">
        <v>89</v>
      </c>
      <c r="C5" s="19" t="s">
        <v>1944</v>
      </c>
      <c r="D5" s="19" t="s">
        <v>1945</v>
      </c>
      <c r="E5" s="320" t="s">
        <v>1946</v>
      </c>
      <c r="F5" s="19" t="s">
        <v>74</v>
      </c>
      <c r="G5" s="19">
        <v>15381082415</v>
      </c>
      <c r="H5" s="19" t="s">
        <v>1933</v>
      </c>
      <c r="I5" s="19" t="s">
        <v>1947</v>
      </c>
      <c r="J5" s="19" t="s">
        <v>1948</v>
      </c>
      <c r="K5" s="19" t="s">
        <v>1949</v>
      </c>
      <c r="L5" s="19" t="s">
        <v>89</v>
      </c>
      <c r="M5" s="19" t="s">
        <v>125</v>
      </c>
      <c r="N5" s="19" t="s">
        <v>1950</v>
      </c>
      <c r="O5" s="19" t="s">
        <v>89</v>
      </c>
      <c r="P5" s="19" t="s">
        <v>89</v>
      </c>
      <c r="Q5" s="19" t="s">
        <v>88</v>
      </c>
      <c r="R5" s="19" t="s">
        <v>89</v>
      </c>
      <c r="S5" s="19"/>
      <c r="T5" s="19" t="s">
        <v>89</v>
      </c>
      <c r="U5" s="19" t="s">
        <v>89</v>
      </c>
      <c r="V5" s="97" t="s">
        <v>1951</v>
      </c>
      <c r="W5" s="19" t="s">
        <v>1943</v>
      </c>
      <c r="X5" s="96"/>
      <c r="Y5" s="96"/>
      <c r="Z5" s="93"/>
      <c r="AA5" s="93"/>
      <c r="AB5" s="93"/>
      <c r="AC5" s="99"/>
      <c r="AD5" s="99"/>
      <c r="AE5" s="99"/>
      <c r="AF5" s="99"/>
      <c r="AG5" s="99"/>
      <c r="AH5" s="99"/>
      <c r="AI5" s="99"/>
      <c r="AJ5" s="99"/>
      <c r="AK5" s="93"/>
      <c r="AL5" s="93"/>
      <c r="AM5" s="93"/>
      <c r="AN5" s="93"/>
      <c r="AO5" s="93"/>
      <c r="AP5" s="93"/>
      <c r="AQ5" s="93"/>
      <c r="AR5" s="93"/>
      <c r="AS5" s="93"/>
      <c r="AT5" s="93"/>
      <c r="AU5" s="93"/>
      <c r="AV5" s="93"/>
      <c r="AW5" s="93"/>
      <c r="AX5" s="93"/>
      <c r="AY5" s="93"/>
      <c r="AZ5" s="93"/>
      <c r="BA5" s="93"/>
      <c r="BB5" s="93"/>
    </row>
    <row r="6" s="71" customFormat="1" ht="33" spans="1:54">
      <c r="A6" s="19">
        <v>3</v>
      </c>
      <c r="B6" s="19" t="s">
        <v>89</v>
      </c>
      <c r="C6" s="19" t="s">
        <v>1952</v>
      </c>
      <c r="D6" s="19" t="s">
        <v>1953</v>
      </c>
      <c r="E6" s="320" t="s">
        <v>1954</v>
      </c>
      <c r="F6" s="19" t="s">
        <v>101</v>
      </c>
      <c r="G6" s="19" t="s">
        <v>1955</v>
      </c>
      <c r="H6" s="19" t="s">
        <v>1933</v>
      </c>
      <c r="I6" s="19" t="s">
        <v>1956</v>
      </c>
      <c r="J6" s="19" t="s">
        <v>1957</v>
      </c>
      <c r="K6" s="19" t="s">
        <v>146</v>
      </c>
      <c r="L6" s="19" t="s">
        <v>83</v>
      </c>
      <c r="M6" s="19" t="s">
        <v>125</v>
      </c>
      <c r="N6" s="19" t="s">
        <v>1958</v>
      </c>
      <c r="O6" s="19" t="s">
        <v>127</v>
      </c>
      <c r="P6" s="19" t="s">
        <v>829</v>
      </c>
      <c r="Q6" s="19" t="s">
        <v>88</v>
      </c>
      <c r="R6" s="19">
        <v>2019.07</v>
      </c>
      <c r="S6" s="19" t="s">
        <v>1959</v>
      </c>
      <c r="T6" s="19" t="s">
        <v>1960</v>
      </c>
      <c r="U6" s="19" t="s">
        <v>1961</v>
      </c>
      <c r="V6" s="97" t="s">
        <v>1962</v>
      </c>
      <c r="W6" s="19" t="s">
        <v>138</v>
      </c>
      <c r="X6" s="96"/>
      <c r="Y6" s="96"/>
      <c r="Z6" s="93"/>
      <c r="AA6" s="93"/>
      <c r="AB6" s="93"/>
      <c r="AC6" s="99"/>
      <c r="AD6" s="99"/>
      <c r="AE6" s="99"/>
      <c r="AF6" s="99"/>
      <c r="AG6" s="99"/>
      <c r="AH6" s="99"/>
      <c r="AI6" s="99"/>
      <c r="AJ6" s="99"/>
      <c r="AK6" s="93"/>
      <c r="AL6" s="93"/>
      <c r="AM6" s="93"/>
      <c r="AN6" s="93"/>
      <c r="AO6" s="93"/>
      <c r="AP6" s="93"/>
      <c r="AQ6" s="93"/>
      <c r="AR6" s="93"/>
      <c r="AS6" s="93"/>
      <c r="AT6" s="93"/>
      <c r="AU6" s="93"/>
      <c r="AV6" s="93"/>
      <c r="AW6" s="93"/>
      <c r="AX6" s="93"/>
      <c r="AY6" s="93"/>
      <c r="AZ6" s="93"/>
      <c r="BA6" s="93"/>
      <c r="BB6" s="93"/>
    </row>
    <row r="7" s="71" customFormat="1" ht="33" spans="1:54">
      <c r="A7" s="19">
        <v>4</v>
      </c>
      <c r="B7" s="19" t="s">
        <v>89</v>
      </c>
      <c r="C7" s="19" t="s">
        <v>1963</v>
      </c>
      <c r="D7" s="19" t="s">
        <v>1964</v>
      </c>
      <c r="E7" s="320" t="s">
        <v>1965</v>
      </c>
      <c r="F7" s="19" t="s">
        <v>101</v>
      </c>
      <c r="G7" s="19">
        <v>18686425629</v>
      </c>
      <c r="H7" s="19" t="s">
        <v>1933</v>
      </c>
      <c r="I7" s="19" t="s">
        <v>1966</v>
      </c>
      <c r="J7" s="19" t="s">
        <v>1967</v>
      </c>
      <c r="K7" s="19" t="s">
        <v>146</v>
      </c>
      <c r="L7" s="19" t="s">
        <v>83</v>
      </c>
      <c r="M7" s="19" t="s">
        <v>108</v>
      </c>
      <c r="N7" s="19" t="s">
        <v>1968</v>
      </c>
      <c r="O7" s="19" t="s">
        <v>1969</v>
      </c>
      <c r="P7" s="19" t="s">
        <v>1970</v>
      </c>
      <c r="Q7" s="19" t="s">
        <v>88</v>
      </c>
      <c r="R7" s="19" t="s">
        <v>239</v>
      </c>
      <c r="S7" s="19" t="s">
        <v>1971</v>
      </c>
      <c r="T7" s="19" t="s">
        <v>1972</v>
      </c>
      <c r="U7" s="19" t="s">
        <v>1973</v>
      </c>
      <c r="V7" s="97" t="s">
        <v>1974</v>
      </c>
      <c r="W7" s="19" t="s">
        <v>138</v>
      </c>
      <c r="X7" s="96"/>
      <c r="Y7" s="96"/>
      <c r="Z7" s="93"/>
      <c r="AA7" s="93"/>
      <c r="AB7" s="93"/>
      <c r="AC7" s="99"/>
      <c r="AD7" s="99"/>
      <c r="AE7" s="99"/>
      <c r="AF7" s="99"/>
      <c r="AG7" s="99"/>
      <c r="AH7" s="99"/>
      <c r="AI7" s="99"/>
      <c r="AJ7" s="99"/>
      <c r="AK7" s="93"/>
      <c r="AL7" s="93"/>
      <c r="AM7" s="93"/>
      <c r="AN7" s="93"/>
      <c r="AO7" s="93"/>
      <c r="AP7" s="93"/>
      <c r="AQ7" s="93"/>
      <c r="AR7" s="93"/>
      <c r="AS7" s="93"/>
      <c r="AT7" s="93"/>
      <c r="AU7" s="93"/>
      <c r="AV7" s="93"/>
      <c r="AW7" s="93"/>
      <c r="AX7" s="93"/>
      <c r="AY7" s="93"/>
      <c r="AZ7" s="93"/>
      <c r="BA7" s="93"/>
      <c r="BB7" s="93"/>
    </row>
    <row r="8" s="71" customFormat="1" ht="49.5" spans="1:54">
      <c r="A8" s="19">
        <v>5</v>
      </c>
      <c r="B8" s="19" t="s">
        <v>89</v>
      </c>
      <c r="C8" s="19" t="s">
        <v>1975</v>
      </c>
      <c r="D8" s="19" t="s">
        <v>1976</v>
      </c>
      <c r="E8" s="320" t="s">
        <v>1977</v>
      </c>
      <c r="F8" s="19" t="s">
        <v>101</v>
      </c>
      <c r="G8" s="19">
        <v>15869139685</v>
      </c>
      <c r="H8" s="19" t="s">
        <v>1978</v>
      </c>
      <c r="I8" s="19" t="s">
        <v>1979</v>
      </c>
      <c r="J8" s="19" t="s">
        <v>1980</v>
      </c>
      <c r="K8" s="19" t="s">
        <v>1981</v>
      </c>
      <c r="L8" s="19" t="s">
        <v>83</v>
      </c>
      <c r="M8" s="19" t="s">
        <v>125</v>
      </c>
      <c r="N8" s="19" t="s">
        <v>1982</v>
      </c>
      <c r="O8" s="19" t="s">
        <v>1983</v>
      </c>
      <c r="P8" s="19" t="s">
        <v>528</v>
      </c>
      <c r="Q8" s="19" t="s">
        <v>88</v>
      </c>
      <c r="R8" s="19">
        <v>2019.07</v>
      </c>
      <c r="S8" s="19" t="s">
        <v>1984</v>
      </c>
      <c r="T8" s="19" t="s">
        <v>1985</v>
      </c>
      <c r="U8" s="19" t="s">
        <v>1986</v>
      </c>
      <c r="V8" s="97" t="s">
        <v>1987</v>
      </c>
      <c r="W8" s="19" t="s">
        <v>1943</v>
      </c>
      <c r="X8" s="96"/>
      <c r="Y8" s="96"/>
      <c r="Z8" s="93"/>
      <c r="AA8" s="93"/>
      <c r="AB8" s="93"/>
      <c r="AC8" s="99"/>
      <c r="AD8" s="99"/>
      <c r="AE8" s="99"/>
      <c r="AF8" s="99"/>
      <c r="AG8" s="99"/>
      <c r="AH8" s="99"/>
      <c r="AI8" s="99"/>
      <c r="AJ8" s="99"/>
      <c r="AK8" s="93"/>
      <c r="AL8" s="93"/>
      <c r="AM8" s="93"/>
      <c r="AN8" s="93"/>
      <c r="AO8" s="93"/>
      <c r="AP8" s="93"/>
      <c r="AQ8" s="93"/>
      <c r="AR8" s="93"/>
      <c r="AS8" s="93"/>
      <c r="AT8" s="93"/>
      <c r="AU8" s="93"/>
      <c r="AV8" s="93"/>
      <c r="AW8" s="93"/>
      <c r="AX8" s="93"/>
      <c r="AY8" s="93"/>
      <c r="AZ8" s="93"/>
      <c r="BA8" s="93"/>
      <c r="BB8" s="93"/>
    </row>
    <row r="9" s="71" customFormat="1" ht="22.5" spans="1:54">
      <c r="A9" s="19">
        <v>6</v>
      </c>
      <c r="B9" s="19" t="s">
        <v>89</v>
      </c>
      <c r="C9" s="19" t="s">
        <v>1988</v>
      </c>
      <c r="D9" s="19" t="s">
        <v>1989</v>
      </c>
      <c r="E9" s="320" t="s">
        <v>1990</v>
      </c>
      <c r="F9" s="19" t="s">
        <v>101</v>
      </c>
      <c r="G9" s="19">
        <v>19715718256</v>
      </c>
      <c r="H9" s="19" t="s">
        <v>1933</v>
      </c>
      <c r="I9" s="320" t="s">
        <v>1991</v>
      </c>
      <c r="J9" s="19" t="s">
        <v>1992</v>
      </c>
      <c r="K9" s="19" t="s">
        <v>1993</v>
      </c>
      <c r="L9" s="19" t="s">
        <v>83</v>
      </c>
      <c r="M9" s="19" t="s">
        <v>108</v>
      </c>
      <c r="N9" s="19" t="s">
        <v>1994</v>
      </c>
      <c r="O9" s="19" t="s">
        <v>110</v>
      </c>
      <c r="P9" s="19" t="s">
        <v>1995</v>
      </c>
      <c r="Q9" s="19" t="s">
        <v>88</v>
      </c>
      <c r="R9" s="19">
        <v>2023.06</v>
      </c>
      <c r="S9" s="19" t="s">
        <v>1996</v>
      </c>
      <c r="T9" s="19" t="s">
        <v>1997</v>
      </c>
      <c r="U9" s="19" t="s">
        <v>1998</v>
      </c>
      <c r="V9" s="97" t="s">
        <v>1999</v>
      </c>
      <c r="W9" s="19" t="s">
        <v>138</v>
      </c>
      <c r="X9" s="96"/>
      <c r="Y9" s="96"/>
      <c r="Z9" s="93"/>
      <c r="AA9" s="93"/>
      <c r="AB9" s="93"/>
      <c r="AC9" s="99"/>
      <c r="AD9" s="99"/>
      <c r="AE9" s="99"/>
      <c r="AF9" s="99"/>
      <c r="AG9" s="99"/>
      <c r="AH9" s="99"/>
      <c r="AI9" s="99"/>
      <c r="AJ9" s="99"/>
      <c r="AK9" s="93"/>
      <c r="AL9" s="93"/>
      <c r="AM9" s="93"/>
      <c r="AN9" s="93"/>
      <c r="AO9" s="93"/>
      <c r="AP9" s="93"/>
      <c r="AQ9" s="93"/>
      <c r="AR9" s="93"/>
      <c r="AS9" s="93"/>
      <c r="AT9" s="93"/>
      <c r="AU9" s="93"/>
      <c r="AV9" s="93"/>
      <c r="AW9" s="93"/>
      <c r="AX9" s="93"/>
      <c r="AY9" s="93"/>
      <c r="AZ9" s="93"/>
      <c r="BA9" s="93"/>
      <c r="BB9" s="93"/>
    </row>
    <row r="10" s="71" customFormat="1" ht="33" spans="1:54">
      <c r="A10" s="19">
        <v>7</v>
      </c>
      <c r="B10" s="19" t="s">
        <v>89</v>
      </c>
      <c r="C10" s="19" t="s">
        <v>2000</v>
      </c>
      <c r="D10" s="19" t="s">
        <v>2001</v>
      </c>
      <c r="E10" s="320" t="s">
        <v>2002</v>
      </c>
      <c r="F10" s="19" t="s">
        <v>74</v>
      </c>
      <c r="G10" s="19">
        <v>15036847802</v>
      </c>
      <c r="H10" s="19" t="s">
        <v>1933</v>
      </c>
      <c r="I10" s="320" t="s">
        <v>2003</v>
      </c>
      <c r="J10" s="19" t="s">
        <v>2004</v>
      </c>
      <c r="K10" s="19" t="s">
        <v>2005</v>
      </c>
      <c r="L10" s="19" t="s">
        <v>1937</v>
      </c>
      <c r="M10" s="19" t="s">
        <v>125</v>
      </c>
      <c r="N10" s="19">
        <v>1995.07</v>
      </c>
      <c r="O10" s="19" t="s">
        <v>86</v>
      </c>
      <c r="P10" s="19" t="s">
        <v>2006</v>
      </c>
      <c r="Q10" s="19" t="s">
        <v>88</v>
      </c>
      <c r="R10" s="19">
        <v>2019.07</v>
      </c>
      <c r="S10" s="19" t="s">
        <v>2007</v>
      </c>
      <c r="T10" s="19" t="s">
        <v>2008</v>
      </c>
      <c r="U10" s="19" t="s">
        <v>2009</v>
      </c>
      <c r="V10" s="97" t="s">
        <v>2010</v>
      </c>
      <c r="W10" s="19" t="s">
        <v>97</v>
      </c>
      <c r="X10" s="96"/>
      <c r="Y10" s="96"/>
      <c r="Z10" s="93"/>
      <c r="AA10" s="93"/>
      <c r="AB10" s="93"/>
      <c r="AC10" s="99"/>
      <c r="AD10" s="99"/>
      <c r="AE10" s="99"/>
      <c r="AF10" s="99"/>
      <c r="AG10" s="99"/>
      <c r="AH10" s="99"/>
      <c r="AI10" s="99"/>
      <c r="AJ10" s="99"/>
      <c r="AK10" s="93"/>
      <c r="AL10" s="93"/>
      <c r="AM10" s="93"/>
      <c r="AN10" s="93"/>
      <c r="AO10" s="93"/>
      <c r="AP10" s="93"/>
      <c r="AQ10" s="93"/>
      <c r="AR10" s="93"/>
      <c r="AS10" s="93"/>
      <c r="AT10" s="93"/>
      <c r="AU10" s="93"/>
      <c r="AV10" s="93"/>
      <c r="AW10" s="93"/>
      <c r="AX10" s="93"/>
      <c r="AY10" s="93"/>
      <c r="AZ10" s="93"/>
      <c r="BA10" s="93"/>
      <c r="BB10" s="93"/>
    </row>
    <row r="11" s="71" customFormat="1" ht="49.5" spans="1:54">
      <c r="A11" s="19">
        <v>8</v>
      </c>
      <c r="B11" s="19" t="s">
        <v>89</v>
      </c>
      <c r="C11" s="19" t="s">
        <v>2011</v>
      </c>
      <c r="D11" s="19" t="s">
        <v>2012</v>
      </c>
      <c r="E11" s="320" t="s">
        <v>2013</v>
      </c>
      <c r="F11" s="19" t="s">
        <v>74</v>
      </c>
      <c r="G11" s="19" t="s">
        <v>2014</v>
      </c>
      <c r="H11" s="19" t="s">
        <v>1933</v>
      </c>
      <c r="I11" s="19" t="s">
        <v>2015</v>
      </c>
      <c r="J11" s="19" t="s">
        <v>2016</v>
      </c>
      <c r="K11" s="19" t="s">
        <v>217</v>
      </c>
      <c r="L11" s="19" t="s">
        <v>83</v>
      </c>
      <c r="M11" s="19" t="s">
        <v>108</v>
      </c>
      <c r="N11" s="19" t="s">
        <v>2017</v>
      </c>
      <c r="O11" s="19" t="s">
        <v>127</v>
      </c>
      <c r="P11" s="19" t="s">
        <v>221</v>
      </c>
      <c r="Q11" s="19" t="s">
        <v>88</v>
      </c>
      <c r="R11" s="19" t="s">
        <v>1918</v>
      </c>
      <c r="S11" s="19" t="s">
        <v>2018</v>
      </c>
      <c r="T11" s="19" t="s">
        <v>130</v>
      </c>
      <c r="U11" s="19" t="s">
        <v>2019</v>
      </c>
      <c r="V11" s="97" t="s">
        <v>2020</v>
      </c>
      <c r="W11" s="19" t="s">
        <v>138</v>
      </c>
      <c r="X11" s="96"/>
      <c r="Y11" s="96"/>
      <c r="Z11" s="93"/>
      <c r="AA11" s="93"/>
      <c r="AB11" s="93"/>
      <c r="AC11" s="99"/>
      <c r="AD11" s="99"/>
      <c r="AE11" s="99"/>
      <c r="AF11" s="99"/>
      <c r="AG11" s="99"/>
      <c r="AH11" s="99"/>
      <c r="AI11" s="99"/>
      <c r="AJ11" s="99"/>
      <c r="AK11" s="93"/>
      <c r="AL11" s="93"/>
      <c r="AM11" s="93"/>
      <c r="AN11" s="93"/>
      <c r="AO11" s="93"/>
      <c r="AP11" s="93"/>
      <c r="AQ11" s="93"/>
      <c r="AR11" s="93"/>
      <c r="AS11" s="93"/>
      <c r="AT11" s="93"/>
      <c r="AU11" s="93"/>
      <c r="AV11" s="93"/>
      <c r="AW11" s="93"/>
      <c r="AX11" s="93"/>
      <c r="AY11" s="93"/>
      <c r="AZ11" s="93"/>
      <c r="BA11" s="93"/>
      <c r="BB11" s="93"/>
    </row>
    <row r="12" s="71" customFormat="1" ht="33" spans="1:54">
      <c r="A12" s="19">
        <v>9</v>
      </c>
      <c r="B12" s="19" t="s">
        <v>89</v>
      </c>
      <c r="C12" s="19" t="s">
        <v>2021</v>
      </c>
      <c r="D12" s="19" t="s">
        <v>2022</v>
      </c>
      <c r="E12" s="320" t="s">
        <v>2023</v>
      </c>
      <c r="F12" s="19" t="s">
        <v>74</v>
      </c>
      <c r="G12" s="19">
        <v>19858199016</v>
      </c>
      <c r="H12" s="19" t="s">
        <v>1933</v>
      </c>
      <c r="I12" s="320" t="s">
        <v>2024</v>
      </c>
      <c r="J12" s="19" t="s">
        <v>1980</v>
      </c>
      <c r="K12" s="19" t="s">
        <v>2025</v>
      </c>
      <c r="L12" s="19" t="s">
        <v>83</v>
      </c>
      <c r="M12" s="19" t="s">
        <v>84</v>
      </c>
      <c r="N12" s="19" t="s">
        <v>2026</v>
      </c>
      <c r="O12" s="19" t="s">
        <v>1983</v>
      </c>
      <c r="P12" s="19" t="s">
        <v>2027</v>
      </c>
      <c r="Q12" s="19" t="s">
        <v>88</v>
      </c>
      <c r="R12" s="19">
        <v>2022.07</v>
      </c>
      <c r="S12" s="19" t="s">
        <v>2028</v>
      </c>
      <c r="T12" s="19" t="s">
        <v>89</v>
      </c>
      <c r="U12" s="19" t="s">
        <v>2029</v>
      </c>
      <c r="V12" s="97" t="s">
        <v>2030</v>
      </c>
      <c r="W12" s="19" t="s">
        <v>1943</v>
      </c>
      <c r="X12" s="96"/>
      <c r="Y12" s="96"/>
      <c r="Z12" s="93"/>
      <c r="AA12" s="93"/>
      <c r="AB12" s="93"/>
      <c r="AC12" s="99"/>
      <c r="AD12" s="99"/>
      <c r="AE12" s="99"/>
      <c r="AF12" s="99"/>
      <c r="AG12" s="99"/>
      <c r="AH12" s="99"/>
      <c r="AI12" s="99"/>
      <c r="AJ12" s="99"/>
      <c r="AK12" s="93"/>
      <c r="AL12" s="93"/>
      <c r="AM12" s="93"/>
      <c r="AN12" s="93"/>
      <c r="AO12" s="93"/>
      <c r="AP12" s="93"/>
      <c r="AQ12" s="93"/>
      <c r="AR12" s="93"/>
      <c r="AS12" s="93"/>
      <c r="AT12" s="93"/>
      <c r="AU12" s="93"/>
      <c r="AV12" s="93"/>
      <c r="AW12" s="93"/>
      <c r="AX12" s="93"/>
      <c r="AY12" s="93"/>
      <c r="AZ12" s="93"/>
      <c r="BA12" s="93"/>
      <c r="BB12" s="93"/>
    </row>
    <row r="13" s="71" customFormat="1" ht="22.5" spans="1:54">
      <c r="A13" s="19">
        <v>10</v>
      </c>
      <c r="B13" s="19" t="s">
        <v>89</v>
      </c>
      <c r="C13" s="19" t="s">
        <v>2031</v>
      </c>
      <c r="D13" s="19" t="s">
        <v>2032</v>
      </c>
      <c r="E13" s="320" t="s">
        <v>2033</v>
      </c>
      <c r="F13" s="19" t="s">
        <v>101</v>
      </c>
      <c r="G13" s="19">
        <v>15917858015</v>
      </c>
      <c r="H13" s="19" t="s">
        <v>1933</v>
      </c>
      <c r="I13" s="19" t="s">
        <v>2034</v>
      </c>
      <c r="J13" s="19" t="s">
        <v>1992</v>
      </c>
      <c r="K13" s="19" t="s">
        <v>1993</v>
      </c>
      <c r="L13" s="19" t="s">
        <v>83</v>
      </c>
      <c r="M13" s="19" t="s">
        <v>108</v>
      </c>
      <c r="N13" s="19" t="s">
        <v>2035</v>
      </c>
      <c r="O13" s="19" t="s">
        <v>2036</v>
      </c>
      <c r="P13" s="19" t="s">
        <v>2037</v>
      </c>
      <c r="Q13" s="19" t="s">
        <v>88</v>
      </c>
      <c r="R13" s="19">
        <v>2022.07</v>
      </c>
      <c r="S13" s="19" t="s">
        <v>2038</v>
      </c>
      <c r="T13" s="19" t="s">
        <v>2039</v>
      </c>
      <c r="U13" s="19" t="s">
        <v>1941</v>
      </c>
      <c r="V13" s="97" t="s">
        <v>2040</v>
      </c>
      <c r="W13" s="19" t="s">
        <v>138</v>
      </c>
      <c r="X13" s="96"/>
      <c r="Y13" s="96"/>
      <c r="Z13" s="93"/>
      <c r="AA13" s="93"/>
      <c r="AB13" s="93"/>
      <c r="AC13" s="99"/>
      <c r="AD13" s="99"/>
      <c r="AE13" s="99"/>
      <c r="AF13" s="99"/>
      <c r="AG13" s="99"/>
      <c r="AH13" s="99"/>
      <c r="AI13" s="99"/>
      <c r="AJ13" s="99"/>
      <c r="AK13" s="93"/>
      <c r="AL13" s="93"/>
      <c r="AM13" s="93"/>
      <c r="AN13" s="93"/>
      <c r="AO13" s="93"/>
      <c r="AP13" s="93"/>
      <c r="AQ13" s="93"/>
      <c r="AR13" s="93"/>
      <c r="AS13" s="93"/>
      <c r="AT13" s="93"/>
      <c r="AU13" s="93"/>
      <c r="AV13" s="93"/>
      <c r="AW13" s="93"/>
      <c r="AX13" s="93"/>
      <c r="AY13" s="93"/>
      <c r="AZ13" s="93"/>
      <c r="BA13" s="93"/>
      <c r="BB13" s="93"/>
    </row>
    <row r="14" s="71" customFormat="1" ht="22.5" spans="1:54">
      <c r="A14" s="19">
        <v>11</v>
      </c>
      <c r="B14" s="19" t="s">
        <v>89</v>
      </c>
      <c r="C14" s="19" t="s">
        <v>2041</v>
      </c>
      <c r="D14" s="19" t="s">
        <v>2042</v>
      </c>
      <c r="E14" s="19" t="s">
        <v>2043</v>
      </c>
      <c r="F14" s="19" t="s">
        <v>101</v>
      </c>
      <c r="G14" s="19" t="s">
        <v>2044</v>
      </c>
      <c r="H14" s="19" t="s">
        <v>1933</v>
      </c>
      <c r="I14" s="320" t="s">
        <v>2045</v>
      </c>
      <c r="J14" s="19" t="s">
        <v>1846</v>
      </c>
      <c r="K14" s="19" t="s">
        <v>338</v>
      </c>
      <c r="L14" s="19" t="s">
        <v>83</v>
      </c>
      <c r="M14" s="19" t="s">
        <v>125</v>
      </c>
      <c r="N14" s="19" t="s">
        <v>2046</v>
      </c>
      <c r="O14" s="19" t="s">
        <v>89</v>
      </c>
      <c r="P14" s="19" t="s">
        <v>89</v>
      </c>
      <c r="Q14" s="19" t="s">
        <v>89</v>
      </c>
      <c r="R14" s="19" t="s">
        <v>89</v>
      </c>
      <c r="S14" s="19" t="s">
        <v>2047</v>
      </c>
      <c r="T14" s="19"/>
      <c r="U14" s="19" t="s">
        <v>89</v>
      </c>
      <c r="V14" s="97" t="s">
        <v>2048</v>
      </c>
      <c r="W14" s="19" t="s">
        <v>97</v>
      </c>
      <c r="X14" s="96"/>
      <c r="Y14" s="96"/>
      <c r="Z14" s="93"/>
      <c r="AA14" s="93"/>
      <c r="AB14" s="93"/>
      <c r="AC14" s="99"/>
      <c r="AD14" s="99"/>
      <c r="AE14" s="99"/>
      <c r="AF14" s="99"/>
      <c r="AG14" s="99"/>
      <c r="AH14" s="99"/>
      <c r="AI14" s="99"/>
      <c r="AJ14" s="99"/>
      <c r="AK14" s="93"/>
      <c r="AL14" s="93"/>
      <c r="AM14" s="93"/>
      <c r="AN14" s="93"/>
      <c r="AO14" s="93"/>
      <c r="AP14" s="93"/>
      <c r="AQ14" s="93"/>
      <c r="AR14" s="93"/>
      <c r="AS14" s="93"/>
      <c r="AT14" s="93"/>
      <c r="AU14" s="93"/>
      <c r="AV14" s="93"/>
      <c r="AW14" s="93"/>
      <c r="AX14" s="93"/>
      <c r="AY14" s="93"/>
      <c r="AZ14" s="93"/>
      <c r="BA14" s="93"/>
      <c r="BB14" s="93"/>
    </row>
    <row r="15" s="71" customFormat="1" ht="33" spans="1:54">
      <c r="A15" s="19">
        <v>12</v>
      </c>
      <c r="B15" s="19" t="s">
        <v>89</v>
      </c>
      <c r="C15" s="19" t="s">
        <v>2049</v>
      </c>
      <c r="D15" s="19" t="s">
        <v>2050</v>
      </c>
      <c r="E15" s="19" t="s">
        <v>2051</v>
      </c>
      <c r="F15" s="19" t="s">
        <v>101</v>
      </c>
      <c r="G15" s="19" t="s">
        <v>2052</v>
      </c>
      <c r="H15" s="19" t="s">
        <v>1933</v>
      </c>
      <c r="I15" s="19" t="s">
        <v>2053</v>
      </c>
      <c r="J15" s="19" t="s">
        <v>1957</v>
      </c>
      <c r="K15" s="19" t="s">
        <v>2005</v>
      </c>
      <c r="L15" s="19" t="s">
        <v>83</v>
      </c>
      <c r="M15" s="19" t="s">
        <v>108</v>
      </c>
      <c r="N15" s="19" t="s">
        <v>2054</v>
      </c>
      <c r="O15" s="19" t="s">
        <v>110</v>
      </c>
      <c r="P15" s="19" t="s">
        <v>550</v>
      </c>
      <c r="Q15" s="19" t="s">
        <v>88</v>
      </c>
      <c r="R15" s="19">
        <v>2021.07</v>
      </c>
      <c r="S15" s="19" t="s">
        <v>2055</v>
      </c>
      <c r="T15" s="19" t="s">
        <v>2056</v>
      </c>
      <c r="U15" s="19" t="s">
        <v>2057</v>
      </c>
      <c r="V15" s="97" t="s">
        <v>2058</v>
      </c>
      <c r="W15" s="19" t="s">
        <v>97</v>
      </c>
      <c r="X15" s="96"/>
      <c r="Y15" s="96"/>
      <c r="Z15" s="93"/>
      <c r="AA15" s="93"/>
      <c r="AB15" s="93"/>
      <c r="AC15" s="99"/>
      <c r="AD15" s="99"/>
      <c r="AE15" s="99"/>
      <c r="AF15" s="99"/>
      <c r="AG15" s="99"/>
      <c r="AH15" s="99"/>
      <c r="AI15" s="99"/>
      <c r="AJ15" s="99"/>
      <c r="AK15" s="93"/>
      <c r="AL15" s="93"/>
      <c r="AM15" s="93"/>
      <c r="AN15" s="93"/>
      <c r="AO15" s="93"/>
      <c r="AP15" s="93"/>
      <c r="AQ15" s="93"/>
      <c r="AR15" s="93"/>
      <c r="AS15" s="93"/>
      <c r="AT15" s="93"/>
      <c r="AU15" s="93"/>
      <c r="AV15" s="93"/>
      <c r="AW15" s="93"/>
      <c r="AX15" s="93"/>
      <c r="AY15" s="93"/>
      <c r="AZ15" s="93"/>
      <c r="BA15" s="93"/>
      <c r="BB15" s="93"/>
    </row>
    <row r="16" s="71" customFormat="1" ht="33" spans="1:54">
      <c r="A16" s="19">
        <v>13</v>
      </c>
      <c r="B16" s="19" t="s">
        <v>89</v>
      </c>
      <c r="C16" s="19" t="s">
        <v>2059</v>
      </c>
      <c r="D16" s="19" t="s">
        <v>1152</v>
      </c>
      <c r="E16" s="320" t="s">
        <v>2060</v>
      </c>
      <c r="F16" s="19" t="s">
        <v>101</v>
      </c>
      <c r="G16" s="19" t="s">
        <v>1154</v>
      </c>
      <c r="H16" s="19" t="s">
        <v>1933</v>
      </c>
      <c r="I16" s="320" t="s">
        <v>2061</v>
      </c>
      <c r="J16" s="19" t="s">
        <v>1067</v>
      </c>
      <c r="K16" s="19" t="s">
        <v>338</v>
      </c>
      <c r="L16" s="19" t="s">
        <v>83</v>
      </c>
      <c r="M16" s="19" t="s">
        <v>125</v>
      </c>
      <c r="N16" s="19" t="s">
        <v>2062</v>
      </c>
      <c r="O16" s="19" t="s">
        <v>1157</v>
      </c>
      <c r="P16" s="19" t="s">
        <v>89</v>
      </c>
      <c r="Q16" s="19" t="s">
        <v>715</v>
      </c>
      <c r="R16" s="19" t="s">
        <v>2063</v>
      </c>
      <c r="S16" s="19" t="s">
        <v>2064</v>
      </c>
      <c r="T16" s="19" t="s">
        <v>89</v>
      </c>
      <c r="U16" s="19" t="s">
        <v>89</v>
      </c>
      <c r="V16" s="97" t="s">
        <v>2065</v>
      </c>
      <c r="W16" s="19" t="s">
        <v>97</v>
      </c>
      <c r="X16" s="96"/>
      <c r="Y16" s="96"/>
      <c r="Z16" s="93"/>
      <c r="AA16" s="93"/>
      <c r="AB16" s="93"/>
      <c r="AC16" s="99"/>
      <c r="AD16" s="99"/>
      <c r="AE16" s="99"/>
      <c r="AF16" s="99"/>
      <c r="AG16" s="99"/>
      <c r="AH16" s="99"/>
      <c r="AI16" s="99"/>
      <c r="AJ16" s="99"/>
      <c r="AK16" s="93"/>
      <c r="AL16" s="93"/>
      <c r="AM16" s="93"/>
      <c r="AN16" s="93"/>
      <c r="AO16" s="93"/>
      <c r="AP16" s="93"/>
      <c r="AQ16" s="93"/>
      <c r="AR16" s="93"/>
      <c r="AS16" s="93"/>
      <c r="AT16" s="93"/>
      <c r="AU16" s="93"/>
      <c r="AV16" s="93"/>
      <c r="AW16" s="93"/>
      <c r="AX16" s="93"/>
      <c r="AY16" s="93"/>
      <c r="AZ16" s="93"/>
      <c r="BA16" s="93"/>
      <c r="BB16" s="93"/>
    </row>
    <row r="17" s="71" customFormat="1" ht="33" spans="1:54">
      <c r="A17" s="19">
        <v>14</v>
      </c>
      <c r="B17" s="19" t="s">
        <v>89</v>
      </c>
      <c r="C17" s="19" t="s">
        <v>2066</v>
      </c>
      <c r="D17" s="19" t="s">
        <v>1174</v>
      </c>
      <c r="E17" s="320" t="s">
        <v>1175</v>
      </c>
      <c r="F17" s="19" t="s">
        <v>101</v>
      </c>
      <c r="G17" s="19" t="s">
        <v>1176</v>
      </c>
      <c r="H17" s="19" t="s">
        <v>1933</v>
      </c>
      <c r="I17" s="320" t="s">
        <v>2067</v>
      </c>
      <c r="J17" s="19" t="s">
        <v>1067</v>
      </c>
      <c r="K17" s="19" t="s">
        <v>338</v>
      </c>
      <c r="L17" s="19" t="s">
        <v>83</v>
      </c>
      <c r="M17" s="19" t="s">
        <v>108</v>
      </c>
      <c r="N17" s="19" t="s">
        <v>2068</v>
      </c>
      <c r="O17" s="19" t="s">
        <v>1164</v>
      </c>
      <c r="P17" s="19" t="s">
        <v>89</v>
      </c>
      <c r="Q17" s="19" t="s">
        <v>2069</v>
      </c>
      <c r="R17" s="19" t="s">
        <v>2070</v>
      </c>
      <c r="S17" s="19" t="s">
        <v>2071</v>
      </c>
      <c r="T17" s="19" t="s">
        <v>89</v>
      </c>
      <c r="U17" s="19" t="s">
        <v>89</v>
      </c>
      <c r="V17" s="97" t="s">
        <v>2065</v>
      </c>
      <c r="W17" s="19" t="s">
        <v>97</v>
      </c>
      <c r="X17" s="96"/>
      <c r="Y17" s="96"/>
      <c r="Z17" s="93"/>
      <c r="AA17" s="93"/>
      <c r="AB17" s="93"/>
      <c r="AC17" s="99"/>
      <c r="AD17" s="99"/>
      <c r="AE17" s="99"/>
      <c r="AF17" s="99"/>
      <c r="AG17" s="99"/>
      <c r="AH17" s="99"/>
      <c r="AI17" s="99"/>
      <c r="AJ17" s="99"/>
      <c r="AK17" s="93"/>
      <c r="AL17" s="93"/>
      <c r="AM17" s="93"/>
      <c r="AN17" s="93"/>
      <c r="AO17" s="93"/>
      <c r="AP17" s="93"/>
      <c r="AQ17" s="93"/>
      <c r="AR17" s="93"/>
      <c r="AS17" s="93"/>
      <c r="AT17" s="93"/>
      <c r="AU17" s="93"/>
      <c r="AV17" s="93"/>
      <c r="AW17" s="93"/>
      <c r="AX17" s="93"/>
      <c r="AY17" s="93"/>
      <c r="AZ17" s="93"/>
      <c r="BA17" s="93"/>
      <c r="BB17" s="93"/>
    </row>
    <row r="18" s="71" customFormat="1" ht="33" spans="1:54">
      <c r="A18" s="19">
        <v>15</v>
      </c>
      <c r="B18" s="19" t="s">
        <v>89</v>
      </c>
      <c r="C18" s="19" t="s">
        <v>2072</v>
      </c>
      <c r="D18" s="19" t="s">
        <v>1191</v>
      </c>
      <c r="E18" s="320" t="s">
        <v>2073</v>
      </c>
      <c r="F18" s="19" t="s">
        <v>74</v>
      </c>
      <c r="G18" s="19" t="s">
        <v>1193</v>
      </c>
      <c r="H18" s="19" t="s">
        <v>1933</v>
      </c>
      <c r="I18" s="320" t="s">
        <v>2074</v>
      </c>
      <c r="J18" s="19" t="s">
        <v>1067</v>
      </c>
      <c r="K18" s="19" t="s">
        <v>338</v>
      </c>
      <c r="L18" s="19" t="s">
        <v>83</v>
      </c>
      <c r="M18" s="19" t="s">
        <v>108</v>
      </c>
      <c r="N18" s="19" t="s">
        <v>2075</v>
      </c>
      <c r="O18" s="19" t="s">
        <v>445</v>
      </c>
      <c r="P18" s="19" t="s">
        <v>89</v>
      </c>
      <c r="Q18" s="19" t="s">
        <v>2069</v>
      </c>
      <c r="R18" s="19" t="s">
        <v>657</v>
      </c>
      <c r="S18" s="19" t="s">
        <v>2076</v>
      </c>
      <c r="T18" s="19" t="s">
        <v>89</v>
      </c>
      <c r="U18" s="19" t="s">
        <v>89</v>
      </c>
      <c r="V18" s="97" t="s">
        <v>2065</v>
      </c>
      <c r="W18" s="19" t="s">
        <v>97</v>
      </c>
      <c r="X18" s="96"/>
      <c r="Y18" s="96"/>
      <c r="Z18" s="93"/>
      <c r="AA18" s="93"/>
      <c r="AB18" s="93"/>
      <c r="AC18" s="99"/>
      <c r="AD18" s="99"/>
      <c r="AE18" s="99"/>
      <c r="AF18" s="99"/>
      <c r="AG18" s="99"/>
      <c r="AH18" s="99"/>
      <c r="AI18" s="99"/>
      <c r="AJ18" s="99"/>
      <c r="AK18" s="93"/>
      <c r="AL18" s="93"/>
      <c r="AM18" s="93"/>
      <c r="AN18" s="93"/>
      <c r="AO18" s="93"/>
      <c r="AP18" s="93"/>
      <c r="AQ18" s="93"/>
      <c r="AR18" s="93"/>
      <c r="AS18" s="93"/>
      <c r="AT18" s="93"/>
      <c r="AU18" s="93"/>
      <c r="AV18" s="93"/>
      <c r="AW18" s="93"/>
      <c r="AX18" s="93"/>
      <c r="AY18" s="93"/>
      <c r="AZ18" s="93"/>
      <c r="BA18" s="93"/>
      <c r="BB18" s="93"/>
    </row>
    <row r="19" s="71" customFormat="1" ht="33" spans="1:54">
      <c r="A19" s="19">
        <v>16</v>
      </c>
      <c r="B19" s="19" t="s">
        <v>89</v>
      </c>
      <c r="C19" s="19" t="s">
        <v>2077</v>
      </c>
      <c r="D19" s="19" t="s">
        <v>2078</v>
      </c>
      <c r="E19" s="19" t="s">
        <v>2079</v>
      </c>
      <c r="F19" s="19" t="s">
        <v>74</v>
      </c>
      <c r="G19" s="19" t="s">
        <v>2080</v>
      </c>
      <c r="H19" s="19" t="s">
        <v>1933</v>
      </c>
      <c r="I19" s="320" t="s">
        <v>2081</v>
      </c>
      <c r="J19" s="19" t="s">
        <v>1067</v>
      </c>
      <c r="K19" s="19" t="s">
        <v>2082</v>
      </c>
      <c r="L19" s="19" t="s">
        <v>83</v>
      </c>
      <c r="M19" s="19" t="s">
        <v>125</v>
      </c>
      <c r="N19" s="19" t="s">
        <v>2083</v>
      </c>
      <c r="O19" s="19" t="s">
        <v>89</v>
      </c>
      <c r="P19" s="19" t="s">
        <v>89</v>
      </c>
      <c r="Q19" s="19" t="s">
        <v>89</v>
      </c>
      <c r="R19" s="19" t="s">
        <v>89</v>
      </c>
      <c r="S19" s="19" t="s">
        <v>2084</v>
      </c>
      <c r="T19" s="19" t="s">
        <v>89</v>
      </c>
      <c r="U19" s="19" t="s">
        <v>89</v>
      </c>
      <c r="V19" s="97" t="s">
        <v>2065</v>
      </c>
      <c r="W19" s="19" t="s">
        <v>97</v>
      </c>
      <c r="X19" s="96"/>
      <c r="Y19" s="96"/>
      <c r="Z19" s="93"/>
      <c r="AA19" s="93"/>
      <c r="AB19" s="93"/>
      <c r="AC19" s="99"/>
      <c r="AD19" s="99"/>
      <c r="AE19" s="99"/>
      <c r="AF19" s="99"/>
      <c r="AG19" s="99"/>
      <c r="AH19" s="99"/>
      <c r="AI19" s="99"/>
      <c r="AJ19" s="99"/>
      <c r="AK19" s="93"/>
      <c r="AL19" s="93"/>
      <c r="AM19" s="93"/>
      <c r="AN19" s="93"/>
      <c r="AO19" s="93"/>
      <c r="AP19" s="93"/>
      <c r="AQ19" s="93"/>
      <c r="AR19" s="93"/>
      <c r="AS19" s="93"/>
      <c r="AT19" s="93"/>
      <c r="AU19" s="93"/>
      <c r="AV19" s="93"/>
      <c r="AW19" s="93"/>
      <c r="AX19" s="93"/>
      <c r="AY19" s="93"/>
      <c r="AZ19" s="93"/>
      <c r="BA19" s="93"/>
      <c r="BB19" s="93"/>
    </row>
    <row r="20" s="71" customFormat="1" ht="33" spans="1:54">
      <c r="A20" s="19">
        <v>17</v>
      </c>
      <c r="B20" s="19" t="s">
        <v>89</v>
      </c>
      <c r="C20" s="19" t="s">
        <v>2085</v>
      </c>
      <c r="D20" s="19" t="s">
        <v>2086</v>
      </c>
      <c r="E20" s="320" t="s">
        <v>2087</v>
      </c>
      <c r="F20" s="19" t="s">
        <v>101</v>
      </c>
      <c r="G20" s="19">
        <v>13666620104</v>
      </c>
      <c r="H20" s="19" t="s">
        <v>1933</v>
      </c>
      <c r="I20" s="19" t="s">
        <v>2088</v>
      </c>
      <c r="J20" s="19" t="s">
        <v>2089</v>
      </c>
      <c r="K20" s="19" t="s">
        <v>1803</v>
      </c>
      <c r="L20" s="19" t="s">
        <v>83</v>
      </c>
      <c r="M20" s="19" t="s">
        <v>125</v>
      </c>
      <c r="N20" s="19" t="s">
        <v>2090</v>
      </c>
      <c r="O20" s="19" t="s">
        <v>2091</v>
      </c>
      <c r="P20" s="19" t="s">
        <v>2092</v>
      </c>
      <c r="Q20" s="19" t="s">
        <v>88</v>
      </c>
      <c r="R20" s="19" t="s">
        <v>2093</v>
      </c>
      <c r="S20" s="19">
        <v>2006.01</v>
      </c>
      <c r="T20" s="19" t="s">
        <v>2094</v>
      </c>
      <c r="U20" s="19" t="s">
        <v>2095</v>
      </c>
      <c r="V20" s="97" t="s">
        <v>2096</v>
      </c>
      <c r="W20" s="19" t="s">
        <v>138</v>
      </c>
      <c r="X20" s="96"/>
      <c r="Y20" s="96"/>
      <c r="Z20" s="93"/>
      <c r="AA20" s="93"/>
      <c r="AB20" s="93"/>
      <c r="AC20" s="99"/>
      <c r="AD20" s="99"/>
      <c r="AE20" s="99"/>
      <c r="AF20" s="99"/>
      <c r="AG20" s="99"/>
      <c r="AH20" s="99"/>
      <c r="AI20" s="99"/>
      <c r="AJ20" s="99"/>
      <c r="AK20" s="93"/>
      <c r="AL20" s="93"/>
      <c r="AM20" s="93"/>
      <c r="AN20" s="93"/>
      <c r="AO20" s="93"/>
      <c r="AP20" s="93"/>
      <c r="AQ20" s="93"/>
      <c r="AR20" s="93"/>
      <c r="AS20" s="93"/>
      <c r="AT20" s="93"/>
      <c r="AU20" s="93"/>
      <c r="AV20" s="93"/>
      <c r="AW20" s="93"/>
      <c r="AX20" s="93"/>
      <c r="AY20" s="93"/>
      <c r="AZ20" s="93"/>
      <c r="BA20" s="93"/>
      <c r="BB20" s="93"/>
    </row>
    <row r="21" s="71" customFormat="1" ht="22.5" spans="1:54">
      <c r="A21" s="19">
        <v>18</v>
      </c>
      <c r="B21" s="19" t="s">
        <v>89</v>
      </c>
      <c r="C21" s="19" t="s">
        <v>2097</v>
      </c>
      <c r="D21" s="19" t="s">
        <v>2098</v>
      </c>
      <c r="E21" s="320" t="s">
        <v>2099</v>
      </c>
      <c r="F21" s="19" t="s">
        <v>101</v>
      </c>
      <c r="G21" s="19">
        <v>15235220679</v>
      </c>
      <c r="H21" s="19" t="s">
        <v>2100</v>
      </c>
      <c r="I21" s="320" t="s">
        <v>2101</v>
      </c>
      <c r="J21" s="19" t="s">
        <v>2102</v>
      </c>
      <c r="K21" s="19" t="s">
        <v>105</v>
      </c>
      <c r="L21" s="19" t="s">
        <v>105</v>
      </c>
      <c r="M21" s="19" t="s">
        <v>108</v>
      </c>
      <c r="N21" s="19" t="s">
        <v>2103</v>
      </c>
      <c r="O21" s="19" t="s">
        <v>110</v>
      </c>
      <c r="P21" s="19" t="s">
        <v>275</v>
      </c>
      <c r="Q21" s="19" t="s">
        <v>88</v>
      </c>
      <c r="R21" s="19">
        <v>2024.06</v>
      </c>
      <c r="S21" s="19" t="s">
        <v>2104</v>
      </c>
      <c r="T21" s="19" t="s">
        <v>2094</v>
      </c>
      <c r="U21" s="19" t="s">
        <v>2105</v>
      </c>
      <c r="V21" s="97"/>
      <c r="W21" s="19"/>
      <c r="X21" s="96"/>
      <c r="Y21" s="96"/>
      <c r="Z21" s="93"/>
      <c r="AA21" s="93"/>
      <c r="AB21" s="93"/>
      <c r="AC21" s="99"/>
      <c r="AD21" s="99"/>
      <c r="AE21" s="99"/>
      <c r="AF21" s="99"/>
      <c r="AG21" s="99"/>
      <c r="AH21" s="99"/>
      <c r="AI21" s="99"/>
      <c r="AJ21" s="99"/>
      <c r="AK21" s="93"/>
      <c r="AL21" s="93"/>
      <c r="AM21" s="93"/>
      <c r="AN21" s="93"/>
      <c r="AO21" s="93"/>
      <c r="AP21" s="93"/>
      <c r="AQ21" s="93"/>
      <c r="AR21" s="93"/>
      <c r="AS21" s="93"/>
      <c r="AT21" s="93"/>
      <c r="AU21" s="93"/>
      <c r="AV21" s="93"/>
      <c r="AW21" s="93"/>
      <c r="AX21" s="93"/>
      <c r="AY21" s="93"/>
      <c r="AZ21" s="93"/>
      <c r="BA21" s="93"/>
      <c r="BB21" s="93"/>
    </row>
    <row r="22" s="71" customFormat="1" ht="33" spans="1:54">
      <c r="A22" s="19">
        <v>19</v>
      </c>
      <c r="B22" s="19" t="s">
        <v>89</v>
      </c>
      <c r="C22" s="19" t="s">
        <v>2106</v>
      </c>
      <c r="D22" s="19" t="s">
        <v>2107</v>
      </c>
      <c r="E22" s="320" t="s">
        <v>2108</v>
      </c>
      <c r="F22" s="19" t="s">
        <v>101</v>
      </c>
      <c r="G22" s="19">
        <v>13754363271</v>
      </c>
      <c r="H22" s="19" t="s">
        <v>2109</v>
      </c>
      <c r="I22" s="320" t="s">
        <v>2110</v>
      </c>
      <c r="J22" s="19" t="s">
        <v>2111</v>
      </c>
      <c r="K22" s="19" t="s">
        <v>105</v>
      </c>
      <c r="L22" s="19" t="s">
        <v>105</v>
      </c>
      <c r="M22" s="19" t="s">
        <v>108</v>
      </c>
      <c r="N22" s="19" t="s">
        <v>2112</v>
      </c>
      <c r="O22" s="19" t="s">
        <v>110</v>
      </c>
      <c r="P22" s="19" t="s">
        <v>2113</v>
      </c>
      <c r="Q22" s="19" t="s">
        <v>88</v>
      </c>
      <c r="R22" s="19">
        <v>2024.06</v>
      </c>
      <c r="S22" s="19" t="s">
        <v>2104</v>
      </c>
      <c r="T22" s="19" t="s">
        <v>2114</v>
      </c>
      <c r="U22" s="19" t="s">
        <v>89</v>
      </c>
      <c r="V22" s="97"/>
      <c r="W22" s="19"/>
      <c r="X22" s="96"/>
      <c r="Y22" s="96"/>
      <c r="Z22" s="93"/>
      <c r="AA22" s="93"/>
      <c r="AB22" s="93"/>
      <c r="AC22" s="99"/>
      <c r="AD22" s="99"/>
      <c r="AE22" s="99"/>
      <c r="AF22" s="99"/>
      <c r="AG22" s="99"/>
      <c r="AH22" s="99"/>
      <c r="AI22" s="99"/>
      <c r="AJ22" s="99"/>
      <c r="AK22" s="93"/>
      <c r="AL22" s="93"/>
      <c r="AM22" s="93"/>
      <c r="AN22" s="93"/>
      <c r="AO22" s="93"/>
      <c r="AP22" s="93"/>
      <c r="AQ22" s="93"/>
      <c r="AR22" s="93"/>
      <c r="AS22" s="93"/>
      <c r="AT22" s="93"/>
      <c r="AU22" s="93"/>
      <c r="AV22" s="93"/>
      <c r="AW22" s="93"/>
      <c r="AX22" s="93"/>
      <c r="AY22" s="93"/>
      <c r="AZ22" s="93"/>
      <c r="BA22" s="93"/>
      <c r="BB22" s="93"/>
    </row>
    <row r="23" s="71" customFormat="1" ht="22.5" spans="1:54">
      <c r="A23" s="19">
        <v>20</v>
      </c>
      <c r="B23" s="19" t="s">
        <v>89</v>
      </c>
      <c r="C23" s="19" t="s">
        <v>2115</v>
      </c>
      <c r="D23" s="19" t="s">
        <v>2116</v>
      </c>
      <c r="E23" s="320" t="s">
        <v>2117</v>
      </c>
      <c r="F23" s="19" t="s">
        <v>74</v>
      </c>
      <c r="G23" s="19">
        <v>18867521308</v>
      </c>
      <c r="H23" s="19" t="s">
        <v>2118</v>
      </c>
      <c r="I23" s="320" t="s">
        <v>2119</v>
      </c>
      <c r="J23" s="19" t="s">
        <v>1935</v>
      </c>
      <c r="K23" s="19" t="s">
        <v>1936</v>
      </c>
      <c r="L23" s="19" t="s">
        <v>1937</v>
      </c>
      <c r="M23" s="19" t="s">
        <v>84</v>
      </c>
      <c r="N23" s="19">
        <v>1991.08</v>
      </c>
      <c r="O23" s="19" t="s">
        <v>2120</v>
      </c>
      <c r="P23" s="19" t="s">
        <v>2121</v>
      </c>
      <c r="Q23" s="19" t="s">
        <v>88</v>
      </c>
      <c r="R23" s="19">
        <v>2014.07</v>
      </c>
      <c r="S23" s="19" t="s">
        <v>2122</v>
      </c>
      <c r="T23" s="19" t="s">
        <v>2123</v>
      </c>
      <c r="U23" s="19" t="s">
        <v>2124</v>
      </c>
      <c r="V23" s="97" t="s">
        <v>2125</v>
      </c>
      <c r="W23" s="19" t="s">
        <v>1943</v>
      </c>
      <c r="X23" s="96"/>
      <c r="Y23" s="96"/>
      <c r="Z23" s="93"/>
      <c r="AA23" s="93"/>
      <c r="AB23" s="93"/>
      <c r="AC23" s="99"/>
      <c r="AD23" s="99"/>
      <c r="AE23" s="99"/>
      <c r="AF23" s="99"/>
      <c r="AG23" s="99"/>
      <c r="AH23" s="99"/>
      <c r="AI23" s="99"/>
      <c r="AJ23" s="99"/>
      <c r="AK23" s="93"/>
      <c r="AL23" s="93"/>
      <c r="AM23" s="93"/>
      <c r="AN23" s="93"/>
      <c r="AO23" s="93"/>
      <c r="AP23" s="93"/>
      <c r="AQ23" s="93"/>
      <c r="AR23" s="93"/>
      <c r="AS23" s="93"/>
      <c r="AT23" s="93"/>
      <c r="AU23" s="93"/>
      <c r="AV23" s="93"/>
      <c r="AW23" s="93"/>
      <c r="AX23" s="93"/>
      <c r="AY23" s="93"/>
      <c r="AZ23" s="93"/>
      <c r="BA23" s="93"/>
      <c r="BB23" s="93"/>
    </row>
    <row r="24" s="71" customFormat="1" ht="33" spans="1:54">
      <c r="A24" s="19">
        <v>21</v>
      </c>
      <c r="B24" s="19" t="s">
        <v>89</v>
      </c>
      <c r="C24" s="19" t="s">
        <v>2126</v>
      </c>
      <c r="D24" s="19" t="s">
        <v>2127</v>
      </c>
      <c r="E24" s="320" t="s">
        <v>2128</v>
      </c>
      <c r="F24" s="19" t="s">
        <v>101</v>
      </c>
      <c r="G24" s="19">
        <v>18605817018</v>
      </c>
      <c r="H24" s="19" t="s">
        <v>1933</v>
      </c>
      <c r="I24" s="320" t="s">
        <v>2129</v>
      </c>
      <c r="J24" s="19" t="s">
        <v>1967</v>
      </c>
      <c r="K24" s="19" t="s">
        <v>2130</v>
      </c>
      <c r="L24" s="19" t="s">
        <v>83</v>
      </c>
      <c r="M24" s="19" t="s">
        <v>125</v>
      </c>
      <c r="N24" s="19" t="s">
        <v>2131</v>
      </c>
      <c r="O24" s="19" t="s">
        <v>2132</v>
      </c>
      <c r="P24" s="19" t="s">
        <v>2133</v>
      </c>
      <c r="Q24" s="19" t="s">
        <v>2069</v>
      </c>
      <c r="R24" s="19">
        <v>2011.06</v>
      </c>
      <c r="S24" s="19" t="s">
        <v>2134</v>
      </c>
      <c r="T24" s="19" t="s">
        <v>2135</v>
      </c>
      <c r="U24" s="19" t="s">
        <v>2136</v>
      </c>
      <c r="V24" s="97" t="s">
        <v>2137</v>
      </c>
      <c r="W24" s="19"/>
      <c r="X24" s="96"/>
      <c r="Y24" s="96"/>
      <c r="Z24" s="93"/>
      <c r="AA24" s="93"/>
      <c r="AB24" s="93"/>
      <c r="AC24" s="99"/>
      <c r="AD24" s="99"/>
      <c r="AE24" s="99"/>
      <c r="AF24" s="99"/>
      <c r="AG24" s="99"/>
      <c r="AH24" s="99"/>
      <c r="AI24" s="99"/>
      <c r="AJ24" s="99"/>
      <c r="AK24" s="93"/>
      <c r="AL24" s="93"/>
      <c r="AM24" s="93"/>
      <c r="AN24" s="93"/>
      <c r="AO24" s="93"/>
      <c r="AP24" s="93"/>
      <c r="AQ24" s="93"/>
      <c r="AR24" s="93"/>
      <c r="AS24" s="93"/>
      <c r="AT24" s="93"/>
      <c r="AU24" s="93"/>
      <c r="AV24" s="93"/>
      <c r="AW24" s="93"/>
      <c r="AX24" s="93"/>
      <c r="AY24" s="93"/>
      <c r="AZ24" s="93"/>
      <c r="BA24" s="93"/>
      <c r="BB24" s="93"/>
    </row>
    <row r="25" s="71" customFormat="1" ht="33" spans="1:54">
      <c r="A25" s="19">
        <v>22</v>
      </c>
      <c r="B25" s="19" t="s">
        <v>89</v>
      </c>
      <c r="C25" s="19" t="s">
        <v>2115</v>
      </c>
      <c r="D25" s="19" t="s">
        <v>2138</v>
      </c>
      <c r="E25" s="320" t="s">
        <v>2139</v>
      </c>
      <c r="F25" s="19" t="s">
        <v>101</v>
      </c>
      <c r="G25" s="19">
        <v>13600532676</v>
      </c>
      <c r="H25" s="19" t="s">
        <v>2100</v>
      </c>
      <c r="I25" s="320" t="s">
        <v>2140</v>
      </c>
      <c r="J25" s="19" t="s">
        <v>2141</v>
      </c>
      <c r="K25" s="19" t="s">
        <v>105</v>
      </c>
      <c r="L25" s="19" t="s">
        <v>105</v>
      </c>
      <c r="M25" s="19" t="s">
        <v>125</v>
      </c>
      <c r="N25" s="19" t="s">
        <v>2142</v>
      </c>
      <c r="O25" s="19" t="s">
        <v>2143</v>
      </c>
      <c r="P25" s="19" t="s">
        <v>2144</v>
      </c>
      <c r="Q25" s="19" t="s">
        <v>88</v>
      </c>
      <c r="R25" s="19">
        <v>2023.07</v>
      </c>
      <c r="S25" s="19" t="s">
        <v>2145</v>
      </c>
      <c r="T25" s="19" t="s">
        <v>2146</v>
      </c>
      <c r="U25" s="19" t="s">
        <v>2147</v>
      </c>
      <c r="V25" s="97"/>
      <c r="W25" s="19"/>
      <c r="X25" s="96"/>
      <c r="Y25" s="96"/>
      <c r="Z25" s="93"/>
      <c r="AA25" s="93"/>
      <c r="AB25" s="93"/>
      <c r="AC25" s="99"/>
      <c r="AD25" s="99"/>
      <c r="AE25" s="99"/>
      <c r="AF25" s="99"/>
      <c r="AG25" s="99"/>
      <c r="AH25" s="99"/>
      <c r="AI25" s="99"/>
      <c r="AJ25" s="99"/>
      <c r="AK25" s="93"/>
      <c r="AL25" s="93"/>
      <c r="AM25" s="93"/>
      <c r="AN25" s="93"/>
      <c r="AO25" s="93"/>
      <c r="AP25" s="93"/>
      <c r="AQ25" s="93"/>
      <c r="AR25" s="93"/>
      <c r="AS25" s="93"/>
      <c r="AT25" s="93"/>
      <c r="AU25" s="93"/>
      <c r="AV25" s="93"/>
      <c r="AW25" s="93"/>
      <c r="AX25" s="93"/>
      <c r="AY25" s="93"/>
      <c r="AZ25" s="93"/>
      <c r="BA25" s="93"/>
      <c r="BB25" s="93"/>
    </row>
    <row r="26" s="71" customFormat="1" ht="22.5" spans="1:54">
      <c r="A26" s="19">
        <v>23</v>
      </c>
      <c r="B26" s="19" t="s">
        <v>89</v>
      </c>
      <c r="C26" s="19" t="s">
        <v>2148</v>
      </c>
      <c r="D26" s="19" t="s">
        <v>2149</v>
      </c>
      <c r="E26" s="320" t="s">
        <v>2150</v>
      </c>
      <c r="F26" s="19" t="s">
        <v>74</v>
      </c>
      <c r="G26" s="19">
        <v>13666650018</v>
      </c>
      <c r="H26" s="19" t="s">
        <v>1933</v>
      </c>
      <c r="I26" s="320" t="s">
        <v>2151</v>
      </c>
      <c r="J26" s="19" t="s">
        <v>2152</v>
      </c>
      <c r="K26" s="19" t="s">
        <v>2153</v>
      </c>
      <c r="L26" s="19" t="s">
        <v>2154</v>
      </c>
      <c r="M26" s="19" t="s">
        <v>125</v>
      </c>
      <c r="N26" s="19" t="s">
        <v>2155</v>
      </c>
      <c r="O26" s="19" t="s">
        <v>2156</v>
      </c>
      <c r="P26" s="19" t="s">
        <v>2157</v>
      </c>
      <c r="Q26" s="19" t="s">
        <v>88</v>
      </c>
      <c r="R26" s="19">
        <v>1988.07</v>
      </c>
      <c r="S26" s="19" t="s">
        <v>2158</v>
      </c>
      <c r="T26" s="19" t="s">
        <v>2159</v>
      </c>
      <c r="U26" s="19" t="s">
        <v>89</v>
      </c>
      <c r="V26" s="97"/>
      <c r="W26" s="19"/>
      <c r="X26" s="96"/>
      <c r="Y26" s="96"/>
      <c r="Z26" s="93"/>
      <c r="AA26" s="93"/>
      <c r="AB26" s="93"/>
      <c r="AC26" s="99"/>
      <c r="AD26" s="99"/>
      <c r="AE26" s="99"/>
      <c r="AF26" s="99"/>
      <c r="AG26" s="99"/>
      <c r="AH26" s="99"/>
      <c r="AI26" s="99"/>
      <c r="AJ26" s="99"/>
      <c r="AK26" s="93"/>
      <c r="AL26" s="93"/>
      <c r="AM26" s="93"/>
      <c r="AN26" s="93"/>
      <c r="AO26" s="93"/>
      <c r="AP26" s="93"/>
      <c r="AQ26" s="93"/>
      <c r="AR26" s="93"/>
      <c r="AS26" s="93"/>
      <c r="AT26" s="93"/>
      <c r="AU26" s="93"/>
      <c r="AV26" s="93"/>
      <c r="AW26" s="93"/>
      <c r="AX26" s="93"/>
      <c r="AY26" s="93"/>
      <c r="AZ26" s="93"/>
      <c r="BA26" s="93"/>
      <c r="BB26" s="93"/>
    </row>
    <row r="27" s="71" customFormat="1" ht="33" spans="1:54">
      <c r="A27" s="19">
        <v>24</v>
      </c>
      <c r="B27" s="19" t="s">
        <v>89</v>
      </c>
      <c r="C27" s="19" t="s">
        <v>2160</v>
      </c>
      <c r="D27" s="19" t="s">
        <v>2161</v>
      </c>
      <c r="E27" s="320" t="s">
        <v>2162</v>
      </c>
      <c r="F27" s="19" t="s">
        <v>101</v>
      </c>
      <c r="G27" s="19">
        <v>15888874440</v>
      </c>
      <c r="H27" s="19" t="s">
        <v>1933</v>
      </c>
      <c r="I27" s="19" t="s">
        <v>2163</v>
      </c>
      <c r="J27" s="19" t="s">
        <v>2164</v>
      </c>
      <c r="K27" s="19" t="s">
        <v>2130</v>
      </c>
      <c r="L27" s="19" t="s">
        <v>83</v>
      </c>
      <c r="M27" s="19" t="s">
        <v>125</v>
      </c>
      <c r="N27" s="19" t="s">
        <v>2165</v>
      </c>
      <c r="O27" s="19" t="s">
        <v>127</v>
      </c>
      <c r="P27" s="19" t="s">
        <v>829</v>
      </c>
      <c r="Q27" s="19" t="s">
        <v>88</v>
      </c>
      <c r="R27" s="19">
        <v>2017.07</v>
      </c>
      <c r="S27" s="19" t="s">
        <v>2166</v>
      </c>
      <c r="T27" s="19" t="s">
        <v>2159</v>
      </c>
      <c r="U27" s="19" t="s">
        <v>2167</v>
      </c>
      <c r="V27" s="97" t="s">
        <v>2168</v>
      </c>
      <c r="W27" s="19"/>
      <c r="X27" s="96"/>
      <c r="Y27" s="96"/>
      <c r="Z27" s="93"/>
      <c r="AA27" s="93"/>
      <c r="AB27" s="93"/>
      <c r="AC27" s="99"/>
      <c r="AD27" s="99"/>
      <c r="AE27" s="99"/>
      <c r="AF27" s="99"/>
      <c r="AG27" s="99"/>
      <c r="AH27" s="99"/>
      <c r="AI27" s="99"/>
      <c r="AJ27" s="99"/>
      <c r="AK27" s="93"/>
      <c r="AL27" s="93"/>
      <c r="AM27" s="93"/>
      <c r="AN27" s="93"/>
      <c r="AO27" s="93"/>
      <c r="AP27" s="93"/>
      <c r="AQ27" s="93"/>
      <c r="AR27" s="93"/>
      <c r="AS27" s="93"/>
      <c r="AT27" s="93"/>
      <c r="AU27" s="93"/>
      <c r="AV27" s="93"/>
      <c r="AW27" s="93"/>
      <c r="AX27" s="93"/>
      <c r="AY27" s="93"/>
      <c r="AZ27" s="93"/>
      <c r="BA27" s="93"/>
      <c r="BB27" s="93"/>
    </row>
    <row r="28" s="71" customFormat="1" ht="33" spans="1:54">
      <c r="A28" s="19">
        <v>25</v>
      </c>
      <c r="B28" s="19" t="s">
        <v>89</v>
      </c>
      <c r="C28" s="19" t="s">
        <v>2169</v>
      </c>
      <c r="D28" s="19" t="s">
        <v>2170</v>
      </c>
      <c r="E28" s="19" t="s">
        <v>2171</v>
      </c>
      <c r="F28" s="19" t="s">
        <v>101</v>
      </c>
      <c r="G28" s="19">
        <v>18867170752</v>
      </c>
      <c r="H28" s="19" t="s">
        <v>2172</v>
      </c>
      <c r="I28" s="19" t="s">
        <v>2173</v>
      </c>
      <c r="J28" s="19" t="s">
        <v>2164</v>
      </c>
      <c r="K28" s="19" t="s">
        <v>80</v>
      </c>
      <c r="L28" s="19" t="s">
        <v>83</v>
      </c>
      <c r="M28" s="19" t="s">
        <v>108</v>
      </c>
      <c r="N28" s="19">
        <v>1999.09</v>
      </c>
      <c r="O28" s="19" t="s">
        <v>418</v>
      </c>
      <c r="P28" s="19" t="s">
        <v>762</v>
      </c>
      <c r="Q28" s="19" t="s">
        <v>2069</v>
      </c>
      <c r="R28" s="19">
        <v>2022.06</v>
      </c>
      <c r="S28" s="19" t="s">
        <v>2174</v>
      </c>
      <c r="T28" s="19" t="s">
        <v>2175</v>
      </c>
      <c r="U28" s="19" t="s">
        <v>2176</v>
      </c>
      <c r="V28" s="97" t="s">
        <v>2177</v>
      </c>
      <c r="W28" s="19" t="s">
        <v>2178</v>
      </c>
      <c r="X28" s="96"/>
      <c r="Y28" s="96"/>
      <c r="Z28" s="93"/>
      <c r="AA28" s="93"/>
      <c r="AB28" s="93"/>
      <c r="AC28" s="99"/>
      <c r="AD28" s="99"/>
      <c r="AE28" s="99"/>
      <c r="AF28" s="99"/>
      <c r="AG28" s="99"/>
      <c r="AH28" s="99"/>
      <c r="AI28" s="99"/>
      <c r="AJ28" s="99"/>
      <c r="AK28" s="93"/>
      <c r="AL28" s="93"/>
      <c r="AM28" s="93"/>
      <c r="AN28" s="93"/>
      <c r="AO28" s="93"/>
      <c r="AP28" s="93"/>
      <c r="AQ28" s="93"/>
      <c r="AR28" s="93"/>
      <c r="AS28" s="93"/>
      <c r="AT28" s="93"/>
      <c r="AU28" s="93"/>
      <c r="AV28" s="93"/>
      <c r="AW28" s="93"/>
      <c r="AX28" s="93"/>
      <c r="AY28" s="93"/>
      <c r="AZ28" s="93"/>
      <c r="BA28" s="93"/>
      <c r="BB28" s="93"/>
    </row>
    <row r="29" s="71" customFormat="1" ht="33" spans="1:54">
      <c r="A29" s="19">
        <v>26</v>
      </c>
      <c r="B29" s="19" t="s">
        <v>89</v>
      </c>
      <c r="C29" s="19" t="s">
        <v>2179</v>
      </c>
      <c r="D29" s="19" t="s">
        <v>2180</v>
      </c>
      <c r="E29" s="19" t="s">
        <v>2181</v>
      </c>
      <c r="F29" s="19" t="s">
        <v>74</v>
      </c>
      <c r="G29" s="19">
        <v>13732269126</v>
      </c>
      <c r="H29" s="19" t="s">
        <v>1933</v>
      </c>
      <c r="I29" s="19" t="s">
        <v>2182</v>
      </c>
      <c r="J29" s="19" t="s">
        <v>1935</v>
      </c>
      <c r="K29" s="19" t="s">
        <v>357</v>
      </c>
      <c r="L29" s="19" t="s">
        <v>83</v>
      </c>
      <c r="M29" s="19" t="s">
        <v>125</v>
      </c>
      <c r="N29" s="19" t="s">
        <v>2183</v>
      </c>
      <c r="O29" s="19" t="s">
        <v>707</v>
      </c>
      <c r="P29" s="19" t="s">
        <v>2184</v>
      </c>
      <c r="Q29" s="19" t="s">
        <v>88</v>
      </c>
      <c r="R29" s="19">
        <v>2011.07</v>
      </c>
      <c r="S29" s="19" t="s">
        <v>2166</v>
      </c>
      <c r="T29" s="19" t="s">
        <v>2185</v>
      </c>
      <c r="U29" s="19" t="s">
        <v>2186</v>
      </c>
      <c r="V29" s="97" t="s">
        <v>2187</v>
      </c>
      <c r="W29" s="19"/>
      <c r="X29" s="96"/>
      <c r="Y29" s="96"/>
      <c r="Z29" s="93"/>
      <c r="AA29" s="93"/>
      <c r="AB29" s="93"/>
      <c r="AC29" s="99"/>
      <c r="AD29" s="99"/>
      <c r="AE29" s="99"/>
      <c r="AF29" s="99"/>
      <c r="AG29" s="99"/>
      <c r="AH29" s="99"/>
      <c r="AI29" s="99"/>
      <c r="AJ29" s="99"/>
      <c r="AK29" s="93"/>
      <c r="AL29" s="93"/>
      <c r="AM29" s="93"/>
      <c r="AN29" s="93"/>
      <c r="AO29" s="93"/>
      <c r="AP29" s="93"/>
      <c r="AQ29" s="93"/>
      <c r="AR29" s="93"/>
      <c r="AS29" s="93"/>
      <c r="AT29" s="93"/>
      <c r="AU29" s="93"/>
      <c r="AV29" s="93"/>
      <c r="AW29" s="93"/>
      <c r="AX29" s="93"/>
      <c r="AY29" s="93"/>
      <c r="AZ29" s="93"/>
      <c r="BA29" s="93"/>
      <c r="BB29" s="93"/>
    </row>
    <row r="30" s="71" customFormat="1" ht="22.5" spans="1:54">
      <c r="A30" s="19">
        <v>27</v>
      </c>
      <c r="B30" s="19" t="s">
        <v>89</v>
      </c>
      <c r="C30" s="19" t="s">
        <v>2188</v>
      </c>
      <c r="D30" s="19" t="s">
        <v>2189</v>
      </c>
      <c r="E30" s="320" t="s">
        <v>2190</v>
      </c>
      <c r="F30" s="19" t="s">
        <v>74</v>
      </c>
      <c r="G30" s="19">
        <v>19818519311</v>
      </c>
      <c r="H30" s="19" t="s">
        <v>1933</v>
      </c>
      <c r="I30" s="320" t="s">
        <v>2191</v>
      </c>
      <c r="J30" s="19" t="s">
        <v>2192</v>
      </c>
      <c r="K30" s="19" t="s">
        <v>105</v>
      </c>
      <c r="L30" s="19" t="s">
        <v>105</v>
      </c>
      <c r="M30" s="19" t="s">
        <v>125</v>
      </c>
      <c r="N30" s="19" t="s">
        <v>2193</v>
      </c>
      <c r="O30" s="19" t="s">
        <v>110</v>
      </c>
      <c r="P30" s="19" t="s">
        <v>87</v>
      </c>
      <c r="Q30" s="19" t="s">
        <v>88</v>
      </c>
      <c r="R30" s="19">
        <v>2024.06</v>
      </c>
      <c r="S30" s="19" t="s">
        <v>2104</v>
      </c>
      <c r="T30" s="19" t="s">
        <v>2145</v>
      </c>
      <c r="U30" s="19" t="s">
        <v>89</v>
      </c>
      <c r="V30" s="97"/>
      <c r="W30" s="19"/>
      <c r="X30" s="96"/>
      <c r="Y30" s="96"/>
      <c r="Z30" s="93"/>
      <c r="AA30" s="93"/>
      <c r="AB30" s="93"/>
      <c r="AC30" s="99"/>
      <c r="AD30" s="99"/>
      <c r="AE30" s="99"/>
      <c r="AF30" s="99"/>
      <c r="AG30" s="99"/>
      <c r="AH30" s="99"/>
      <c r="AI30" s="99"/>
      <c r="AJ30" s="99"/>
      <c r="AK30" s="93"/>
      <c r="AL30" s="93"/>
      <c r="AM30" s="93"/>
      <c r="AN30" s="93"/>
      <c r="AO30" s="93"/>
      <c r="AP30" s="93"/>
      <c r="AQ30" s="93"/>
      <c r="AR30" s="93"/>
      <c r="AS30" s="93"/>
      <c r="AT30" s="93"/>
      <c r="AU30" s="93"/>
      <c r="AV30" s="93"/>
      <c r="AW30" s="93"/>
      <c r="AX30" s="93"/>
      <c r="AY30" s="93"/>
      <c r="AZ30" s="93"/>
      <c r="BA30" s="93"/>
      <c r="BB30" s="93"/>
    </row>
    <row r="31" s="71" customFormat="1" ht="22.5" spans="1:54">
      <c r="A31" s="19">
        <v>28</v>
      </c>
      <c r="B31" s="19" t="s">
        <v>89</v>
      </c>
      <c r="C31" s="19" t="s">
        <v>2194</v>
      </c>
      <c r="D31" s="19" t="s">
        <v>2195</v>
      </c>
      <c r="E31" s="19" t="s">
        <v>2196</v>
      </c>
      <c r="F31" s="19" t="s">
        <v>101</v>
      </c>
      <c r="G31" s="19">
        <v>13575985888</v>
      </c>
      <c r="H31" s="19" t="s">
        <v>89</v>
      </c>
      <c r="I31" s="19" t="s">
        <v>89</v>
      </c>
      <c r="J31" s="19" t="s">
        <v>1948</v>
      </c>
      <c r="K31" s="19" t="s">
        <v>1949</v>
      </c>
      <c r="L31" s="19" t="s">
        <v>89</v>
      </c>
      <c r="M31" s="19" t="s">
        <v>2197</v>
      </c>
      <c r="N31" s="19" t="s">
        <v>2198</v>
      </c>
      <c r="O31" s="19" t="s">
        <v>89</v>
      </c>
      <c r="P31" s="19" t="s">
        <v>89</v>
      </c>
      <c r="Q31" s="19" t="s">
        <v>89</v>
      </c>
      <c r="R31" s="19" t="s">
        <v>89</v>
      </c>
      <c r="S31" s="19" t="s">
        <v>89</v>
      </c>
      <c r="T31" s="19" t="s">
        <v>89</v>
      </c>
      <c r="U31" s="19" t="s">
        <v>2199</v>
      </c>
      <c r="V31" s="97" t="s">
        <v>2200</v>
      </c>
      <c r="W31" s="19" t="s">
        <v>1943</v>
      </c>
      <c r="X31" s="96"/>
      <c r="Y31" s="96"/>
      <c r="Z31" s="93"/>
      <c r="AA31" s="93"/>
      <c r="AB31" s="93"/>
      <c r="AC31" s="99"/>
      <c r="AD31" s="99"/>
      <c r="AE31" s="99"/>
      <c r="AF31" s="99"/>
      <c r="AG31" s="99"/>
      <c r="AH31" s="99"/>
      <c r="AI31" s="99"/>
      <c r="AJ31" s="99"/>
      <c r="AK31" s="93"/>
      <c r="AL31" s="93"/>
      <c r="AM31" s="93"/>
      <c r="AN31" s="93"/>
      <c r="AO31" s="93"/>
      <c r="AP31" s="93"/>
      <c r="AQ31" s="93"/>
      <c r="AR31" s="93"/>
      <c r="AS31" s="93"/>
      <c r="AT31" s="93"/>
      <c r="AU31" s="93"/>
      <c r="AV31" s="93"/>
      <c r="AW31" s="93"/>
      <c r="AX31" s="93"/>
      <c r="AY31" s="93"/>
      <c r="AZ31" s="93"/>
      <c r="BA31" s="93"/>
      <c r="BB31" s="93"/>
    </row>
    <row r="32" s="71" customFormat="1" ht="33" spans="1:54">
      <c r="A32" s="19">
        <v>29</v>
      </c>
      <c r="B32" s="19" t="s">
        <v>89</v>
      </c>
      <c r="C32" s="19" t="s">
        <v>2201</v>
      </c>
      <c r="D32" s="19" t="s">
        <v>1182</v>
      </c>
      <c r="E32" s="19" t="s">
        <v>1183</v>
      </c>
      <c r="F32" s="19" t="s">
        <v>101</v>
      </c>
      <c r="G32" s="19" t="s">
        <v>1184</v>
      </c>
      <c r="H32" s="19" t="s">
        <v>1933</v>
      </c>
      <c r="I32" s="320" t="s">
        <v>2202</v>
      </c>
      <c r="J32" s="19" t="s">
        <v>1067</v>
      </c>
      <c r="K32" s="19" t="s">
        <v>338</v>
      </c>
      <c r="L32" s="19" t="s">
        <v>83</v>
      </c>
      <c r="M32" s="19" t="s">
        <v>108</v>
      </c>
      <c r="N32" s="19" t="s">
        <v>273</v>
      </c>
      <c r="O32" s="19" t="s">
        <v>445</v>
      </c>
      <c r="P32" s="19" t="s">
        <v>89</v>
      </c>
      <c r="Q32" s="19" t="s">
        <v>1187</v>
      </c>
      <c r="R32" s="19" t="s">
        <v>2203</v>
      </c>
      <c r="S32" s="19" t="s">
        <v>2204</v>
      </c>
      <c r="T32" s="19" t="s">
        <v>2205</v>
      </c>
      <c r="U32" s="19" t="s">
        <v>89</v>
      </c>
      <c r="V32" s="97" t="s">
        <v>2065</v>
      </c>
      <c r="W32" s="19" t="s">
        <v>97</v>
      </c>
      <c r="X32" s="96"/>
      <c r="Y32" s="96"/>
      <c r="Z32" s="93"/>
      <c r="AA32" s="93"/>
      <c r="AB32" s="93"/>
      <c r="AC32" s="99"/>
      <c r="AD32" s="99"/>
      <c r="AE32" s="99"/>
      <c r="AF32" s="99"/>
      <c r="AG32" s="99"/>
      <c r="AH32" s="99"/>
      <c r="AI32" s="99"/>
      <c r="AJ32" s="99"/>
      <c r="AK32" s="93"/>
      <c r="AL32" s="93"/>
      <c r="AM32" s="93"/>
      <c r="AN32" s="93"/>
      <c r="AO32" s="93"/>
      <c r="AP32" s="93"/>
      <c r="AQ32" s="93"/>
      <c r="AR32" s="93"/>
      <c r="AS32" s="93"/>
      <c r="AT32" s="93"/>
      <c r="AU32" s="93"/>
      <c r="AV32" s="93"/>
      <c r="AW32" s="93"/>
      <c r="AX32" s="93"/>
      <c r="AY32" s="93"/>
      <c r="AZ32" s="93"/>
      <c r="BA32" s="93"/>
      <c r="BB32" s="93"/>
    </row>
    <row r="33" s="71" customFormat="1" ht="33" spans="1:54">
      <c r="A33" s="19">
        <v>30</v>
      </c>
      <c r="B33" s="19" t="s">
        <v>89</v>
      </c>
      <c r="C33" s="19" t="s">
        <v>2206</v>
      </c>
      <c r="D33" s="19" t="s">
        <v>2207</v>
      </c>
      <c r="E33" s="320" t="s">
        <v>2208</v>
      </c>
      <c r="F33" s="19" t="s">
        <v>74</v>
      </c>
      <c r="G33" s="19">
        <v>16710119889</v>
      </c>
      <c r="H33" s="19" t="s">
        <v>2100</v>
      </c>
      <c r="I33" s="19" t="s">
        <v>2209</v>
      </c>
      <c r="J33" s="19" t="s">
        <v>1992</v>
      </c>
      <c r="K33" s="19" t="s">
        <v>105</v>
      </c>
      <c r="L33" s="19" t="s">
        <v>105</v>
      </c>
      <c r="M33" s="19" t="s">
        <v>108</v>
      </c>
      <c r="N33" s="19" t="s">
        <v>2210</v>
      </c>
      <c r="O33" s="19" t="s">
        <v>110</v>
      </c>
      <c r="P33" s="19" t="s">
        <v>489</v>
      </c>
      <c r="Q33" s="19" t="s">
        <v>2069</v>
      </c>
      <c r="R33" s="19">
        <v>2023.06</v>
      </c>
      <c r="S33" s="19" t="s">
        <v>2211</v>
      </c>
      <c r="T33" s="19" t="s">
        <v>2212</v>
      </c>
      <c r="U33" s="19" t="s">
        <v>89</v>
      </c>
      <c r="V33" s="97"/>
      <c r="W33" s="19"/>
      <c r="X33" s="96"/>
      <c r="Y33" s="96"/>
      <c r="Z33" s="93"/>
      <c r="AA33" s="93"/>
      <c r="AB33" s="93"/>
      <c r="AC33" s="99"/>
      <c r="AD33" s="99"/>
      <c r="AE33" s="99"/>
      <c r="AF33" s="99"/>
      <c r="AG33" s="99"/>
      <c r="AH33" s="99"/>
      <c r="AI33" s="99"/>
      <c r="AJ33" s="99"/>
      <c r="AK33" s="93"/>
      <c r="AL33" s="93"/>
      <c r="AM33" s="93"/>
      <c r="AN33" s="93"/>
      <c r="AO33" s="93"/>
      <c r="AP33" s="93"/>
      <c r="AQ33" s="93"/>
      <c r="AR33" s="93"/>
      <c r="AS33" s="93"/>
      <c r="AT33" s="93"/>
      <c r="AU33" s="93"/>
      <c r="AV33" s="93"/>
      <c r="AW33" s="93"/>
      <c r="AX33" s="93"/>
      <c r="AY33" s="93"/>
      <c r="AZ33" s="93"/>
      <c r="BA33" s="93"/>
      <c r="BB33" s="93"/>
    </row>
    <row r="34" s="71" customFormat="1" ht="33" spans="1:54">
      <c r="A34" s="19">
        <v>31</v>
      </c>
      <c r="B34" s="19" t="s">
        <v>89</v>
      </c>
      <c r="C34" s="19" t="s">
        <v>2213</v>
      </c>
      <c r="D34" s="19" t="s">
        <v>2214</v>
      </c>
      <c r="E34" s="320" t="s">
        <v>2215</v>
      </c>
      <c r="F34" s="19" t="s">
        <v>101</v>
      </c>
      <c r="G34" s="19">
        <v>15900593903</v>
      </c>
      <c r="H34" s="19" t="s">
        <v>1933</v>
      </c>
      <c r="I34" s="320" t="s">
        <v>2216</v>
      </c>
      <c r="J34" s="19" t="s">
        <v>1935</v>
      </c>
      <c r="K34" s="19" t="s">
        <v>1936</v>
      </c>
      <c r="L34" s="19" t="s">
        <v>1937</v>
      </c>
      <c r="M34" s="19" t="s">
        <v>125</v>
      </c>
      <c r="N34" s="19" t="s">
        <v>294</v>
      </c>
      <c r="O34" s="19" t="s">
        <v>707</v>
      </c>
      <c r="P34" s="19" t="s">
        <v>2217</v>
      </c>
      <c r="Q34" s="19" t="s">
        <v>88</v>
      </c>
      <c r="R34" s="19">
        <v>2018</v>
      </c>
      <c r="S34" s="19" t="s">
        <v>2218</v>
      </c>
      <c r="T34" s="19" t="s">
        <v>1996</v>
      </c>
      <c r="U34" s="19" t="s">
        <v>89</v>
      </c>
      <c r="V34" s="97" t="s">
        <v>2219</v>
      </c>
      <c r="W34" s="19"/>
      <c r="X34" s="96"/>
      <c r="Y34" s="96"/>
      <c r="Z34" s="93"/>
      <c r="AA34" s="93"/>
      <c r="AB34" s="93"/>
      <c r="AC34" s="99"/>
      <c r="AD34" s="99"/>
      <c r="AE34" s="99"/>
      <c r="AF34" s="99"/>
      <c r="AG34" s="99"/>
      <c r="AH34" s="99"/>
      <c r="AI34" s="99"/>
      <c r="AJ34" s="99"/>
      <c r="AK34" s="93"/>
      <c r="AL34" s="93"/>
      <c r="AM34" s="93"/>
      <c r="AN34" s="93"/>
      <c r="AO34" s="93"/>
      <c r="AP34" s="93"/>
      <c r="AQ34" s="93"/>
      <c r="AR34" s="93"/>
      <c r="AS34" s="93"/>
      <c r="AT34" s="93"/>
      <c r="AU34" s="93"/>
      <c r="AV34" s="93"/>
      <c r="AW34" s="93"/>
      <c r="AX34" s="93"/>
      <c r="AY34" s="93"/>
      <c r="AZ34" s="93"/>
      <c r="BA34" s="93"/>
      <c r="BB34" s="93"/>
    </row>
    <row r="35" s="71" customFormat="1" ht="22.5" spans="1:54">
      <c r="A35" s="19">
        <v>32</v>
      </c>
      <c r="B35" s="19" t="s">
        <v>89</v>
      </c>
      <c r="C35" s="19" t="s">
        <v>2220</v>
      </c>
      <c r="D35" s="19" t="s">
        <v>2221</v>
      </c>
      <c r="E35" s="320" t="s">
        <v>2222</v>
      </c>
      <c r="F35" s="19" t="s">
        <v>101</v>
      </c>
      <c r="G35" s="19">
        <v>13968054673</v>
      </c>
      <c r="H35" s="19" t="s">
        <v>1933</v>
      </c>
      <c r="I35" s="19" t="s">
        <v>2223</v>
      </c>
      <c r="J35" s="19" t="s">
        <v>1935</v>
      </c>
      <c r="K35" s="19" t="s">
        <v>1936</v>
      </c>
      <c r="L35" s="19" t="s">
        <v>1937</v>
      </c>
      <c r="M35" s="19" t="s">
        <v>108</v>
      </c>
      <c r="N35" s="19" t="s">
        <v>2224</v>
      </c>
      <c r="O35" s="19" t="s">
        <v>1936</v>
      </c>
      <c r="P35" s="19" t="s">
        <v>2225</v>
      </c>
      <c r="Q35" s="19" t="s">
        <v>88</v>
      </c>
      <c r="R35" s="19">
        <v>2010.07</v>
      </c>
      <c r="S35" s="19" t="s">
        <v>2226</v>
      </c>
      <c r="T35" s="19" t="s">
        <v>2227</v>
      </c>
      <c r="U35" s="19" t="s">
        <v>89</v>
      </c>
      <c r="V35" s="97" t="s">
        <v>2228</v>
      </c>
      <c r="W35" s="19" t="s">
        <v>1943</v>
      </c>
      <c r="X35" s="96"/>
      <c r="Y35" s="96"/>
      <c r="Z35" s="93"/>
      <c r="AA35" s="93"/>
      <c r="AB35" s="93"/>
      <c r="AC35" s="99"/>
      <c r="AD35" s="99"/>
      <c r="AE35" s="99"/>
      <c r="AF35" s="99"/>
      <c r="AG35" s="99"/>
      <c r="AH35" s="99"/>
      <c r="AI35" s="99"/>
      <c r="AJ35" s="99"/>
      <c r="AK35" s="93"/>
      <c r="AL35" s="93"/>
      <c r="AM35" s="93"/>
      <c r="AN35" s="93"/>
      <c r="AO35" s="93"/>
      <c r="AP35" s="93"/>
      <c r="AQ35" s="93"/>
      <c r="AR35" s="93"/>
      <c r="AS35" s="93"/>
      <c r="AT35" s="93"/>
      <c r="AU35" s="93"/>
      <c r="AV35" s="93"/>
      <c r="AW35" s="93"/>
      <c r="AX35" s="93"/>
      <c r="AY35" s="93"/>
      <c r="AZ35" s="93"/>
      <c r="BA35" s="93"/>
      <c r="BB35" s="93"/>
    </row>
    <row r="36" s="71" customFormat="1" ht="33" spans="1:54">
      <c r="A36" s="19">
        <v>33</v>
      </c>
      <c r="B36" s="19" t="s">
        <v>89</v>
      </c>
      <c r="C36" s="19" t="s">
        <v>2229</v>
      </c>
      <c r="D36" s="19" t="s">
        <v>2230</v>
      </c>
      <c r="E36" s="320" t="s">
        <v>2231</v>
      </c>
      <c r="F36" s="19" t="s">
        <v>101</v>
      </c>
      <c r="G36" s="19" t="s">
        <v>2232</v>
      </c>
      <c r="H36" s="19" t="s">
        <v>2233</v>
      </c>
      <c r="I36" s="19" t="s">
        <v>2234</v>
      </c>
      <c r="J36" s="19" t="s">
        <v>1980</v>
      </c>
      <c r="K36" s="19" t="s">
        <v>105</v>
      </c>
      <c r="L36" s="19" t="s">
        <v>105</v>
      </c>
      <c r="M36" s="19" t="s">
        <v>108</v>
      </c>
      <c r="N36" s="19" t="s">
        <v>2235</v>
      </c>
      <c r="O36" s="19" t="s">
        <v>1983</v>
      </c>
      <c r="P36" s="19" t="s">
        <v>528</v>
      </c>
      <c r="Q36" s="19" t="s">
        <v>88</v>
      </c>
      <c r="R36" s="19">
        <v>2024.06</v>
      </c>
      <c r="S36" s="19" t="s">
        <v>2236</v>
      </c>
      <c r="T36" s="19" t="s">
        <v>2237</v>
      </c>
      <c r="U36" s="19" t="s">
        <v>89</v>
      </c>
      <c r="V36" s="97"/>
      <c r="W36" s="19"/>
      <c r="X36" s="96"/>
      <c r="Y36" s="96"/>
      <c r="Z36" s="93"/>
      <c r="AA36" s="93"/>
      <c r="AB36" s="93"/>
      <c r="AC36" s="99"/>
      <c r="AD36" s="99"/>
      <c r="AE36" s="99"/>
      <c r="AF36" s="99"/>
      <c r="AG36" s="99"/>
      <c r="AH36" s="99"/>
      <c r="AI36" s="99"/>
      <c r="AJ36" s="99"/>
      <c r="AK36" s="93"/>
      <c r="AL36" s="93"/>
      <c r="AM36" s="93"/>
      <c r="AN36" s="93"/>
      <c r="AO36" s="93"/>
      <c r="AP36" s="93"/>
      <c r="AQ36" s="93"/>
      <c r="AR36" s="93"/>
      <c r="AS36" s="93"/>
      <c r="AT36" s="93"/>
      <c r="AU36" s="93"/>
      <c r="AV36" s="93"/>
      <c r="AW36" s="93"/>
      <c r="AX36" s="93"/>
      <c r="AY36" s="93"/>
      <c r="AZ36" s="93"/>
      <c r="BA36" s="93"/>
      <c r="BB36" s="93"/>
    </row>
    <row r="37" s="71" customFormat="1" ht="49.5" spans="1:54">
      <c r="A37" s="19">
        <v>34</v>
      </c>
      <c r="B37" s="19" t="s">
        <v>89</v>
      </c>
      <c r="C37" s="19" t="s">
        <v>2238</v>
      </c>
      <c r="D37" s="19" t="s">
        <v>2239</v>
      </c>
      <c r="E37" s="320" t="s">
        <v>2240</v>
      </c>
      <c r="F37" s="19" t="s">
        <v>74</v>
      </c>
      <c r="G37" s="19" t="s">
        <v>2241</v>
      </c>
      <c r="H37" s="19" t="s">
        <v>1933</v>
      </c>
      <c r="I37" s="19" t="s">
        <v>2242</v>
      </c>
      <c r="J37" s="19" t="s">
        <v>2192</v>
      </c>
      <c r="K37" s="19" t="s">
        <v>2243</v>
      </c>
      <c r="L37" s="19" t="s">
        <v>83</v>
      </c>
      <c r="M37" s="19" t="s">
        <v>125</v>
      </c>
      <c r="N37" s="19" t="s">
        <v>2244</v>
      </c>
      <c r="O37" s="19" t="s">
        <v>2245</v>
      </c>
      <c r="P37" s="19" t="s">
        <v>1534</v>
      </c>
      <c r="Q37" s="19" t="s">
        <v>88</v>
      </c>
      <c r="R37" s="19" t="s">
        <v>2246</v>
      </c>
      <c r="S37" s="19" t="s">
        <v>2247</v>
      </c>
      <c r="T37" s="19" t="s">
        <v>2248</v>
      </c>
      <c r="U37" s="19" t="s">
        <v>89</v>
      </c>
      <c r="V37" s="97" t="s">
        <v>2249</v>
      </c>
      <c r="W37" s="19" t="s">
        <v>138</v>
      </c>
      <c r="X37" s="96"/>
      <c r="Y37" s="96"/>
      <c r="Z37" s="93"/>
      <c r="AA37" s="93"/>
      <c r="AB37" s="93"/>
      <c r="AC37" s="99"/>
      <c r="AD37" s="99"/>
      <c r="AE37" s="99"/>
      <c r="AF37" s="99"/>
      <c r="AG37" s="99"/>
      <c r="AH37" s="99"/>
      <c r="AI37" s="99"/>
      <c r="AJ37" s="99"/>
      <c r="AK37" s="93"/>
      <c r="AL37" s="93"/>
      <c r="AM37" s="93"/>
      <c r="AN37" s="93"/>
      <c r="AO37" s="93"/>
      <c r="AP37" s="93"/>
      <c r="AQ37" s="93"/>
      <c r="AR37" s="93"/>
      <c r="AS37" s="93"/>
      <c r="AT37" s="93"/>
      <c r="AU37" s="93"/>
      <c r="AV37" s="93"/>
      <c r="AW37" s="93"/>
      <c r="AX37" s="93"/>
      <c r="AY37" s="93"/>
      <c r="AZ37" s="93"/>
      <c r="BA37" s="93"/>
      <c r="BB37" s="93"/>
    </row>
    <row r="38" s="71" customFormat="1" ht="33" spans="1:54">
      <c r="A38" s="19">
        <v>35</v>
      </c>
      <c r="B38" s="19" t="s">
        <v>89</v>
      </c>
      <c r="C38" s="19" t="s">
        <v>2250</v>
      </c>
      <c r="D38" s="19" t="s">
        <v>2251</v>
      </c>
      <c r="E38" s="320" t="s">
        <v>2252</v>
      </c>
      <c r="F38" s="19" t="s">
        <v>101</v>
      </c>
      <c r="G38" s="19">
        <v>13336170520</v>
      </c>
      <c r="H38" s="19" t="s">
        <v>1933</v>
      </c>
      <c r="I38" s="19" t="s">
        <v>2253</v>
      </c>
      <c r="J38" s="19" t="s">
        <v>1992</v>
      </c>
      <c r="K38" s="19" t="s">
        <v>105</v>
      </c>
      <c r="L38" s="19" t="s">
        <v>105</v>
      </c>
      <c r="M38" s="19" t="s">
        <v>108</v>
      </c>
      <c r="N38" s="19" t="s">
        <v>2103</v>
      </c>
      <c r="O38" s="19" t="s">
        <v>86</v>
      </c>
      <c r="P38" s="19" t="s">
        <v>2254</v>
      </c>
      <c r="Q38" s="19" t="s">
        <v>88</v>
      </c>
      <c r="R38" s="19">
        <v>2023.06</v>
      </c>
      <c r="S38" s="19" t="s">
        <v>1984</v>
      </c>
      <c r="T38" s="19" t="s">
        <v>2038</v>
      </c>
      <c r="U38" s="19" t="s">
        <v>89</v>
      </c>
      <c r="V38" s="97"/>
      <c r="W38" s="19"/>
      <c r="X38" s="96"/>
      <c r="Y38" s="96"/>
      <c r="Z38" s="93"/>
      <c r="AA38" s="93"/>
      <c r="AB38" s="93"/>
      <c r="AC38" s="99"/>
      <c r="AD38" s="99"/>
      <c r="AE38" s="99"/>
      <c r="AF38" s="99"/>
      <c r="AG38" s="99"/>
      <c r="AH38" s="99"/>
      <c r="AI38" s="99"/>
      <c r="AJ38" s="99"/>
      <c r="AK38" s="93"/>
      <c r="AL38" s="93"/>
      <c r="AM38" s="93"/>
      <c r="AN38" s="93"/>
      <c r="AO38" s="93"/>
      <c r="AP38" s="93"/>
      <c r="AQ38" s="93"/>
      <c r="AR38" s="93"/>
      <c r="AS38" s="93"/>
      <c r="AT38" s="93"/>
      <c r="AU38" s="93"/>
      <c r="AV38" s="93"/>
      <c r="AW38" s="93"/>
      <c r="AX38" s="93"/>
      <c r="AY38" s="93"/>
      <c r="AZ38" s="93"/>
      <c r="BA38" s="93"/>
      <c r="BB38" s="93"/>
    </row>
    <row r="39" s="71" customFormat="1" ht="22.5" spans="1:54">
      <c r="A39" s="19">
        <v>36</v>
      </c>
      <c r="B39" s="19" t="s">
        <v>89</v>
      </c>
      <c r="C39" s="19" t="s">
        <v>2255</v>
      </c>
      <c r="D39" s="19" t="s">
        <v>2256</v>
      </c>
      <c r="E39" s="320" t="s">
        <v>2257</v>
      </c>
      <c r="F39" s="19" t="s">
        <v>74</v>
      </c>
      <c r="G39" s="19">
        <v>15306522567</v>
      </c>
      <c r="H39" s="19" t="s">
        <v>2100</v>
      </c>
      <c r="I39" s="19" t="s">
        <v>2258</v>
      </c>
      <c r="J39" s="19" t="s">
        <v>1992</v>
      </c>
      <c r="K39" s="19" t="s">
        <v>105</v>
      </c>
      <c r="L39" s="19" t="s">
        <v>105</v>
      </c>
      <c r="M39" s="19" t="s">
        <v>108</v>
      </c>
      <c r="N39" s="19" t="s">
        <v>2259</v>
      </c>
      <c r="O39" s="19" t="s">
        <v>86</v>
      </c>
      <c r="P39" s="19" t="s">
        <v>528</v>
      </c>
      <c r="Q39" s="19" t="s">
        <v>88</v>
      </c>
      <c r="R39" s="19">
        <v>2023.06</v>
      </c>
      <c r="S39" s="19"/>
      <c r="T39" s="19" t="s">
        <v>2038</v>
      </c>
      <c r="U39" s="19" t="s">
        <v>89</v>
      </c>
      <c r="V39" s="97"/>
      <c r="W39" s="19"/>
      <c r="X39" s="96"/>
      <c r="Y39" s="96"/>
      <c r="Z39" s="93"/>
      <c r="AA39" s="93"/>
      <c r="AB39" s="93"/>
      <c r="AC39" s="99"/>
      <c r="AD39" s="99"/>
      <c r="AE39" s="99"/>
      <c r="AF39" s="99"/>
      <c r="AG39" s="99"/>
      <c r="AH39" s="99"/>
      <c r="AI39" s="99"/>
      <c r="AJ39" s="99"/>
      <c r="AK39" s="93"/>
      <c r="AL39" s="93"/>
      <c r="AM39" s="93"/>
      <c r="AN39" s="93"/>
      <c r="AO39" s="93"/>
      <c r="AP39" s="93"/>
      <c r="AQ39" s="93"/>
      <c r="AR39" s="93"/>
      <c r="AS39" s="93"/>
      <c r="AT39" s="93"/>
      <c r="AU39" s="93"/>
      <c r="AV39" s="93"/>
      <c r="AW39" s="93"/>
      <c r="AX39" s="93"/>
      <c r="AY39" s="93"/>
      <c r="AZ39" s="93"/>
      <c r="BA39" s="93"/>
      <c r="BB39" s="93"/>
    </row>
    <row r="40" s="71" customFormat="1" ht="33" spans="1:54">
      <c r="A40" s="19">
        <v>37</v>
      </c>
      <c r="B40" s="19" t="s">
        <v>89</v>
      </c>
      <c r="C40" s="19" t="s">
        <v>2260</v>
      </c>
      <c r="D40" s="19" t="s">
        <v>2261</v>
      </c>
      <c r="E40" s="320" t="s">
        <v>2262</v>
      </c>
      <c r="F40" s="19" t="s">
        <v>101</v>
      </c>
      <c r="G40" s="19">
        <v>18258031703</v>
      </c>
      <c r="H40" s="19" t="s">
        <v>1933</v>
      </c>
      <c r="I40" s="19" t="s">
        <v>2263</v>
      </c>
      <c r="J40" s="19" t="s">
        <v>2264</v>
      </c>
      <c r="K40" s="19" t="s">
        <v>105</v>
      </c>
      <c r="L40" s="19" t="s">
        <v>105</v>
      </c>
      <c r="M40" s="19" t="s">
        <v>108</v>
      </c>
      <c r="N40" s="19" t="s">
        <v>2265</v>
      </c>
      <c r="O40" s="19" t="s">
        <v>86</v>
      </c>
      <c r="P40" s="19" t="s">
        <v>2254</v>
      </c>
      <c r="Q40" s="19" t="s">
        <v>88</v>
      </c>
      <c r="R40" s="19">
        <v>2023.06</v>
      </c>
      <c r="S40" s="19" t="s">
        <v>1984</v>
      </c>
      <c r="T40" s="19" t="s">
        <v>2038</v>
      </c>
      <c r="U40" s="19" t="s">
        <v>89</v>
      </c>
      <c r="V40" s="97"/>
      <c r="W40" s="19"/>
      <c r="X40" s="96"/>
      <c r="Y40" s="96"/>
      <c r="Z40" s="93"/>
      <c r="AA40" s="93"/>
      <c r="AB40" s="93"/>
      <c r="AC40" s="99"/>
      <c r="AD40" s="99"/>
      <c r="AE40" s="99"/>
      <c r="AF40" s="99"/>
      <c r="AG40" s="99"/>
      <c r="AH40" s="99"/>
      <c r="AI40" s="99"/>
      <c r="AJ40" s="99"/>
      <c r="AK40" s="93"/>
      <c r="AL40" s="93"/>
      <c r="AM40" s="93"/>
      <c r="AN40" s="93"/>
      <c r="AO40" s="93"/>
      <c r="AP40" s="93"/>
      <c r="AQ40" s="93"/>
      <c r="AR40" s="93"/>
      <c r="AS40" s="93"/>
      <c r="AT40" s="93"/>
      <c r="AU40" s="93"/>
      <c r="AV40" s="93"/>
      <c r="AW40" s="93"/>
      <c r="AX40" s="93"/>
      <c r="AY40" s="93"/>
      <c r="AZ40" s="93"/>
      <c r="BA40" s="93"/>
      <c r="BB40" s="93"/>
    </row>
    <row r="41" s="71" customFormat="1" ht="22.5" spans="1:54">
      <c r="A41" s="19">
        <v>38</v>
      </c>
      <c r="B41" s="19" t="s">
        <v>89</v>
      </c>
      <c r="C41" s="19" t="s">
        <v>2266</v>
      </c>
      <c r="D41" s="19" t="s">
        <v>2267</v>
      </c>
      <c r="E41" s="320" t="s">
        <v>2268</v>
      </c>
      <c r="F41" s="19" t="s">
        <v>101</v>
      </c>
      <c r="G41" s="19">
        <v>15990176365</v>
      </c>
      <c r="H41" s="19" t="s">
        <v>1933</v>
      </c>
      <c r="I41" s="19" t="s">
        <v>2269</v>
      </c>
      <c r="J41" s="19" t="s">
        <v>2264</v>
      </c>
      <c r="K41" s="19" t="s">
        <v>105</v>
      </c>
      <c r="L41" s="19" t="s">
        <v>105</v>
      </c>
      <c r="M41" s="19" t="s">
        <v>125</v>
      </c>
      <c r="N41" s="19" t="s">
        <v>2210</v>
      </c>
      <c r="O41" s="19" t="s">
        <v>86</v>
      </c>
      <c r="P41" s="19" t="s">
        <v>87</v>
      </c>
      <c r="Q41" s="19" t="s">
        <v>88</v>
      </c>
      <c r="R41" s="19">
        <v>2023.06</v>
      </c>
      <c r="S41" s="19" t="s">
        <v>2270</v>
      </c>
      <c r="T41" s="19" t="s">
        <v>2038</v>
      </c>
      <c r="U41" s="19" t="s">
        <v>89</v>
      </c>
      <c r="V41" s="97"/>
      <c r="W41" s="19"/>
      <c r="X41" s="96"/>
      <c r="Y41" s="96"/>
      <c r="Z41" s="93"/>
      <c r="AA41" s="93"/>
      <c r="AB41" s="93"/>
      <c r="AC41" s="99"/>
      <c r="AD41" s="99"/>
      <c r="AE41" s="99"/>
      <c r="AF41" s="99"/>
      <c r="AG41" s="99"/>
      <c r="AH41" s="99"/>
      <c r="AI41" s="99"/>
      <c r="AJ41" s="99"/>
      <c r="AK41" s="93"/>
      <c r="AL41" s="93"/>
      <c r="AM41" s="93"/>
      <c r="AN41" s="93"/>
      <c r="AO41" s="93"/>
      <c r="AP41" s="93"/>
      <c r="AQ41" s="93"/>
      <c r="AR41" s="93"/>
      <c r="AS41" s="93"/>
      <c r="AT41" s="93"/>
      <c r="AU41" s="93"/>
      <c r="AV41" s="93"/>
      <c r="AW41" s="93"/>
      <c r="AX41" s="93"/>
      <c r="AY41" s="93"/>
      <c r="AZ41" s="93"/>
      <c r="BA41" s="93"/>
      <c r="BB41" s="93"/>
    </row>
    <row r="42" s="71" customFormat="1" ht="22.5" spans="1:54">
      <c r="A42" s="19">
        <v>39</v>
      </c>
      <c r="B42" s="19" t="s">
        <v>89</v>
      </c>
      <c r="C42" s="19" t="s">
        <v>2271</v>
      </c>
      <c r="D42" s="19" t="s">
        <v>2272</v>
      </c>
      <c r="E42" s="320" t="s">
        <v>2273</v>
      </c>
      <c r="F42" s="19" t="s">
        <v>101</v>
      </c>
      <c r="G42" s="19">
        <v>17606809243</v>
      </c>
      <c r="H42" s="19" t="s">
        <v>1933</v>
      </c>
      <c r="I42" s="19" t="s">
        <v>2274</v>
      </c>
      <c r="J42" s="19" t="s">
        <v>2192</v>
      </c>
      <c r="K42" s="19" t="s">
        <v>105</v>
      </c>
      <c r="L42" s="19" t="s">
        <v>105</v>
      </c>
      <c r="M42" s="19" t="s">
        <v>108</v>
      </c>
      <c r="N42" s="19" t="s">
        <v>2275</v>
      </c>
      <c r="O42" s="19" t="s">
        <v>86</v>
      </c>
      <c r="P42" s="19" t="s">
        <v>87</v>
      </c>
      <c r="Q42" s="19" t="s">
        <v>88</v>
      </c>
      <c r="R42" s="19">
        <v>2023.06</v>
      </c>
      <c r="S42" s="19" t="s">
        <v>2276</v>
      </c>
      <c r="T42" s="19" t="s">
        <v>2277</v>
      </c>
      <c r="U42" s="19" t="s">
        <v>89</v>
      </c>
      <c r="V42" s="97"/>
      <c r="W42" s="19"/>
      <c r="X42" s="96"/>
      <c r="Y42" s="96"/>
      <c r="Z42" s="93"/>
      <c r="AA42" s="93"/>
      <c r="AB42" s="93"/>
      <c r="AC42" s="99"/>
      <c r="AD42" s="99"/>
      <c r="AE42" s="99"/>
      <c r="AF42" s="99"/>
      <c r="AG42" s="99"/>
      <c r="AH42" s="99"/>
      <c r="AI42" s="99"/>
      <c r="AJ42" s="99"/>
      <c r="AK42" s="93"/>
      <c r="AL42" s="93"/>
      <c r="AM42" s="93"/>
      <c r="AN42" s="93"/>
      <c r="AO42" s="93"/>
      <c r="AP42" s="93"/>
      <c r="AQ42" s="93"/>
      <c r="AR42" s="93"/>
      <c r="AS42" s="93"/>
      <c r="AT42" s="93"/>
      <c r="AU42" s="93"/>
      <c r="AV42" s="93"/>
      <c r="AW42" s="93"/>
      <c r="AX42" s="93"/>
      <c r="AY42" s="93"/>
      <c r="AZ42" s="93"/>
      <c r="BA42" s="93"/>
      <c r="BB42" s="93"/>
    </row>
    <row r="43" s="71" customFormat="1" ht="33" spans="1:54">
      <c r="A43" s="19">
        <v>40</v>
      </c>
      <c r="B43" s="19" t="s">
        <v>89</v>
      </c>
      <c r="C43" s="19" t="s">
        <v>2278</v>
      </c>
      <c r="D43" s="19" t="s">
        <v>2279</v>
      </c>
      <c r="E43" s="320" t="s">
        <v>2280</v>
      </c>
      <c r="F43" s="19" t="s">
        <v>101</v>
      </c>
      <c r="G43" s="19">
        <v>13576005764</v>
      </c>
      <c r="H43" s="19" t="s">
        <v>1933</v>
      </c>
      <c r="I43" s="19" t="s">
        <v>2281</v>
      </c>
      <c r="J43" s="19" t="s">
        <v>2192</v>
      </c>
      <c r="K43" s="19" t="s">
        <v>1949</v>
      </c>
      <c r="L43" s="19" t="s">
        <v>83</v>
      </c>
      <c r="M43" s="19" t="s">
        <v>125</v>
      </c>
      <c r="N43" s="19" t="s">
        <v>2282</v>
      </c>
      <c r="O43" s="19" t="s">
        <v>1126</v>
      </c>
      <c r="P43" s="19" t="s">
        <v>2283</v>
      </c>
      <c r="Q43" s="19" t="s">
        <v>2069</v>
      </c>
      <c r="R43" s="19">
        <v>2020.06</v>
      </c>
      <c r="S43" s="19" t="s">
        <v>2284</v>
      </c>
      <c r="T43" s="19" t="s">
        <v>2285</v>
      </c>
      <c r="U43" s="19" t="s">
        <v>89</v>
      </c>
      <c r="V43" s="97" t="s">
        <v>2286</v>
      </c>
      <c r="W43" s="19" t="s">
        <v>1943</v>
      </c>
      <c r="X43" s="96"/>
      <c r="Y43" s="96"/>
      <c r="Z43" s="93"/>
      <c r="AA43" s="93"/>
      <c r="AB43" s="93"/>
      <c r="AC43" s="99"/>
      <c r="AD43" s="99"/>
      <c r="AE43" s="99"/>
      <c r="AF43" s="99"/>
      <c r="AG43" s="99"/>
      <c r="AH43" s="99"/>
      <c r="AI43" s="99"/>
      <c r="AJ43" s="99"/>
      <c r="AK43" s="93"/>
      <c r="AL43" s="93"/>
      <c r="AM43" s="93"/>
      <c r="AN43" s="93"/>
      <c r="AO43" s="93"/>
      <c r="AP43" s="93"/>
      <c r="AQ43" s="93"/>
      <c r="AR43" s="93"/>
      <c r="AS43" s="93"/>
      <c r="AT43" s="93"/>
      <c r="AU43" s="93"/>
      <c r="AV43" s="93"/>
      <c r="AW43" s="93"/>
      <c r="AX43" s="93"/>
      <c r="AY43" s="93"/>
      <c r="AZ43" s="93"/>
      <c r="BA43" s="93"/>
      <c r="BB43" s="93"/>
    </row>
    <row r="44" s="71" customFormat="1" ht="22.5" spans="1:54">
      <c r="A44" s="19">
        <v>41</v>
      </c>
      <c r="B44" s="19" t="s">
        <v>89</v>
      </c>
      <c r="C44" s="19" t="s">
        <v>2287</v>
      </c>
      <c r="D44" s="19" t="s">
        <v>2288</v>
      </c>
      <c r="E44" s="320" t="s">
        <v>2289</v>
      </c>
      <c r="F44" s="19" t="s">
        <v>74</v>
      </c>
      <c r="G44" s="19">
        <v>18658864401</v>
      </c>
      <c r="H44" s="19" t="s">
        <v>1933</v>
      </c>
      <c r="I44" s="19" t="s">
        <v>2290</v>
      </c>
      <c r="J44" s="19" t="s">
        <v>2192</v>
      </c>
      <c r="K44" s="19" t="s">
        <v>1949</v>
      </c>
      <c r="L44" s="19" t="s">
        <v>83</v>
      </c>
      <c r="M44" s="19" t="s">
        <v>108</v>
      </c>
      <c r="N44" s="19" t="s">
        <v>2291</v>
      </c>
      <c r="O44" s="19" t="s">
        <v>2292</v>
      </c>
      <c r="P44" s="19" t="s">
        <v>221</v>
      </c>
      <c r="Q44" s="19" t="s">
        <v>2069</v>
      </c>
      <c r="R44" s="19">
        <v>2010.06</v>
      </c>
      <c r="S44" s="19" t="s">
        <v>2293</v>
      </c>
      <c r="T44" s="19" t="s">
        <v>2285</v>
      </c>
      <c r="U44" s="19" t="s">
        <v>89</v>
      </c>
      <c r="V44" s="97" t="s">
        <v>2294</v>
      </c>
      <c r="W44" s="19" t="s">
        <v>1943</v>
      </c>
      <c r="X44" s="96"/>
      <c r="Y44" s="96"/>
      <c r="Z44" s="93"/>
      <c r="AA44" s="93"/>
      <c r="AB44" s="93"/>
      <c r="AC44" s="99"/>
      <c r="AD44" s="99"/>
      <c r="AE44" s="99"/>
      <c r="AF44" s="99"/>
      <c r="AG44" s="99"/>
      <c r="AH44" s="99"/>
      <c r="AI44" s="99"/>
      <c r="AJ44" s="99"/>
      <c r="AK44" s="93"/>
      <c r="AL44" s="93"/>
      <c r="AM44" s="93"/>
      <c r="AN44" s="93"/>
      <c r="AO44" s="93"/>
      <c r="AP44" s="93"/>
      <c r="AQ44" s="93"/>
      <c r="AR44" s="93"/>
      <c r="AS44" s="93"/>
      <c r="AT44" s="93"/>
      <c r="AU44" s="93"/>
      <c r="AV44" s="93"/>
      <c r="AW44" s="93"/>
      <c r="AX44" s="93"/>
      <c r="AY44" s="93"/>
      <c r="AZ44" s="93"/>
      <c r="BA44" s="93"/>
      <c r="BB44" s="93"/>
    </row>
    <row r="45" s="71" customFormat="1" ht="33" spans="1:54">
      <c r="A45" s="19">
        <v>42</v>
      </c>
      <c r="B45" s="19" t="s">
        <v>89</v>
      </c>
      <c r="C45" s="19" t="s">
        <v>2295</v>
      </c>
      <c r="D45" s="19" t="s">
        <v>2296</v>
      </c>
      <c r="E45" s="320" t="s">
        <v>2297</v>
      </c>
      <c r="F45" s="19" t="s">
        <v>74</v>
      </c>
      <c r="G45" s="19">
        <v>15967607263</v>
      </c>
      <c r="H45" s="19" t="s">
        <v>1933</v>
      </c>
      <c r="I45" s="19" t="s">
        <v>2298</v>
      </c>
      <c r="J45" s="19" t="s">
        <v>2192</v>
      </c>
      <c r="K45" s="19" t="s">
        <v>1949</v>
      </c>
      <c r="L45" s="19" t="s">
        <v>1937</v>
      </c>
      <c r="M45" s="19" t="s">
        <v>125</v>
      </c>
      <c r="N45" s="19" t="s">
        <v>2299</v>
      </c>
      <c r="O45" s="19" t="s">
        <v>2300</v>
      </c>
      <c r="P45" s="19" t="s">
        <v>1343</v>
      </c>
      <c r="Q45" s="19" t="s">
        <v>2069</v>
      </c>
      <c r="R45" s="19">
        <v>2022.06</v>
      </c>
      <c r="S45" s="19" t="s">
        <v>2301</v>
      </c>
      <c r="T45" s="19" t="s">
        <v>2285</v>
      </c>
      <c r="U45" s="19" t="s">
        <v>89</v>
      </c>
      <c r="V45" s="97" t="s">
        <v>2302</v>
      </c>
      <c r="W45" s="19" t="s">
        <v>97</v>
      </c>
      <c r="X45" s="96"/>
      <c r="Y45" s="96"/>
      <c r="Z45" s="93"/>
      <c r="AA45" s="93"/>
      <c r="AB45" s="93"/>
      <c r="AC45" s="99"/>
      <c r="AD45" s="99"/>
      <c r="AE45" s="99"/>
      <c r="AF45" s="99"/>
      <c r="AG45" s="99"/>
      <c r="AH45" s="99"/>
      <c r="AI45" s="99"/>
      <c r="AJ45" s="99"/>
      <c r="AK45" s="93"/>
      <c r="AL45" s="93"/>
      <c r="AM45" s="93"/>
      <c r="AN45" s="93"/>
      <c r="AO45" s="93"/>
      <c r="AP45" s="93"/>
      <c r="AQ45" s="93"/>
      <c r="AR45" s="93"/>
      <c r="AS45" s="93"/>
      <c r="AT45" s="93"/>
      <c r="AU45" s="93"/>
      <c r="AV45" s="93"/>
      <c r="AW45" s="93"/>
      <c r="AX45" s="93"/>
      <c r="AY45" s="93"/>
      <c r="AZ45" s="93"/>
      <c r="BA45" s="93"/>
      <c r="BB45" s="93"/>
    </row>
    <row r="46" s="71" customFormat="1" ht="22.5" spans="1:54">
      <c r="A46" s="19">
        <v>43</v>
      </c>
      <c r="B46" s="19" t="s">
        <v>89</v>
      </c>
      <c r="C46" s="19" t="s">
        <v>2303</v>
      </c>
      <c r="D46" s="19" t="s">
        <v>2304</v>
      </c>
      <c r="E46" s="320" t="s">
        <v>2305</v>
      </c>
      <c r="F46" s="19" t="s">
        <v>74</v>
      </c>
      <c r="G46" s="19">
        <v>15858162136</v>
      </c>
      <c r="H46" s="19" t="s">
        <v>1933</v>
      </c>
      <c r="I46" s="19" t="s">
        <v>2306</v>
      </c>
      <c r="J46" s="19" t="s">
        <v>2264</v>
      </c>
      <c r="K46" s="19" t="s">
        <v>105</v>
      </c>
      <c r="L46" s="19" t="s">
        <v>105</v>
      </c>
      <c r="M46" s="19" t="s">
        <v>125</v>
      </c>
      <c r="N46" s="19" t="s">
        <v>2307</v>
      </c>
      <c r="O46" s="19" t="s">
        <v>110</v>
      </c>
      <c r="P46" s="19" t="s">
        <v>550</v>
      </c>
      <c r="Q46" s="19" t="s">
        <v>88</v>
      </c>
      <c r="R46" s="19">
        <v>2023.07</v>
      </c>
      <c r="S46" s="19" t="s">
        <v>2308</v>
      </c>
      <c r="T46" s="19" t="s">
        <v>2309</v>
      </c>
      <c r="U46" s="19" t="s">
        <v>89</v>
      </c>
      <c r="V46" s="97"/>
      <c r="W46" s="19"/>
      <c r="X46" s="96"/>
      <c r="Y46" s="96"/>
      <c r="Z46" s="93"/>
      <c r="AA46" s="93"/>
      <c r="AB46" s="93"/>
      <c r="AC46" s="99"/>
      <c r="AD46" s="99"/>
      <c r="AE46" s="99"/>
      <c r="AF46" s="99"/>
      <c r="AG46" s="99"/>
      <c r="AH46" s="99"/>
      <c r="AI46" s="99"/>
      <c r="AJ46" s="99"/>
      <c r="AK46" s="93"/>
      <c r="AL46" s="93"/>
      <c r="AM46" s="93"/>
      <c r="AN46" s="93"/>
      <c r="AO46" s="93"/>
      <c r="AP46" s="93"/>
      <c r="AQ46" s="93"/>
      <c r="AR46" s="93"/>
      <c r="AS46" s="93"/>
      <c r="AT46" s="93"/>
      <c r="AU46" s="93"/>
      <c r="AV46" s="93"/>
      <c r="AW46" s="93"/>
      <c r="AX46" s="93"/>
      <c r="AY46" s="93"/>
      <c r="AZ46" s="93"/>
      <c r="BA46" s="93"/>
      <c r="BB46" s="93"/>
    </row>
    <row r="47" s="71" customFormat="1" ht="33" spans="1:54">
      <c r="A47" s="19">
        <v>44</v>
      </c>
      <c r="B47" s="19" t="s">
        <v>89</v>
      </c>
      <c r="C47" s="19" t="s">
        <v>2310</v>
      </c>
      <c r="D47" s="19" t="s">
        <v>2311</v>
      </c>
      <c r="E47" s="19" t="s">
        <v>2312</v>
      </c>
      <c r="F47" s="19" t="s">
        <v>74</v>
      </c>
      <c r="G47" s="19" t="s">
        <v>2313</v>
      </c>
      <c r="H47" s="19" t="s">
        <v>2172</v>
      </c>
      <c r="I47" s="320" t="s">
        <v>2314</v>
      </c>
      <c r="J47" s="19" t="s">
        <v>2164</v>
      </c>
      <c r="K47" s="19" t="s">
        <v>2130</v>
      </c>
      <c r="L47" s="19" t="s">
        <v>83</v>
      </c>
      <c r="M47" s="19" t="s">
        <v>125</v>
      </c>
      <c r="N47" s="19" t="s">
        <v>2315</v>
      </c>
      <c r="O47" s="19" t="s">
        <v>127</v>
      </c>
      <c r="P47" s="19" t="s">
        <v>2316</v>
      </c>
      <c r="Q47" s="19" t="s">
        <v>88</v>
      </c>
      <c r="R47" s="19" t="s">
        <v>1800</v>
      </c>
      <c r="S47" s="19" t="s">
        <v>2317</v>
      </c>
      <c r="T47" s="19" t="s">
        <v>2318</v>
      </c>
      <c r="U47" s="19" t="s">
        <v>89</v>
      </c>
      <c r="V47" s="97" t="s">
        <v>2319</v>
      </c>
      <c r="W47" s="19" t="s">
        <v>2178</v>
      </c>
      <c r="X47" s="96"/>
      <c r="Y47" s="96"/>
      <c r="Z47" s="93"/>
      <c r="AA47" s="93"/>
      <c r="AB47" s="93"/>
      <c r="AC47" s="99"/>
      <c r="AD47" s="99"/>
      <c r="AE47" s="99"/>
      <c r="AF47" s="99"/>
      <c r="AG47" s="99"/>
      <c r="AH47" s="99"/>
      <c r="AI47" s="99"/>
      <c r="AJ47" s="99"/>
      <c r="AK47" s="93"/>
      <c r="AL47" s="93"/>
      <c r="AM47" s="93"/>
      <c r="AN47" s="93"/>
      <c r="AO47" s="93"/>
      <c r="AP47" s="93"/>
      <c r="AQ47" s="93"/>
      <c r="AR47" s="93"/>
      <c r="AS47" s="93"/>
      <c r="AT47" s="93"/>
      <c r="AU47" s="93"/>
      <c r="AV47" s="93"/>
      <c r="AW47" s="93"/>
      <c r="AX47" s="93"/>
      <c r="AY47" s="93"/>
      <c r="AZ47" s="93"/>
      <c r="BA47" s="93"/>
      <c r="BB47" s="93"/>
    </row>
    <row r="48" s="71" customFormat="1" ht="22.5" spans="1:54">
      <c r="A48" s="19">
        <v>45</v>
      </c>
      <c r="B48" s="19" t="s">
        <v>89</v>
      </c>
      <c r="C48" s="19" t="s">
        <v>2320</v>
      </c>
      <c r="D48" s="19" t="s">
        <v>2321</v>
      </c>
      <c r="E48" s="19" t="s">
        <v>2322</v>
      </c>
      <c r="F48" s="19" t="s">
        <v>101</v>
      </c>
      <c r="G48" s="19" t="s">
        <v>2323</v>
      </c>
      <c r="H48" s="19" t="s">
        <v>1933</v>
      </c>
      <c r="I48" s="19" t="s">
        <v>2324</v>
      </c>
      <c r="J48" s="19" t="s">
        <v>2325</v>
      </c>
      <c r="K48" s="19" t="s">
        <v>217</v>
      </c>
      <c r="L48" s="19" t="s">
        <v>83</v>
      </c>
      <c r="M48" s="19" t="s">
        <v>125</v>
      </c>
      <c r="N48" s="19" t="s">
        <v>2326</v>
      </c>
      <c r="O48" s="19" t="s">
        <v>127</v>
      </c>
      <c r="P48" s="19" t="s">
        <v>2327</v>
      </c>
      <c r="Q48" s="19" t="s">
        <v>88</v>
      </c>
      <c r="R48" s="19">
        <v>2011.07</v>
      </c>
      <c r="S48" s="19" t="s">
        <v>2328</v>
      </c>
      <c r="T48" s="19" t="s">
        <v>2329</v>
      </c>
      <c r="U48" s="19" t="s">
        <v>89</v>
      </c>
      <c r="V48" s="97" t="s">
        <v>2330</v>
      </c>
      <c r="W48" s="19" t="s">
        <v>138</v>
      </c>
      <c r="X48" s="96"/>
      <c r="Y48" s="96"/>
      <c r="Z48" s="93"/>
      <c r="AA48" s="93"/>
      <c r="AB48" s="93"/>
      <c r="AC48" s="99"/>
      <c r="AD48" s="99"/>
      <c r="AE48" s="99"/>
      <c r="AF48" s="99"/>
      <c r="AG48" s="99"/>
      <c r="AH48" s="99"/>
      <c r="AI48" s="99"/>
      <c r="AJ48" s="99"/>
      <c r="AK48" s="93"/>
      <c r="AL48" s="93"/>
      <c r="AM48" s="93"/>
      <c r="AN48" s="93"/>
      <c r="AO48" s="93"/>
      <c r="AP48" s="93"/>
      <c r="AQ48" s="93"/>
      <c r="AR48" s="93"/>
      <c r="AS48" s="93"/>
      <c r="AT48" s="93"/>
      <c r="AU48" s="93"/>
      <c r="AV48" s="93"/>
      <c r="AW48" s="93"/>
      <c r="AX48" s="93"/>
      <c r="AY48" s="93"/>
      <c r="AZ48" s="93"/>
      <c r="BA48" s="93"/>
      <c r="BB48" s="93"/>
    </row>
    <row r="49" s="71" customFormat="1" ht="33" spans="1:54">
      <c r="A49" s="19">
        <v>46</v>
      </c>
      <c r="B49" s="19" t="s">
        <v>89</v>
      </c>
      <c r="C49" s="19" t="s">
        <v>2331</v>
      </c>
      <c r="D49" s="19" t="s">
        <v>2332</v>
      </c>
      <c r="E49" s="320" t="s">
        <v>2333</v>
      </c>
      <c r="F49" s="19" t="s">
        <v>74</v>
      </c>
      <c r="G49" s="19">
        <v>13750902861</v>
      </c>
      <c r="H49" s="19" t="s">
        <v>1933</v>
      </c>
      <c r="I49" s="320" t="s">
        <v>2334</v>
      </c>
      <c r="J49" s="19" t="s">
        <v>2264</v>
      </c>
      <c r="K49" s="19" t="s">
        <v>80</v>
      </c>
      <c r="L49" s="19" t="s">
        <v>83</v>
      </c>
      <c r="M49" s="19" t="s">
        <v>108</v>
      </c>
      <c r="N49" s="19" t="s">
        <v>85</v>
      </c>
      <c r="O49" s="19" t="s">
        <v>110</v>
      </c>
      <c r="P49" s="19" t="s">
        <v>611</v>
      </c>
      <c r="Q49" s="19" t="s">
        <v>2069</v>
      </c>
      <c r="R49" s="19">
        <v>2021.07</v>
      </c>
      <c r="S49" s="19" t="s">
        <v>2335</v>
      </c>
      <c r="T49" s="19" t="s">
        <v>2336</v>
      </c>
      <c r="U49" s="19" t="s">
        <v>89</v>
      </c>
      <c r="V49" s="97" t="s">
        <v>2337</v>
      </c>
      <c r="W49" s="19" t="s">
        <v>97</v>
      </c>
      <c r="X49" s="96"/>
      <c r="Y49" s="96"/>
      <c r="Z49" s="93"/>
      <c r="AA49" s="93"/>
      <c r="AB49" s="93"/>
      <c r="AC49" s="99"/>
      <c r="AD49" s="99"/>
      <c r="AE49" s="99"/>
      <c r="AF49" s="99"/>
      <c r="AG49" s="99"/>
      <c r="AH49" s="99"/>
      <c r="AI49" s="99"/>
      <c r="AJ49" s="99"/>
      <c r="AK49" s="93"/>
      <c r="AL49" s="93"/>
      <c r="AM49" s="93"/>
      <c r="AN49" s="93"/>
      <c r="AO49" s="93"/>
      <c r="AP49" s="93"/>
      <c r="AQ49" s="93"/>
      <c r="AR49" s="93"/>
      <c r="AS49" s="93"/>
      <c r="AT49" s="93"/>
      <c r="AU49" s="93"/>
      <c r="AV49" s="93"/>
      <c r="AW49" s="93"/>
      <c r="AX49" s="93"/>
      <c r="AY49" s="93"/>
      <c r="AZ49" s="93"/>
      <c r="BA49" s="93"/>
      <c r="BB49" s="93"/>
    </row>
    <row r="50" s="71" customFormat="1" ht="22.5" spans="1:54">
      <c r="A50" s="19">
        <v>47</v>
      </c>
      <c r="B50" s="19" t="s">
        <v>89</v>
      </c>
      <c r="C50" s="19" t="s">
        <v>2338</v>
      </c>
      <c r="D50" s="19" t="s">
        <v>2339</v>
      </c>
      <c r="E50" s="320" t="s">
        <v>2340</v>
      </c>
      <c r="F50" s="19" t="s">
        <v>101</v>
      </c>
      <c r="G50" s="19">
        <v>13757119421</v>
      </c>
      <c r="H50" s="19" t="s">
        <v>1933</v>
      </c>
      <c r="I50" s="19" t="s">
        <v>2341</v>
      </c>
      <c r="J50" s="19" t="s">
        <v>2342</v>
      </c>
      <c r="K50" s="19" t="s">
        <v>2343</v>
      </c>
      <c r="L50" s="19" t="s">
        <v>83</v>
      </c>
      <c r="M50" s="19" t="s">
        <v>108</v>
      </c>
      <c r="N50" s="19" t="s">
        <v>2326</v>
      </c>
      <c r="O50" s="19" t="s">
        <v>127</v>
      </c>
      <c r="P50" s="19" t="s">
        <v>550</v>
      </c>
      <c r="Q50" s="19" t="s">
        <v>88</v>
      </c>
      <c r="R50" s="19" t="s">
        <v>364</v>
      </c>
      <c r="S50" s="19" t="s">
        <v>2344</v>
      </c>
      <c r="T50" s="19" t="s">
        <v>2345</v>
      </c>
      <c r="U50" s="19" t="s">
        <v>89</v>
      </c>
      <c r="V50" s="97" t="s">
        <v>1962</v>
      </c>
      <c r="W50" s="19" t="s">
        <v>138</v>
      </c>
      <c r="X50" s="96"/>
      <c r="Y50" s="96"/>
      <c r="Z50" s="93"/>
      <c r="AA50" s="93"/>
      <c r="AB50" s="93"/>
      <c r="AC50" s="99"/>
      <c r="AD50" s="99"/>
      <c r="AE50" s="99"/>
      <c r="AF50" s="99"/>
      <c r="AG50" s="99"/>
      <c r="AH50" s="99"/>
      <c r="AI50" s="99"/>
      <c r="AJ50" s="99"/>
      <c r="AK50" s="93"/>
      <c r="AL50" s="93"/>
      <c r="AM50" s="93"/>
      <c r="AN50" s="93"/>
      <c r="AO50" s="93"/>
      <c r="AP50" s="93"/>
      <c r="AQ50" s="93"/>
      <c r="AR50" s="93"/>
      <c r="AS50" s="93"/>
      <c r="AT50" s="93"/>
      <c r="AU50" s="93"/>
      <c r="AV50" s="93"/>
      <c r="AW50" s="93"/>
      <c r="AX50" s="93"/>
      <c r="AY50" s="93"/>
      <c r="AZ50" s="93"/>
      <c r="BA50" s="93"/>
      <c r="BB50" s="93"/>
    </row>
    <row r="51" s="71" customFormat="1" ht="33" spans="1:54">
      <c r="A51" s="19">
        <v>48</v>
      </c>
      <c r="B51" s="19" t="s">
        <v>89</v>
      </c>
      <c r="C51" s="19" t="s">
        <v>2346</v>
      </c>
      <c r="D51" s="19" t="s">
        <v>2347</v>
      </c>
      <c r="E51" s="320" t="s">
        <v>2348</v>
      </c>
      <c r="F51" s="19" t="s">
        <v>74</v>
      </c>
      <c r="G51" s="19" t="s">
        <v>2349</v>
      </c>
      <c r="H51" s="19" t="s">
        <v>2350</v>
      </c>
      <c r="I51" s="19" t="s">
        <v>2351</v>
      </c>
      <c r="J51" s="19" t="s">
        <v>1980</v>
      </c>
      <c r="K51" s="19" t="s">
        <v>105</v>
      </c>
      <c r="L51" s="19" t="s">
        <v>105</v>
      </c>
      <c r="M51" s="19" t="s">
        <v>2352</v>
      </c>
      <c r="N51" s="19">
        <v>2002.11</v>
      </c>
      <c r="O51" s="19" t="s">
        <v>1001</v>
      </c>
      <c r="P51" s="19" t="s">
        <v>528</v>
      </c>
      <c r="Q51" s="19" t="s">
        <v>88</v>
      </c>
      <c r="R51" s="19">
        <v>2024.07</v>
      </c>
      <c r="S51" s="19" t="s">
        <v>2236</v>
      </c>
      <c r="T51" s="19" t="s">
        <v>2353</v>
      </c>
      <c r="U51" s="19" t="s">
        <v>89</v>
      </c>
      <c r="V51" s="97"/>
      <c r="W51" s="19"/>
      <c r="X51" s="96"/>
      <c r="Y51" s="96"/>
      <c r="Z51" s="93"/>
      <c r="AA51" s="93"/>
      <c r="AB51" s="93"/>
      <c r="AC51" s="99"/>
      <c r="AD51" s="99"/>
      <c r="AE51" s="99"/>
      <c r="AF51" s="99"/>
      <c r="AG51" s="99"/>
      <c r="AH51" s="99"/>
      <c r="AI51" s="99"/>
      <c r="AJ51" s="99"/>
      <c r="AK51" s="93"/>
      <c r="AL51" s="93"/>
      <c r="AM51" s="93"/>
      <c r="AN51" s="93"/>
      <c r="AO51" s="93"/>
      <c r="AP51" s="93"/>
      <c r="AQ51" s="93"/>
      <c r="AR51" s="93"/>
      <c r="AS51" s="93"/>
      <c r="AT51" s="93"/>
      <c r="AU51" s="93"/>
      <c r="AV51" s="93"/>
      <c r="AW51" s="93"/>
      <c r="AX51" s="93"/>
      <c r="AY51" s="93"/>
      <c r="AZ51" s="93"/>
      <c r="BA51" s="93"/>
      <c r="BB51" s="93"/>
    </row>
    <row r="52" s="71" customFormat="1" ht="33" spans="1:54">
      <c r="A52" s="19">
        <v>49</v>
      </c>
      <c r="B52" s="19" t="s">
        <v>89</v>
      </c>
      <c r="C52" s="19" t="s">
        <v>2354</v>
      </c>
      <c r="D52" s="19" t="s">
        <v>2355</v>
      </c>
      <c r="E52" s="320" t="s">
        <v>2356</v>
      </c>
      <c r="F52" s="19" t="s">
        <v>74</v>
      </c>
      <c r="G52" s="19">
        <v>17857118869</v>
      </c>
      <c r="H52" s="19" t="s">
        <v>1933</v>
      </c>
      <c r="I52" s="19" t="s">
        <v>2357</v>
      </c>
      <c r="J52" s="19" t="s">
        <v>12</v>
      </c>
      <c r="K52" s="19" t="s">
        <v>1949</v>
      </c>
      <c r="L52" s="19" t="s">
        <v>1937</v>
      </c>
      <c r="M52" s="19" t="s">
        <v>84</v>
      </c>
      <c r="N52" s="19">
        <v>1967.11</v>
      </c>
      <c r="O52" s="19" t="s">
        <v>2292</v>
      </c>
      <c r="P52" s="19" t="s">
        <v>2358</v>
      </c>
      <c r="Q52" s="19" t="s">
        <v>2069</v>
      </c>
      <c r="R52" s="19">
        <v>2007.07</v>
      </c>
      <c r="S52" s="19" t="s">
        <v>2359</v>
      </c>
      <c r="T52" s="19" t="s">
        <v>2360</v>
      </c>
      <c r="U52" s="19" t="s">
        <v>89</v>
      </c>
      <c r="V52" s="97"/>
      <c r="W52" s="19"/>
      <c r="X52" s="96"/>
      <c r="Y52" s="96"/>
      <c r="Z52" s="93"/>
      <c r="AA52" s="93"/>
      <c r="AB52" s="93"/>
      <c r="AC52" s="99"/>
      <c r="AD52" s="99"/>
      <c r="AE52" s="99"/>
      <c r="AF52" s="99"/>
      <c r="AG52" s="99"/>
      <c r="AH52" s="99"/>
      <c r="AI52" s="99"/>
      <c r="AJ52" s="99"/>
      <c r="AK52" s="93"/>
      <c r="AL52" s="93"/>
      <c r="AM52" s="93"/>
      <c r="AN52" s="93"/>
      <c r="AO52" s="93"/>
      <c r="AP52" s="93"/>
      <c r="AQ52" s="93"/>
      <c r="AR52" s="93"/>
      <c r="AS52" s="93"/>
      <c r="AT52" s="93"/>
      <c r="AU52" s="93"/>
      <c r="AV52" s="93"/>
      <c r="AW52" s="93"/>
      <c r="AX52" s="93"/>
      <c r="AY52" s="93"/>
      <c r="AZ52" s="93"/>
      <c r="BA52" s="93"/>
      <c r="BB52" s="93"/>
    </row>
    <row r="53" s="71" customFormat="1" ht="22.5" spans="1:54">
      <c r="A53" s="19">
        <v>50</v>
      </c>
      <c r="B53" s="19" t="s">
        <v>89</v>
      </c>
      <c r="C53" s="19" t="s">
        <v>2361</v>
      </c>
      <c r="D53" s="19" t="s">
        <v>2362</v>
      </c>
      <c r="E53" s="320" t="s">
        <v>2363</v>
      </c>
      <c r="F53" s="19" t="s">
        <v>74</v>
      </c>
      <c r="G53" s="19">
        <v>13738031496</v>
      </c>
      <c r="H53" s="19" t="s">
        <v>1933</v>
      </c>
      <c r="I53" s="19" t="s">
        <v>2364</v>
      </c>
      <c r="J53" s="19" t="s">
        <v>2192</v>
      </c>
      <c r="K53" s="19" t="s">
        <v>105</v>
      </c>
      <c r="L53" s="19" t="s">
        <v>105</v>
      </c>
      <c r="M53" s="19" t="s">
        <v>108</v>
      </c>
      <c r="N53" s="19" t="s">
        <v>2142</v>
      </c>
      <c r="O53" s="19" t="s">
        <v>110</v>
      </c>
      <c r="P53" s="19" t="s">
        <v>87</v>
      </c>
      <c r="Q53" s="19" t="s">
        <v>88</v>
      </c>
      <c r="R53" s="19">
        <v>2023.06</v>
      </c>
      <c r="S53" s="19" t="s">
        <v>2365</v>
      </c>
      <c r="T53" s="19" t="s">
        <v>2366</v>
      </c>
      <c r="U53" s="19" t="s">
        <v>89</v>
      </c>
      <c r="V53" s="97"/>
      <c r="W53" s="19"/>
      <c r="X53" s="96"/>
      <c r="Y53" s="96"/>
      <c r="Z53" s="93"/>
      <c r="AA53" s="93"/>
      <c r="AB53" s="93"/>
      <c r="AC53" s="99"/>
      <c r="AD53" s="99"/>
      <c r="AE53" s="99"/>
      <c r="AF53" s="99"/>
      <c r="AG53" s="99"/>
      <c r="AH53" s="99"/>
      <c r="AI53" s="99"/>
      <c r="AJ53" s="99"/>
      <c r="AK53" s="93"/>
      <c r="AL53" s="93"/>
      <c r="AM53" s="93"/>
      <c r="AN53" s="93"/>
      <c r="AO53" s="93"/>
      <c r="AP53" s="93"/>
      <c r="AQ53" s="93"/>
      <c r="AR53" s="93"/>
      <c r="AS53" s="93"/>
      <c r="AT53" s="93"/>
      <c r="AU53" s="93"/>
      <c r="AV53" s="93"/>
      <c r="AW53" s="93"/>
      <c r="AX53" s="93"/>
      <c r="AY53" s="93"/>
      <c r="AZ53" s="93"/>
      <c r="BA53" s="93"/>
      <c r="BB53" s="93"/>
    </row>
    <row r="54" s="71" customFormat="1" ht="22.5" spans="1:54">
      <c r="A54" s="19">
        <v>51</v>
      </c>
      <c r="B54" s="19" t="s">
        <v>89</v>
      </c>
      <c r="C54" s="19" t="s">
        <v>2367</v>
      </c>
      <c r="D54" s="19" t="s">
        <v>2368</v>
      </c>
      <c r="E54" s="19" t="s">
        <v>2369</v>
      </c>
      <c r="F54" s="19" t="s">
        <v>74</v>
      </c>
      <c r="G54" s="19">
        <v>15524078892</v>
      </c>
      <c r="H54" s="19" t="s">
        <v>1933</v>
      </c>
      <c r="I54" s="19" t="s">
        <v>2370</v>
      </c>
      <c r="J54" s="19" t="s">
        <v>1935</v>
      </c>
      <c r="K54" s="19" t="s">
        <v>105</v>
      </c>
      <c r="L54" s="19" t="s">
        <v>105</v>
      </c>
      <c r="M54" s="19" t="s">
        <v>108</v>
      </c>
      <c r="N54" s="19">
        <v>2000.05</v>
      </c>
      <c r="O54" s="19" t="s">
        <v>2371</v>
      </c>
      <c r="P54" s="19" t="s">
        <v>2372</v>
      </c>
      <c r="Q54" s="19" t="s">
        <v>186</v>
      </c>
      <c r="R54" s="19">
        <v>2024.07</v>
      </c>
      <c r="S54" s="19" t="s">
        <v>2373</v>
      </c>
      <c r="T54" s="19" t="s">
        <v>2366</v>
      </c>
      <c r="U54" s="19" t="s">
        <v>89</v>
      </c>
      <c r="V54" s="97"/>
      <c r="W54" s="19"/>
      <c r="X54" s="96"/>
      <c r="Y54" s="96"/>
      <c r="Z54" s="93"/>
      <c r="AA54" s="93"/>
      <c r="AB54" s="93"/>
      <c r="AC54" s="99"/>
      <c r="AD54" s="99"/>
      <c r="AE54" s="99"/>
      <c r="AF54" s="99"/>
      <c r="AG54" s="99"/>
      <c r="AH54" s="99"/>
      <c r="AI54" s="99"/>
      <c r="AJ54" s="99"/>
      <c r="AK54" s="93"/>
      <c r="AL54" s="93"/>
      <c r="AM54" s="93"/>
      <c r="AN54" s="93"/>
      <c r="AO54" s="93"/>
      <c r="AP54" s="93"/>
      <c r="AQ54" s="93"/>
      <c r="AR54" s="93"/>
      <c r="AS54" s="93"/>
      <c r="AT54" s="93"/>
      <c r="AU54" s="93"/>
      <c r="AV54" s="93"/>
      <c r="AW54" s="93"/>
      <c r="AX54" s="93"/>
      <c r="AY54" s="93"/>
      <c r="AZ54" s="93"/>
      <c r="BA54" s="93"/>
      <c r="BB54" s="93"/>
    </row>
    <row r="55" s="71" customFormat="1" ht="33" spans="1:54">
      <c r="A55" s="19">
        <v>52</v>
      </c>
      <c r="B55" s="19" t="s">
        <v>89</v>
      </c>
      <c r="C55" s="19" t="s">
        <v>2374</v>
      </c>
      <c r="D55" s="19" t="s">
        <v>2375</v>
      </c>
      <c r="E55" s="320" t="s">
        <v>2376</v>
      </c>
      <c r="F55" s="19" t="s">
        <v>101</v>
      </c>
      <c r="G55" s="19">
        <v>13665639291</v>
      </c>
      <c r="H55" s="19" t="s">
        <v>1933</v>
      </c>
      <c r="I55" s="19" t="s">
        <v>2377</v>
      </c>
      <c r="J55" s="19" t="s">
        <v>2192</v>
      </c>
      <c r="K55" s="19" t="s">
        <v>105</v>
      </c>
      <c r="L55" s="19" t="s">
        <v>105</v>
      </c>
      <c r="M55" s="19" t="s">
        <v>108</v>
      </c>
      <c r="N55" s="19" t="s">
        <v>2378</v>
      </c>
      <c r="O55" s="19" t="s">
        <v>2379</v>
      </c>
      <c r="P55" s="19" t="s">
        <v>528</v>
      </c>
      <c r="Q55" s="19" t="s">
        <v>88</v>
      </c>
      <c r="R55" s="19">
        <v>2023.07</v>
      </c>
      <c r="S55" s="19" t="s">
        <v>2380</v>
      </c>
      <c r="T55" s="19" t="s">
        <v>2270</v>
      </c>
      <c r="U55" s="19" t="s">
        <v>89</v>
      </c>
      <c r="V55" s="97"/>
      <c r="W55" s="19"/>
      <c r="X55" s="96"/>
      <c r="Y55" s="96"/>
      <c r="Z55" s="93"/>
      <c r="AA55" s="93"/>
      <c r="AB55" s="93"/>
      <c r="AC55" s="99"/>
      <c r="AD55" s="99"/>
      <c r="AE55" s="99"/>
      <c r="AF55" s="99"/>
      <c r="AG55" s="99"/>
      <c r="AH55" s="99"/>
      <c r="AI55" s="99"/>
      <c r="AJ55" s="99"/>
      <c r="AK55" s="93"/>
      <c r="AL55" s="93"/>
      <c r="AM55" s="93"/>
      <c r="AN55" s="93"/>
      <c r="AO55" s="93"/>
      <c r="AP55" s="93"/>
      <c r="AQ55" s="93"/>
      <c r="AR55" s="93"/>
      <c r="AS55" s="93"/>
      <c r="AT55" s="93"/>
      <c r="AU55" s="93"/>
      <c r="AV55" s="93"/>
      <c r="AW55" s="93"/>
      <c r="AX55" s="93"/>
      <c r="AY55" s="93"/>
      <c r="AZ55" s="93"/>
      <c r="BA55" s="93"/>
      <c r="BB55" s="93"/>
    </row>
    <row r="56" s="71" customFormat="1" ht="22.5" spans="1:54">
      <c r="A56" s="19">
        <v>53</v>
      </c>
      <c r="B56" s="19" t="s">
        <v>89</v>
      </c>
      <c r="C56" s="19" t="s">
        <v>2381</v>
      </c>
      <c r="D56" s="19" t="s">
        <v>2382</v>
      </c>
      <c r="E56" s="19" t="s">
        <v>2383</v>
      </c>
      <c r="F56" s="19" t="s">
        <v>101</v>
      </c>
      <c r="G56" s="19" t="s">
        <v>2384</v>
      </c>
      <c r="H56" s="19" t="s">
        <v>1933</v>
      </c>
      <c r="I56" s="19" t="s">
        <v>2385</v>
      </c>
      <c r="J56" s="19" t="s">
        <v>2264</v>
      </c>
      <c r="K56" s="19" t="s">
        <v>217</v>
      </c>
      <c r="L56" s="19" t="s">
        <v>83</v>
      </c>
      <c r="M56" s="19" t="s">
        <v>108</v>
      </c>
      <c r="N56" s="19" t="s">
        <v>2386</v>
      </c>
      <c r="O56" s="19" t="s">
        <v>110</v>
      </c>
      <c r="P56" s="19" t="s">
        <v>2387</v>
      </c>
      <c r="Q56" s="19" t="s">
        <v>88</v>
      </c>
      <c r="R56" s="19">
        <v>2017.07</v>
      </c>
      <c r="S56" s="19" t="s">
        <v>2388</v>
      </c>
      <c r="T56" s="19" t="s">
        <v>2389</v>
      </c>
      <c r="U56" s="19" t="s">
        <v>89</v>
      </c>
      <c r="V56" s="97" t="s">
        <v>2390</v>
      </c>
      <c r="W56" s="19" t="s">
        <v>138</v>
      </c>
      <c r="X56" s="96"/>
      <c r="Y56" s="96"/>
      <c r="Z56" s="93"/>
      <c r="AA56" s="93"/>
      <c r="AB56" s="93"/>
      <c r="AC56" s="99"/>
      <c r="AD56" s="99"/>
      <c r="AE56" s="99"/>
      <c r="AF56" s="99"/>
      <c r="AG56" s="99"/>
      <c r="AH56" s="99"/>
      <c r="AI56" s="99"/>
      <c r="AJ56" s="99"/>
      <c r="AK56" s="93"/>
      <c r="AL56" s="93"/>
      <c r="AM56" s="93"/>
      <c r="AN56" s="93"/>
      <c r="AO56" s="93"/>
      <c r="AP56" s="93"/>
      <c r="AQ56" s="93"/>
      <c r="AR56" s="93"/>
      <c r="AS56" s="93"/>
      <c r="AT56" s="93"/>
      <c r="AU56" s="93"/>
      <c r="AV56" s="93"/>
      <c r="AW56" s="93"/>
      <c r="AX56" s="93"/>
      <c r="AY56" s="93"/>
      <c r="AZ56" s="93"/>
      <c r="BA56" s="93"/>
      <c r="BB56" s="93"/>
    </row>
    <row r="57" s="71" customFormat="1" ht="33" spans="1:54">
      <c r="A57" s="19">
        <v>54</v>
      </c>
      <c r="B57" s="19" t="s">
        <v>89</v>
      </c>
      <c r="C57" s="19" t="s">
        <v>2391</v>
      </c>
      <c r="D57" s="19" t="s">
        <v>2392</v>
      </c>
      <c r="E57" s="320" t="s">
        <v>2393</v>
      </c>
      <c r="F57" s="19" t="s">
        <v>74</v>
      </c>
      <c r="G57" s="19">
        <v>15158101747</v>
      </c>
      <c r="H57" s="19" t="s">
        <v>2394</v>
      </c>
      <c r="I57" s="19" t="s">
        <v>2395</v>
      </c>
      <c r="J57" s="19" t="s">
        <v>2264</v>
      </c>
      <c r="K57" s="19" t="s">
        <v>2005</v>
      </c>
      <c r="L57" s="19" t="s">
        <v>83</v>
      </c>
      <c r="M57" s="19" t="s">
        <v>108</v>
      </c>
      <c r="N57" s="19">
        <v>1998.04</v>
      </c>
      <c r="O57" s="19" t="s">
        <v>127</v>
      </c>
      <c r="P57" s="19" t="s">
        <v>2396</v>
      </c>
      <c r="Q57" s="19" t="s">
        <v>88</v>
      </c>
      <c r="R57" s="19">
        <v>2021.06</v>
      </c>
      <c r="S57" s="19" t="s">
        <v>2397</v>
      </c>
      <c r="T57" s="19" t="s">
        <v>2398</v>
      </c>
      <c r="U57" s="19" t="s">
        <v>89</v>
      </c>
      <c r="V57" s="97" t="s">
        <v>2399</v>
      </c>
      <c r="W57" s="19" t="s">
        <v>97</v>
      </c>
      <c r="X57" s="96"/>
      <c r="Y57" s="96"/>
      <c r="Z57" s="93"/>
      <c r="AA57" s="93"/>
      <c r="AB57" s="93"/>
      <c r="AC57" s="99"/>
      <c r="AD57" s="99"/>
      <c r="AE57" s="99"/>
      <c r="AF57" s="99"/>
      <c r="AG57" s="99"/>
      <c r="AH57" s="99"/>
      <c r="AI57" s="99"/>
      <c r="AJ57" s="99"/>
      <c r="AK57" s="93"/>
      <c r="AL57" s="93"/>
      <c r="AM57" s="93"/>
      <c r="AN57" s="93"/>
      <c r="AO57" s="93"/>
      <c r="AP57" s="93"/>
      <c r="AQ57" s="93"/>
      <c r="AR57" s="93"/>
      <c r="AS57" s="93"/>
      <c r="AT57" s="93"/>
      <c r="AU57" s="93"/>
      <c r="AV57" s="93"/>
      <c r="AW57" s="93"/>
      <c r="AX57" s="93"/>
      <c r="AY57" s="93"/>
      <c r="AZ57" s="93"/>
      <c r="BA57" s="93"/>
      <c r="BB57" s="93"/>
    </row>
    <row r="58" s="71" customFormat="1" ht="22.5" spans="1:54">
      <c r="A58" s="19">
        <v>55</v>
      </c>
      <c r="B58" s="19" t="s">
        <v>89</v>
      </c>
      <c r="C58" s="19" t="s">
        <v>2400</v>
      </c>
      <c r="D58" s="19" t="s">
        <v>2401</v>
      </c>
      <c r="E58" s="320" t="s">
        <v>2402</v>
      </c>
      <c r="F58" s="19" t="s">
        <v>101</v>
      </c>
      <c r="G58" s="19">
        <v>18805787242</v>
      </c>
      <c r="H58" s="19" t="s">
        <v>1933</v>
      </c>
      <c r="I58" s="19" t="s">
        <v>2403</v>
      </c>
      <c r="J58" s="19" t="s">
        <v>12</v>
      </c>
      <c r="K58" s="19" t="s">
        <v>1949</v>
      </c>
      <c r="L58" s="19" t="s">
        <v>83</v>
      </c>
      <c r="M58" s="19" t="s">
        <v>125</v>
      </c>
      <c r="N58" s="19" t="s">
        <v>2404</v>
      </c>
      <c r="O58" s="19" t="s">
        <v>89</v>
      </c>
      <c r="P58" s="19" t="s">
        <v>89</v>
      </c>
      <c r="Q58" s="19" t="s">
        <v>1187</v>
      </c>
      <c r="R58" s="19" t="s">
        <v>89</v>
      </c>
      <c r="S58" s="19" t="s">
        <v>2405</v>
      </c>
      <c r="T58" s="19" t="s">
        <v>2406</v>
      </c>
      <c r="U58" s="19" t="s">
        <v>89</v>
      </c>
      <c r="V58" s="97" t="s">
        <v>2407</v>
      </c>
      <c r="W58" s="19" t="s">
        <v>1943</v>
      </c>
      <c r="X58" s="96"/>
      <c r="Y58" s="96"/>
      <c r="Z58" s="93"/>
      <c r="AA58" s="93"/>
      <c r="AB58" s="93"/>
      <c r="AC58" s="99"/>
      <c r="AD58" s="99"/>
      <c r="AE58" s="99"/>
      <c r="AF58" s="99"/>
      <c r="AG58" s="99"/>
      <c r="AH58" s="99"/>
      <c r="AI58" s="99"/>
      <c r="AJ58" s="99"/>
      <c r="AK58" s="93"/>
      <c r="AL58" s="93"/>
      <c r="AM58" s="93"/>
      <c r="AN58" s="93"/>
      <c r="AO58" s="93"/>
      <c r="AP58" s="93"/>
      <c r="AQ58" s="93"/>
      <c r="AR58" s="93"/>
      <c r="AS58" s="93"/>
      <c r="AT58" s="93"/>
      <c r="AU58" s="93"/>
      <c r="AV58" s="93"/>
      <c r="AW58" s="93"/>
      <c r="AX58" s="93"/>
      <c r="AY58" s="93"/>
      <c r="AZ58" s="93"/>
      <c r="BA58" s="93"/>
      <c r="BB58" s="93"/>
    </row>
    <row r="59" s="71" customFormat="1" ht="33" spans="1:54">
      <c r="A59" s="19">
        <v>56</v>
      </c>
      <c r="B59" s="19" t="s">
        <v>89</v>
      </c>
      <c r="C59" s="19" t="s">
        <v>2408</v>
      </c>
      <c r="D59" s="19" t="s">
        <v>2409</v>
      </c>
      <c r="E59" s="320" t="s">
        <v>2410</v>
      </c>
      <c r="F59" s="19" t="s">
        <v>101</v>
      </c>
      <c r="G59" s="19">
        <v>18805787242</v>
      </c>
      <c r="H59" s="19" t="s">
        <v>1933</v>
      </c>
      <c r="I59" s="19" t="s">
        <v>2411</v>
      </c>
      <c r="J59" s="19" t="s">
        <v>2412</v>
      </c>
      <c r="K59" s="19" t="s">
        <v>2413</v>
      </c>
      <c r="L59" s="19" t="s">
        <v>83</v>
      </c>
      <c r="M59" s="19" t="s">
        <v>125</v>
      </c>
      <c r="N59" s="19" t="s">
        <v>2054</v>
      </c>
      <c r="O59" s="19" t="s">
        <v>418</v>
      </c>
      <c r="P59" s="19" t="s">
        <v>755</v>
      </c>
      <c r="Q59" s="19" t="s">
        <v>2069</v>
      </c>
      <c r="R59" s="19">
        <v>2020.07</v>
      </c>
      <c r="S59" s="19" t="s">
        <v>2414</v>
      </c>
      <c r="T59" s="19" t="s">
        <v>89</v>
      </c>
      <c r="U59" s="19" t="s">
        <v>89</v>
      </c>
      <c r="V59" s="97" t="s">
        <v>2415</v>
      </c>
      <c r="W59" s="19" t="s">
        <v>97</v>
      </c>
      <c r="X59" s="96"/>
      <c r="Y59" s="96"/>
      <c r="Z59" s="93"/>
      <c r="AA59" s="93"/>
      <c r="AB59" s="93"/>
      <c r="AC59" s="99"/>
      <c r="AD59" s="99"/>
      <c r="AE59" s="99"/>
      <c r="AF59" s="99"/>
      <c r="AG59" s="99"/>
      <c r="AH59" s="99"/>
      <c r="AI59" s="99"/>
      <c r="AJ59" s="99"/>
      <c r="AK59" s="93"/>
      <c r="AL59" s="93"/>
      <c r="AM59" s="93"/>
      <c r="AN59" s="93"/>
      <c r="AO59" s="93"/>
      <c r="AP59" s="93"/>
      <c r="AQ59" s="93"/>
      <c r="AR59" s="93"/>
      <c r="AS59" s="93"/>
      <c r="AT59" s="93"/>
      <c r="AU59" s="93"/>
      <c r="AV59" s="93"/>
      <c r="AW59" s="93"/>
      <c r="AX59" s="93"/>
      <c r="AY59" s="93"/>
      <c r="AZ59" s="93"/>
      <c r="BA59" s="93"/>
      <c r="BB59" s="93"/>
    </row>
    <row r="60" s="71" customFormat="1" ht="33" spans="1:54">
      <c r="A60" s="19">
        <v>57</v>
      </c>
      <c r="B60" s="19" t="s">
        <v>89</v>
      </c>
      <c r="C60" s="19" t="s">
        <v>2416</v>
      </c>
      <c r="D60" s="19" t="s">
        <v>2417</v>
      </c>
      <c r="E60" s="320" t="s">
        <v>2418</v>
      </c>
      <c r="F60" s="19" t="s">
        <v>101</v>
      </c>
      <c r="G60" s="19">
        <v>15088288005</v>
      </c>
      <c r="H60" s="19" t="s">
        <v>1933</v>
      </c>
      <c r="I60" s="19" t="s">
        <v>2419</v>
      </c>
      <c r="J60" s="19" t="s">
        <v>2164</v>
      </c>
      <c r="K60" s="19" t="s">
        <v>105</v>
      </c>
      <c r="L60" s="19" t="s">
        <v>105</v>
      </c>
      <c r="M60" s="19" t="s">
        <v>108</v>
      </c>
      <c r="N60" s="19">
        <v>2001.12</v>
      </c>
      <c r="O60" s="19" t="s">
        <v>110</v>
      </c>
      <c r="P60" s="19" t="s">
        <v>795</v>
      </c>
      <c r="Q60" s="19" t="s">
        <v>2069</v>
      </c>
      <c r="R60" s="19">
        <v>2023.07</v>
      </c>
      <c r="S60" s="19" t="s">
        <v>2420</v>
      </c>
      <c r="T60" s="19">
        <v>2023.01</v>
      </c>
      <c r="U60" s="19" t="s">
        <v>89</v>
      </c>
      <c r="V60" s="97"/>
      <c r="W60" s="19"/>
      <c r="X60" s="96"/>
      <c r="Y60" s="96"/>
      <c r="Z60" s="93"/>
      <c r="AA60" s="93"/>
      <c r="AB60" s="93"/>
      <c r="AC60" s="99"/>
      <c r="AD60" s="99"/>
      <c r="AE60" s="99"/>
      <c r="AF60" s="99"/>
      <c r="AG60" s="99"/>
      <c r="AH60" s="99"/>
      <c r="AI60" s="99"/>
      <c r="AJ60" s="99"/>
      <c r="AK60" s="93"/>
      <c r="AL60" s="93"/>
      <c r="AM60" s="93"/>
      <c r="AN60" s="93"/>
      <c r="AO60" s="93"/>
      <c r="AP60" s="93"/>
      <c r="AQ60" s="93"/>
      <c r="AR60" s="93"/>
      <c r="AS60" s="93"/>
      <c r="AT60" s="93"/>
      <c r="AU60" s="93"/>
      <c r="AV60" s="93"/>
      <c r="AW60" s="93"/>
      <c r="AX60" s="93"/>
      <c r="AY60" s="93"/>
      <c r="AZ60" s="93"/>
      <c r="BA60" s="93"/>
      <c r="BB60" s="93"/>
    </row>
    <row r="61" s="71" customFormat="1" ht="22.5" spans="1:54">
      <c r="A61" s="84" t="s">
        <v>2421</v>
      </c>
      <c r="B61" s="85"/>
      <c r="C61" s="85"/>
      <c r="D61" s="85"/>
      <c r="E61" s="85"/>
      <c r="F61" s="85"/>
      <c r="G61" s="85"/>
      <c r="H61" s="85"/>
      <c r="I61" s="85"/>
      <c r="J61" s="85"/>
      <c r="K61" s="85"/>
      <c r="L61" s="85"/>
      <c r="M61" s="85"/>
      <c r="N61" s="85"/>
      <c r="O61" s="85"/>
      <c r="P61" s="85"/>
      <c r="Q61" s="85"/>
      <c r="R61" s="85"/>
      <c r="S61" s="85"/>
      <c r="T61" s="85"/>
      <c r="U61" s="85"/>
      <c r="V61" s="94"/>
      <c r="W61" s="95"/>
      <c r="X61" s="96"/>
      <c r="Y61" s="96"/>
      <c r="Z61" s="93"/>
      <c r="AA61" s="93"/>
      <c r="AB61" s="93"/>
      <c r="AC61" s="99"/>
      <c r="AD61" s="99"/>
      <c r="AE61" s="99"/>
      <c r="AF61" s="99"/>
      <c r="AG61" s="99"/>
      <c r="AH61" s="99"/>
      <c r="AI61" s="99"/>
      <c r="AJ61" s="99"/>
      <c r="AK61" s="93"/>
      <c r="AL61" s="93"/>
      <c r="AM61" s="93"/>
      <c r="AN61" s="93"/>
      <c r="AO61" s="93"/>
      <c r="AP61" s="93"/>
      <c r="AQ61" s="93"/>
      <c r="AR61" s="93"/>
      <c r="AS61" s="93"/>
      <c r="AT61" s="93"/>
      <c r="AU61" s="93"/>
      <c r="AV61" s="93"/>
      <c r="AW61" s="93"/>
      <c r="AX61" s="93"/>
      <c r="AY61" s="93"/>
      <c r="AZ61" s="93"/>
      <c r="BA61" s="93"/>
      <c r="BB61" s="93"/>
    </row>
    <row r="62" s="72" customFormat="1" ht="27" customHeight="1" spans="1:219">
      <c r="A62" s="86">
        <v>1</v>
      </c>
      <c r="B62" s="86" t="s">
        <v>2422</v>
      </c>
      <c r="C62" s="86" t="s">
        <v>2423</v>
      </c>
      <c r="D62" s="86" t="s">
        <v>2424</v>
      </c>
      <c r="E62" s="86" t="s">
        <v>2425</v>
      </c>
      <c r="F62" s="86" t="s">
        <v>101</v>
      </c>
      <c r="G62" s="19" t="s">
        <v>2426</v>
      </c>
      <c r="H62" s="19" t="s">
        <v>1933</v>
      </c>
      <c r="I62" s="20" t="s">
        <v>2427</v>
      </c>
      <c r="J62" s="19" t="s">
        <v>2428</v>
      </c>
      <c r="K62" s="19" t="s">
        <v>2130</v>
      </c>
      <c r="L62" s="19" t="s">
        <v>83</v>
      </c>
      <c r="M62" s="19" t="s">
        <v>108</v>
      </c>
      <c r="N62" s="90" t="str">
        <f>TEXT(TEXT(MID(E62,7,8),"0-00-00"),"e/mm/dd")</f>
        <v>1996/08/03</v>
      </c>
      <c r="O62" s="19" t="s">
        <v>683</v>
      </c>
      <c r="P62" s="19" t="s">
        <v>489</v>
      </c>
      <c r="Q62" s="19" t="s">
        <v>333</v>
      </c>
      <c r="R62" s="19" t="s">
        <v>1110</v>
      </c>
      <c r="S62" s="19" t="s">
        <v>2429</v>
      </c>
      <c r="T62" s="19"/>
      <c r="U62" s="19"/>
      <c r="V62" s="97" t="s">
        <v>2430</v>
      </c>
      <c r="W62" s="19"/>
      <c r="X62" s="62"/>
      <c r="Y62" s="62"/>
      <c r="Z62" s="62"/>
      <c r="AA62" s="74"/>
      <c r="AB62" s="74"/>
      <c r="AC62" s="74"/>
      <c r="AD62" s="74"/>
      <c r="AE62" s="74"/>
      <c r="AF62" s="74"/>
      <c r="AG62" s="74"/>
      <c r="AH62" s="74"/>
      <c r="AI62" s="100"/>
      <c r="AJ62" s="100"/>
      <c r="AK62" s="100"/>
      <c r="AL62" s="100"/>
      <c r="AM62" s="100"/>
      <c r="AN62" s="100"/>
      <c r="AO62" s="100"/>
      <c r="AP62" s="100"/>
      <c r="AQ62" s="100"/>
      <c r="AR62" s="100"/>
      <c r="AS62" s="100"/>
      <c r="AT62" s="100"/>
      <c r="AU62" s="100"/>
      <c r="AV62" s="100"/>
      <c r="AW62" s="100"/>
      <c r="AX62" s="100"/>
      <c r="AY62" s="100"/>
      <c r="AZ62" s="100"/>
      <c r="HK62" s="73"/>
    </row>
    <row r="63" s="72" customFormat="1" ht="27" customHeight="1" spans="1:52">
      <c r="A63" s="86">
        <v>2</v>
      </c>
      <c r="B63" s="86" t="s">
        <v>2431</v>
      </c>
      <c r="C63" s="86" t="s">
        <v>2432</v>
      </c>
      <c r="D63" s="86" t="s">
        <v>2433</v>
      </c>
      <c r="E63" s="86" t="s">
        <v>2434</v>
      </c>
      <c r="F63" s="86" t="s">
        <v>101</v>
      </c>
      <c r="G63" s="19">
        <v>17367101630</v>
      </c>
      <c r="H63" s="19" t="s">
        <v>1933</v>
      </c>
      <c r="I63" s="326" t="s">
        <v>2435</v>
      </c>
      <c r="J63" s="19" t="s">
        <v>2428</v>
      </c>
      <c r="K63" s="19" t="s">
        <v>80</v>
      </c>
      <c r="L63" s="19" t="s">
        <v>1937</v>
      </c>
      <c r="M63" s="19" t="s">
        <v>125</v>
      </c>
      <c r="N63" s="90" t="str">
        <f t="shared" ref="N63:N70" si="0">TEXT(TEXT(MID(E63,7,8),"0-00-00"),"e/mm/dd")</f>
        <v>1996/04/13</v>
      </c>
      <c r="O63" s="19" t="s">
        <v>110</v>
      </c>
      <c r="P63" s="19" t="s">
        <v>87</v>
      </c>
      <c r="Q63" s="19" t="s">
        <v>333</v>
      </c>
      <c r="R63" s="19">
        <v>2021.6</v>
      </c>
      <c r="S63" s="19" t="s">
        <v>2436</v>
      </c>
      <c r="T63" s="19"/>
      <c r="U63" s="19"/>
      <c r="V63" s="97" t="s">
        <v>2437</v>
      </c>
      <c r="W63" s="19"/>
      <c r="X63" s="62"/>
      <c r="Y63" s="62"/>
      <c r="Z63" s="62"/>
      <c r="AA63" s="74"/>
      <c r="AB63" s="74"/>
      <c r="AC63" s="74"/>
      <c r="AD63" s="74"/>
      <c r="AE63" s="74"/>
      <c r="AF63" s="74"/>
      <c r="AG63" s="74"/>
      <c r="AH63" s="74"/>
      <c r="AI63" s="100"/>
      <c r="AJ63" s="100"/>
      <c r="AK63" s="100"/>
      <c r="AL63" s="100"/>
      <c r="AM63" s="100"/>
      <c r="AN63" s="100"/>
      <c r="AO63" s="100"/>
      <c r="AP63" s="100"/>
      <c r="AQ63" s="100"/>
      <c r="AR63" s="100"/>
      <c r="AS63" s="100"/>
      <c r="AT63" s="100"/>
      <c r="AU63" s="100"/>
      <c r="AV63" s="100"/>
      <c r="AW63" s="100"/>
      <c r="AX63" s="100"/>
      <c r="AY63" s="100"/>
      <c r="AZ63" s="100"/>
    </row>
    <row r="64" s="72" customFormat="1" ht="27" customHeight="1" spans="1:52">
      <c r="A64" s="87">
        <v>3</v>
      </c>
      <c r="B64" s="86" t="s">
        <v>2438</v>
      </c>
      <c r="C64" s="86" t="s">
        <v>2439</v>
      </c>
      <c r="D64" s="86" t="s">
        <v>2440</v>
      </c>
      <c r="E64" s="313" t="s">
        <v>2441</v>
      </c>
      <c r="F64" s="86" t="s">
        <v>74</v>
      </c>
      <c r="G64" s="19">
        <v>15990786670</v>
      </c>
      <c r="H64" s="19" t="s">
        <v>1933</v>
      </c>
      <c r="I64" s="326" t="s">
        <v>2442</v>
      </c>
      <c r="J64" s="19" t="s">
        <v>2443</v>
      </c>
      <c r="K64" s="19" t="s">
        <v>80</v>
      </c>
      <c r="L64" s="19" t="s">
        <v>83</v>
      </c>
      <c r="M64" s="19" t="s">
        <v>108</v>
      </c>
      <c r="N64" s="90" t="str">
        <f t="shared" si="0"/>
        <v>2000/03/05</v>
      </c>
      <c r="O64" s="19" t="s">
        <v>110</v>
      </c>
      <c r="P64" s="19" t="s">
        <v>87</v>
      </c>
      <c r="Q64" s="19" t="s">
        <v>333</v>
      </c>
      <c r="R64" s="19">
        <v>2021.6</v>
      </c>
      <c r="S64" s="19" t="s">
        <v>2444</v>
      </c>
      <c r="T64" s="19"/>
      <c r="U64" s="19"/>
      <c r="V64" s="97" t="s">
        <v>2445</v>
      </c>
      <c r="W64" s="19" t="s">
        <v>97</v>
      </c>
      <c r="X64" s="62"/>
      <c r="Y64" s="62"/>
      <c r="Z64" s="62"/>
      <c r="AA64" s="74"/>
      <c r="AB64" s="74"/>
      <c r="AC64" s="74"/>
      <c r="AD64" s="74"/>
      <c r="AE64" s="74"/>
      <c r="AF64" s="74"/>
      <c r="AG64" s="74"/>
      <c r="AH64" s="74"/>
      <c r="AI64" s="100"/>
      <c r="AJ64" s="100"/>
      <c r="AK64" s="100"/>
      <c r="AL64" s="100"/>
      <c r="AM64" s="100"/>
      <c r="AN64" s="100"/>
      <c r="AO64" s="100"/>
      <c r="AP64" s="100"/>
      <c r="AQ64" s="100"/>
      <c r="AR64" s="100"/>
      <c r="AS64" s="100"/>
      <c r="AT64" s="100"/>
      <c r="AU64" s="100"/>
      <c r="AV64" s="100"/>
      <c r="AW64" s="100"/>
      <c r="AX64" s="100"/>
      <c r="AY64" s="100"/>
      <c r="AZ64" s="100"/>
    </row>
    <row r="65" s="72" customFormat="1" ht="27" customHeight="1" spans="1:219">
      <c r="A65" s="86">
        <v>4</v>
      </c>
      <c r="B65" s="86" t="s">
        <v>2446</v>
      </c>
      <c r="C65" s="86" t="s">
        <v>2447</v>
      </c>
      <c r="D65" s="87" t="s">
        <v>2448</v>
      </c>
      <c r="E65" s="313" t="s">
        <v>2449</v>
      </c>
      <c r="F65" s="86" t="s">
        <v>101</v>
      </c>
      <c r="G65" s="19" t="s">
        <v>2450</v>
      </c>
      <c r="H65" s="19" t="s">
        <v>1933</v>
      </c>
      <c r="I65" s="20" t="s">
        <v>2451</v>
      </c>
      <c r="J65" s="19" t="s">
        <v>2452</v>
      </c>
      <c r="K65" s="19" t="s">
        <v>1949</v>
      </c>
      <c r="L65" s="19" t="s">
        <v>83</v>
      </c>
      <c r="M65" s="19" t="s">
        <v>108</v>
      </c>
      <c r="N65" s="90" t="str">
        <f t="shared" si="0"/>
        <v>1995/11/29</v>
      </c>
      <c r="O65" s="19" t="s">
        <v>110</v>
      </c>
      <c r="P65" s="19" t="s">
        <v>2453</v>
      </c>
      <c r="Q65" s="19" t="s">
        <v>333</v>
      </c>
      <c r="R65" s="19" t="s">
        <v>2454</v>
      </c>
      <c r="S65" s="19" t="s">
        <v>2455</v>
      </c>
      <c r="T65" s="19" t="s">
        <v>2456</v>
      </c>
      <c r="U65" s="19"/>
      <c r="V65" s="97" t="s">
        <v>2457</v>
      </c>
      <c r="W65" s="19" t="s">
        <v>1943</v>
      </c>
      <c r="X65" s="62"/>
      <c r="Y65" s="62"/>
      <c r="Z65" s="62"/>
      <c r="AA65" s="74"/>
      <c r="AB65" s="74"/>
      <c r="AC65" s="74"/>
      <c r="AD65" s="74"/>
      <c r="AE65" s="74"/>
      <c r="AF65" s="74"/>
      <c r="AG65" s="74"/>
      <c r="AH65" s="74"/>
      <c r="AI65" s="100"/>
      <c r="AJ65" s="100"/>
      <c r="AK65" s="100"/>
      <c r="AL65" s="100"/>
      <c r="AM65" s="100"/>
      <c r="AN65" s="100"/>
      <c r="AO65" s="100"/>
      <c r="AP65" s="100"/>
      <c r="AQ65" s="100"/>
      <c r="AR65" s="100"/>
      <c r="AS65" s="100"/>
      <c r="AT65" s="100"/>
      <c r="AU65" s="100"/>
      <c r="AV65" s="100"/>
      <c r="AW65" s="100"/>
      <c r="AX65" s="100"/>
      <c r="AY65" s="100"/>
      <c r="AZ65" s="100"/>
      <c r="HK65" s="73"/>
    </row>
    <row r="66" s="72" customFormat="1" ht="27" customHeight="1" spans="1:219">
      <c r="A66" s="86">
        <v>5</v>
      </c>
      <c r="B66" s="86" t="s">
        <v>2458</v>
      </c>
      <c r="C66" s="86" t="s">
        <v>2459</v>
      </c>
      <c r="D66" s="86" t="s">
        <v>2460</v>
      </c>
      <c r="E66" s="87" t="s">
        <v>2461</v>
      </c>
      <c r="F66" s="86" t="s">
        <v>74</v>
      </c>
      <c r="G66" s="19">
        <v>15382340220</v>
      </c>
      <c r="H66" s="19" t="s">
        <v>1933</v>
      </c>
      <c r="I66" s="20"/>
      <c r="J66" s="19" t="s">
        <v>2462</v>
      </c>
      <c r="K66" s="19" t="s">
        <v>80</v>
      </c>
      <c r="L66" s="19" t="s">
        <v>105</v>
      </c>
      <c r="M66" s="19" t="s">
        <v>108</v>
      </c>
      <c r="N66" s="90" t="str">
        <f t="shared" si="0"/>
        <v>2002/01/07</v>
      </c>
      <c r="O66" s="19" t="s">
        <v>86</v>
      </c>
      <c r="P66" s="19" t="s">
        <v>528</v>
      </c>
      <c r="Q66" s="19" t="s">
        <v>88</v>
      </c>
      <c r="R66" s="19">
        <v>2023.09</v>
      </c>
      <c r="S66" s="19" t="s">
        <v>2463</v>
      </c>
      <c r="T66" s="19"/>
      <c r="U66" s="19"/>
      <c r="V66" s="97"/>
      <c r="W66" s="19"/>
      <c r="X66" s="62"/>
      <c r="Y66" s="62"/>
      <c r="Z66" s="62"/>
      <c r="AA66" s="74"/>
      <c r="AB66" s="74"/>
      <c r="AC66" s="74"/>
      <c r="AD66" s="74"/>
      <c r="AE66" s="74"/>
      <c r="AF66" s="74"/>
      <c r="AG66" s="74"/>
      <c r="AH66" s="74"/>
      <c r="AI66" s="100"/>
      <c r="AJ66" s="100"/>
      <c r="AK66" s="100"/>
      <c r="AL66" s="100"/>
      <c r="AM66" s="100"/>
      <c r="AN66" s="100"/>
      <c r="AO66" s="100"/>
      <c r="AP66" s="100"/>
      <c r="AQ66" s="100"/>
      <c r="AR66" s="100"/>
      <c r="AS66" s="100"/>
      <c r="AT66" s="100"/>
      <c r="AU66" s="100"/>
      <c r="AV66" s="100"/>
      <c r="AW66" s="100"/>
      <c r="AX66" s="100"/>
      <c r="AY66" s="100"/>
      <c r="AZ66" s="100"/>
      <c r="HK66" s="73"/>
    </row>
    <row r="67" s="72" customFormat="1" ht="27" customHeight="1" spans="1:219">
      <c r="A67" s="87">
        <v>6</v>
      </c>
      <c r="B67" s="86" t="s">
        <v>2464</v>
      </c>
      <c r="C67" s="86" t="s">
        <v>2465</v>
      </c>
      <c r="D67" s="86" t="s">
        <v>2466</v>
      </c>
      <c r="E67" s="313" t="s">
        <v>2467</v>
      </c>
      <c r="F67" s="86" t="s">
        <v>74</v>
      </c>
      <c r="G67" s="19">
        <v>15988147631</v>
      </c>
      <c r="H67" s="19" t="s">
        <v>1933</v>
      </c>
      <c r="I67" s="20" t="s">
        <v>2468</v>
      </c>
      <c r="J67" s="19" t="s">
        <v>531</v>
      </c>
      <c r="K67" s="19" t="s">
        <v>80</v>
      </c>
      <c r="L67" s="19" t="s">
        <v>83</v>
      </c>
      <c r="M67" s="19" t="s">
        <v>108</v>
      </c>
      <c r="N67" s="90" t="str">
        <f t="shared" si="0"/>
        <v>1997/09/05</v>
      </c>
      <c r="O67" s="19" t="s">
        <v>127</v>
      </c>
      <c r="P67" s="19" t="s">
        <v>2469</v>
      </c>
      <c r="Q67" s="19" t="s">
        <v>88</v>
      </c>
      <c r="R67" s="19" t="s">
        <v>2470</v>
      </c>
      <c r="S67" s="19" t="s">
        <v>2471</v>
      </c>
      <c r="T67" s="19"/>
      <c r="U67" s="19"/>
      <c r="V67" s="97" t="s">
        <v>2472</v>
      </c>
      <c r="W67" s="19" t="s">
        <v>97</v>
      </c>
      <c r="X67" s="62"/>
      <c r="Y67" s="62"/>
      <c r="Z67" s="62"/>
      <c r="AA67" s="74"/>
      <c r="AB67" s="74"/>
      <c r="AC67" s="74"/>
      <c r="AD67" s="74"/>
      <c r="AE67" s="74"/>
      <c r="AF67" s="74"/>
      <c r="AG67" s="74"/>
      <c r="AH67" s="74"/>
      <c r="AI67" s="100"/>
      <c r="AJ67" s="100"/>
      <c r="AK67" s="100"/>
      <c r="AL67" s="100"/>
      <c r="AM67" s="100"/>
      <c r="AN67" s="100"/>
      <c r="AO67" s="100"/>
      <c r="AP67" s="100"/>
      <c r="AQ67" s="100"/>
      <c r="AR67" s="100"/>
      <c r="AS67" s="100"/>
      <c r="AT67" s="100"/>
      <c r="AU67" s="100"/>
      <c r="AV67" s="100"/>
      <c r="AW67" s="100"/>
      <c r="AX67" s="100"/>
      <c r="AY67" s="100"/>
      <c r="AZ67" s="100"/>
      <c r="HK67" s="73"/>
    </row>
    <row r="68" s="72" customFormat="1" ht="27" customHeight="1" spans="1:219">
      <c r="A68" s="86">
        <v>7</v>
      </c>
      <c r="B68" s="86" t="s">
        <v>2473</v>
      </c>
      <c r="C68" s="86" t="s">
        <v>2474</v>
      </c>
      <c r="D68" s="86" t="s">
        <v>2475</v>
      </c>
      <c r="E68" s="86" t="s">
        <v>2476</v>
      </c>
      <c r="F68" s="86" t="s">
        <v>74</v>
      </c>
      <c r="G68" s="19" t="s">
        <v>2477</v>
      </c>
      <c r="H68" s="19" t="s">
        <v>1933</v>
      </c>
      <c r="I68" s="20" t="s">
        <v>2478</v>
      </c>
      <c r="J68" s="19" t="s">
        <v>531</v>
      </c>
      <c r="K68" s="19" t="s">
        <v>2005</v>
      </c>
      <c r="L68" s="19" t="s">
        <v>83</v>
      </c>
      <c r="M68" s="19" t="s">
        <v>108</v>
      </c>
      <c r="N68" s="90" t="str">
        <f t="shared" si="0"/>
        <v>1996/04/03</v>
      </c>
      <c r="O68" s="19" t="s">
        <v>86</v>
      </c>
      <c r="P68" s="19" t="s">
        <v>880</v>
      </c>
      <c r="Q68" s="19" t="s">
        <v>88</v>
      </c>
      <c r="R68" s="19" t="s">
        <v>1110</v>
      </c>
      <c r="S68" s="19" t="s">
        <v>2479</v>
      </c>
      <c r="T68" s="19"/>
      <c r="U68" s="19"/>
      <c r="V68" s="97" t="s">
        <v>2480</v>
      </c>
      <c r="W68" s="19" t="s">
        <v>138</v>
      </c>
      <c r="X68" s="62"/>
      <c r="Y68" s="62"/>
      <c r="Z68" s="62"/>
      <c r="AA68" s="74"/>
      <c r="AB68" s="74"/>
      <c r="AC68" s="74"/>
      <c r="AD68" s="74"/>
      <c r="AE68" s="74"/>
      <c r="AF68" s="74"/>
      <c r="AG68" s="74"/>
      <c r="AH68" s="74"/>
      <c r="AI68" s="100"/>
      <c r="AJ68" s="100"/>
      <c r="AK68" s="100"/>
      <c r="AL68" s="100"/>
      <c r="AM68" s="100"/>
      <c r="AN68" s="100"/>
      <c r="AO68" s="100"/>
      <c r="AP68" s="100"/>
      <c r="AQ68" s="100"/>
      <c r="AR68" s="100"/>
      <c r="AS68" s="100"/>
      <c r="AT68" s="100"/>
      <c r="AU68" s="100"/>
      <c r="AV68" s="100"/>
      <c r="AW68" s="100"/>
      <c r="AX68" s="100"/>
      <c r="AY68" s="100"/>
      <c r="AZ68" s="100"/>
      <c r="HK68" s="73"/>
    </row>
    <row r="69" s="72" customFormat="1" ht="27" customHeight="1" spans="1:219">
      <c r="A69" s="86">
        <v>8</v>
      </c>
      <c r="B69" s="86" t="s">
        <v>2481</v>
      </c>
      <c r="C69" s="86" t="s">
        <v>2482</v>
      </c>
      <c r="D69" s="86" t="s">
        <v>2483</v>
      </c>
      <c r="E69" s="313" t="s">
        <v>2484</v>
      </c>
      <c r="F69" s="86" t="s">
        <v>74</v>
      </c>
      <c r="G69" s="19">
        <v>15968818101</v>
      </c>
      <c r="H69" s="19" t="s">
        <v>1933</v>
      </c>
      <c r="I69" s="20" t="s">
        <v>2485</v>
      </c>
      <c r="J69" s="19" t="s">
        <v>531</v>
      </c>
      <c r="K69" s="19" t="s">
        <v>80</v>
      </c>
      <c r="L69" s="19" t="s">
        <v>83</v>
      </c>
      <c r="M69" s="19" t="s">
        <v>108</v>
      </c>
      <c r="N69" s="90" t="str">
        <f t="shared" si="0"/>
        <v>1998/12/20</v>
      </c>
      <c r="O69" s="19" t="s">
        <v>127</v>
      </c>
      <c r="P69" s="19" t="s">
        <v>2469</v>
      </c>
      <c r="Q69" s="19" t="s">
        <v>88</v>
      </c>
      <c r="R69" s="19" t="s">
        <v>2470</v>
      </c>
      <c r="S69" s="19" t="s">
        <v>2486</v>
      </c>
      <c r="T69" s="19"/>
      <c r="U69" s="19"/>
      <c r="V69" s="97" t="s">
        <v>2487</v>
      </c>
      <c r="W69" s="19" t="s">
        <v>97</v>
      </c>
      <c r="X69" s="62"/>
      <c r="Y69" s="62"/>
      <c r="Z69" s="62"/>
      <c r="AA69" s="74"/>
      <c r="AB69" s="74"/>
      <c r="AC69" s="74"/>
      <c r="AD69" s="74"/>
      <c r="AE69" s="74"/>
      <c r="AF69" s="74"/>
      <c r="AG69" s="74"/>
      <c r="AH69" s="74"/>
      <c r="AI69" s="100"/>
      <c r="AJ69" s="100"/>
      <c r="AK69" s="100"/>
      <c r="AL69" s="100"/>
      <c r="AM69" s="100"/>
      <c r="AN69" s="100"/>
      <c r="AO69" s="100"/>
      <c r="AP69" s="100"/>
      <c r="AQ69" s="100"/>
      <c r="AR69" s="100"/>
      <c r="AS69" s="100"/>
      <c r="AT69" s="100"/>
      <c r="AU69" s="100"/>
      <c r="AV69" s="100"/>
      <c r="AW69" s="100"/>
      <c r="AX69" s="100"/>
      <c r="AY69" s="100"/>
      <c r="AZ69" s="100"/>
      <c r="HK69" s="73"/>
    </row>
    <row r="70" s="72" customFormat="1" ht="27" customHeight="1" spans="1:52">
      <c r="A70" s="87">
        <v>9</v>
      </c>
      <c r="B70" s="86" t="s">
        <v>2488</v>
      </c>
      <c r="C70" s="19" t="s">
        <v>2489</v>
      </c>
      <c r="D70" s="19" t="s">
        <v>2490</v>
      </c>
      <c r="E70" s="313" t="s">
        <v>2491</v>
      </c>
      <c r="F70" s="86" t="s">
        <v>101</v>
      </c>
      <c r="G70" s="19">
        <v>13588017214</v>
      </c>
      <c r="H70" s="19"/>
      <c r="I70" s="20"/>
      <c r="J70" s="19" t="s">
        <v>2492</v>
      </c>
      <c r="K70" s="19" t="s">
        <v>1949</v>
      </c>
      <c r="L70" s="19" t="s">
        <v>1937</v>
      </c>
      <c r="M70" s="19" t="s">
        <v>125</v>
      </c>
      <c r="N70" s="90" t="str">
        <f t="shared" si="0"/>
        <v>1987/03/17</v>
      </c>
      <c r="O70" s="19" t="s">
        <v>1001</v>
      </c>
      <c r="P70" s="19" t="s">
        <v>221</v>
      </c>
      <c r="Q70" s="19" t="s">
        <v>88</v>
      </c>
      <c r="R70" s="19">
        <v>2011</v>
      </c>
      <c r="S70" s="19" t="s">
        <v>2405</v>
      </c>
      <c r="T70" s="19"/>
      <c r="U70" s="19"/>
      <c r="V70" s="97" t="s">
        <v>2493</v>
      </c>
      <c r="W70" s="19" t="s">
        <v>1943</v>
      </c>
      <c r="X70" s="62"/>
      <c r="Y70" s="62"/>
      <c r="Z70" s="62"/>
      <c r="AA70" s="74"/>
      <c r="AB70" s="74"/>
      <c r="AC70" s="74"/>
      <c r="AD70" s="74"/>
      <c r="AE70" s="74"/>
      <c r="AF70" s="74"/>
      <c r="AG70" s="74"/>
      <c r="AH70" s="74"/>
      <c r="AI70" s="100"/>
      <c r="AJ70" s="100"/>
      <c r="AK70" s="100"/>
      <c r="AL70" s="100"/>
      <c r="AM70" s="100"/>
      <c r="AN70" s="100"/>
      <c r="AO70" s="100"/>
      <c r="AP70" s="100"/>
      <c r="AQ70" s="100"/>
      <c r="AR70" s="100"/>
      <c r="AS70" s="100"/>
      <c r="AT70" s="100"/>
      <c r="AU70" s="100"/>
      <c r="AV70" s="100"/>
      <c r="AW70" s="100"/>
      <c r="AX70" s="100"/>
      <c r="AY70" s="100"/>
      <c r="AZ70" s="100"/>
    </row>
    <row r="71" s="72" customFormat="1" ht="27" customHeight="1" spans="1:219">
      <c r="A71" s="86">
        <v>10</v>
      </c>
      <c r="B71" s="86" t="s">
        <v>2494</v>
      </c>
      <c r="C71" s="86" t="s">
        <v>2495</v>
      </c>
      <c r="D71" s="86" t="s">
        <v>2496</v>
      </c>
      <c r="E71" s="313" t="s">
        <v>2497</v>
      </c>
      <c r="F71" s="86" t="s">
        <v>101</v>
      </c>
      <c r="G71" s="19" t="s">
        <v>2498</v>
      </c>
      <c r="H71" s="19" t="s">
        <v>1933</v>
      </c>
      <c r="I71" s="20" t="s">
        <v>2499</v>
      </c>
      <c r="J71" s="19" t="s">
        <v>531</v>
      </c>
      <c r="K71" s="19" t="s">
        <v>2130</v>
      </c>
      <c r="L71" s="19" t="s">
        <v>83</v>
      </c>
      <c r="M71" s="19" t="s">
        <v>108</v>
      </c>
      <c r="N71" s="90" t="str">
        <f t="shared" ref="N71:N77" si="1">TEXT(TEXT(MID(E71,7,8),"0-00-00"),"e/mm/dd")</f>
        <v>1996/01/10</v>
      </c>
      <c r="O71" s="19" t="s">
        <v>127</v>
      </c>
      <c r="P71" s="19" t="s">
        <v>928</v>
      </c>
      <c r="Q71" s="19" t="s">
        <v>88</v>
      </c>
      <c r="R71" s="19" t="s">
        <v>1110</v>
      </c>
      <c r="S71" s="19" t="s">
        <v>190</v>
      </c>
      <c r="T71" s="19"/>
      <c r="U71" s="19"/>
      <c r="V71" s="97" t="s">
        <v>2500</v>
      </c>
      <c r="W71" s="19" t="s">
        <v>138</v>
      </c>
      <c r="X71" s="62"/>
      <c r="Y71" s="62"/>
      <c r="Z71" s="62"/>
      <c r="AA71" s="74"/>
      <c r="AB71" s="74"/>
      <c r="AC71" s="74"/>
      <c r="AD71" s="74"/>
      <c r="AE71" s="74"/>
      <c r="AF71" s="74"/>
      <c r="AG71" s="74"/>
      <c r="AH71" s="74"/>
      <c r="AI71" s="100"/>
      <c r="AJ71" s="100"/>
      <c r="AK71" s="100"/>
      <c r="AL71" s="100"/>
      <c r="AM71" s="100"/>
      <c r="AN71" s="100"/>
      <c r="AO71" s="100"/>
      <c r="AP71" s="100"/>
      <c r="AQ71" s="100"/>
      <c r="AR71" s="100"/>
      <c r="AS71" s="100"/>
      <c r="AT71" s="100"/>
      <c r="AU71" s="100"/>
      <c r="AV71" s="100"/>
      <c r="AW71" s="100"/>
      <c r="AX71" s="100"/>
      <c r="AY71" s="100"/>
      <c r="AZ71" s="100"/>
      <c r="HK71" s="73"/>
    </row>
    <row r="72" s="72" customFormat="1" ht="27" customHeight="1" spans="1:219">
      <c r="A72" s="86">
        <v>11</v>
      </c>
      <c r="B72" s="86" t="s">
        <v>2501</v>
      </c>
      <c r="C72" s="86" t="s">
        <v>2502</v>
      </c>
      <c r="D72" s="86" t="s">
        <v>2503</v>
      </c>
      <c r="E72" s="313" t="s">
        <v>2504</v>
      </c>
      <c r="F72" s="86" t="s">
        <v>101</v>
      </c>
      <c r="G72" s="19">
        <v>13758179638</v>
      </c>
      <c r="H72" s="19"/>
      <c r="I72" s="20"/>
      <c r="J72" s="19" t="s">
        <v>1935</v>
      </c>
      <c r="K72" s="19" t="s">
        <v>357</v>
      </c>
      <c r="L72" s="19" t="s">
        <v>1937</v>
      </c>
      <c r="M72" s="19" t="s">
        <v>125</v>
      </c>
      <c r="N72" s="90" t="str">
        <f t="shared" si="1"/>
        <v>1982/08/27</v>
      </c>
      <c r="O72" s="19" t="s">
        <v>357</v>
      </c>
      <c r="P72" s="19" t="s">
        <v>2505</v>
      </c>
      <c r="Q72" s="19" t="s">
        <v>88</v>
      </c>
      <c r="R72" s="19">
        <v>2005</v>
      </c>
      <c r="S72" s="19" t="s">
        <v>2506</v>
      </c>
      <c r="T72" s="19"/>
      <c r="U72" s="19"/>
      <c r="V72" s="97" t="s">
        <v>2493</v>
      </c>
      <c r="W72" s="19" t="s">
        <v>1943</v>
      </c>
      <c r="X72" s="62"/>
      <c r="Y72" s="62"/>
      <c r="Z72" s="62"/>
      <c r="AA72" s="74"/>
      <c r="AB72" s="74"/>
      <c r="AC72" s="74"/>
      <c r="AD72" s="74"/>
      <c r="AE72" s="74"/>
      <c r="AF72" s="74"/>
      <c r="AG72" s="74"/>
      <c r="AH72" s="74"/>
      <c r="AI72" s="100"/>
      <c r="AJ72" s="100"/>
      <c r="AK72" s="100"/>
      <c r="AL72" s="100"/>
      <c r="AM72" s="100"/>
      <c r="AN72" s="100"/>
      <c r="AO72" s="100"/>
      <c r="AP72" s="100"/>
      <c r="AQ72" s="100"/>
      <c r="AR72" s="100"/>
      <c r="AS72" s="100"/>
      <c r="AT72" s="100"/>
      <c r="AU72" s="100"/>
      <c r="AV72" s="100"/>
      <c r="AW72" s="100"/>
      <c r="AX72" s="100"/>
      <c r="AY72" s="100"/>
      <c r="AZ72" s="100"/>
      <c r="HK72" s="73"/>
    </row>
    <row r="73" s="72" customFormat="1" ht="27" customHeight="1" spans="1:52">
      <c r="A73" s="87">
        <v>12</v>
      </c>
      <c r="B73" s="86" t="s">
        <v>2507</v>
      </c>
      <c r="C73" s="19" t="s">
        <v>2508</v>
      </c>
      <c r="D73" s="19" t="s">
        <v>2509</v>
      </c>
      <c r="E73" s="313" t="s">
        <v>2510</v>
      </c>
      <c r="F73" s="86" t="s">
        <v>74</v>
      </c>
      <c r="G73" s="19">
        <v>13486368813</v>
      </c>
      <c r="H73" s="19"/>
      <c r="I73" s="20"/>
      <c r="J73" s="19" t="s">
        <v>2492</v>
      </c>
      <c r="K73" s="19" t="s">
        <v>1949</v>
      </c>
      <c r="L73" s="19" t="s">
        <v>1937</v>
      </c>
      <c r="M73" s="19" t="s">
        <v>125</v>
      </c>
      <c r="N73" s="90" t="str">
        <f t="shared" si="1"/>
        <v>1983/12/04</v>
      </c>
      <c r="O73" s="19" t="s">
        <v>2511</v>
      </c>
      <c r="P73" s="19" t="s">
        <v>2512</v>
      </c>
      <c r="Q73" s="19" t="s">
        <v>333</v>
      </c>
      <c r="R73" s="19">
        <v>2005.7</v>
      </c>
      <c r="S73" s="19" t="s">
        <v>2513</v>
      </c>
      <c r="T73" s="19"/>
      <c r="U73" s="19"/>
      <c r="V73" s="97" t="s">
        <v>2187</v>
      </c>
      <c r="W73" s="19"/>
      <c r="X73" s="62"/>
      <c r="Y73" s="62"/>
      <c r="Z73" s="62"/>
      <c r="AA73" s="74"/>
      <c r="AB73" s="74"/>
      <c r="AC73" s="74"/>
      <c r="AD73" s="74"/>
      <c r="AE73" s="74"/>
      <c r="AF73" s="74"/>
      <c r="AG73" s="74"/>
      <c r="AH73" s="74"/>
      <c r="AI73" s="100"/>
      <c r="AJ73" s="100"/>
      <c r="AK73" s="100"/>
      <c r="AL73" s="100"/>
      <c r="AM73" s="100"/>
      <c r="AN73" s="100"/>
      <c r="AO73" s="100"/>
      <c r="AP73" s="100"/>
      <c r="AQ73" s="100"/>
      <c r="AR73" s="100"/>
      <c r="AS73" s="100"/>
      <c r="AT73" s="100"/>
      <c r="AU73" s="100"/>
      <c r="AV73" s="100"/>
      <c r="AW73" s="100"/>
      <c r="AX73" s="100"/>
      <c r="AY73" s="100"/>
      <c r="AZ73" s="100"/>
    </row>
    <row r="74" s="72" customFormat="1" ht="27" customHeight="1" spans="1:219">
      <c r="A74" s="86">
        <v>13</v>
      </c>
      <c r="B74" s="86" t="s">
        <v>2514</v>
      </c>
      <c r="C74" s="86" t="s">
        <v>2515</v>
      </c>
      <c r="D74" s="19" t="s">
        <v>2516</v>
      </c>
      <c r="E74" s="313" t="s">
        <v>2517</v>
      </c>
      <c r="F74" s="86" t="s">
        <v>101</v>
      </c>
      <c r="G74" s="19" t="s">
        <v>2518</v>
      </c>
      <c r="H74" s="19" t="s">
        <v>1933</v>
      </c>
      <c r="I74" s="20" t="s">
        <v>2519</v>
      </c>
      <c r="J74" s="19" t="s">
        <v>2111</v>
      </c>
      <c r="K74" s="19" t="s">
        <v>2130</v>
      </c>
      <c r="L74" s="19" t="s">
        <v>83</v>
      </c>
      <c r="M74" s="19" t="s">
        <v>125</v>
      </c>
      <c r="N74" s="90" t="str">
        <f t="shared" si="1"/>
        <v>1994/11/29</v>
      </c>
      <c r="O74" s="19" t="s">
        <v>110</v>
      </c>
      <c r="P74" s="19" t="s">
        <v>755</v>
      </c>
      <c r="Q74" s="19" t="s">
        <v>333</v>
      </c>
      <c r="R74" s="19" t="s">
        <v>2520</v>
      </c>
      <c r="S74" s="19" t="s">
        <v>2521</v>
      </c>
      <c r="T74" s="19"/>
      <c r="U74" s="19"/>
      <c r="V74" s="97" t="s">
        <v>2480</v>
      </c>
      <c r="W74" s="19" t="s">
        <v>138</v>
      </c>
      <c r="X74" s="62"/>
      <c r="Y74" s="62"/>
      <c r="Z74" s="62"/>
      <c r="AA74" s="74"/>
      <c r="AB74" s="74"/>
      <c r="AC74" s="74"/>
      <c r="AD74" s="74"/>
      <c r="AE74" s="74"/>
      <c r="AF74" s="74"/>
      <c r="AG74" s="74"/>
      <c r="AH74" s="74"/>
      <c r="AI74" s="100"/>
      <c r="AJ74" s="100"/>
      <c r="AK74" s="100"/>
      <c r="AL74" s="100"/>
      <c r="AM74" s="100"/>
      <c r="AN74" s="100"/>
      <c r="AO74" s="100"/>
      <c r="AP74" s="100"/>
      <c r="AQ74" s="100"/>
      <c r="AR74" s="100"/>
      <c r="AS74" s="100"/>
      <c r="AT74" s="100"/>
      <c r="AU74" s="100"/>
      <c r="AV74" s="100"/>
      <c r="AW74" s="100"/>
      <c r="AX74" s="100"/>
      <c r="AY74" s="100"/>
      <c r="AZ74" s="100"/>
      <c r="HK74" s="73"/>
    </row>
    <row r="75" s="72" customFormat="1" ht="27" customHeight="1" spans="1:52">
      <c r="A75" s="86">
        <v>14</v>
      </c>
      <c r="B75" s="86" t="s">
        <v>2522</v>
      </c>
      <c r="C75" s="86" t="s">
        <v>2523</v>
      </c>
      <c r="D75" s="39" t="s">
        <v>2524</v>
      </c>
      <c r="E75" s="40" t="s">
        <v>1145</v>
      </c>
      <c r="F75" s="39" t="s">
        <v>74</v>
      </c>
      <c r="G75" s="39" t="s">
        <v>1146</v>
      </c>
      <c r="H75" s="19" t="s">
        <v>1933</v>
      </c>
      <c r="I75" s="20"/>
      <c r="J75" s="19" t="s">
        <v>1067</v>
      </c>
      <c r="K75" s="19" t="s">
        <v>338</v>
      </c>
      <c r="L75" s="19" t="s">
        <v>83</v>
      </c>
      <c r="M75" s="39" t="s">
        <v>2525</v>
      </c>
      <c r="N75" s="90" t="str">
        <f t="shared" si="1"/>
        <v>1994/06/06</v>
      </c>
      <c r="O75" s="39"/>
      <c r="P75" s="39" t="s">
        <v>1149</v>
      </c>
      <c r="Q75" s="39" t="s">
        <v>88</v>
      </c>
      <c r="R75" s="39" t="s">
        <v>1150</v>
      </c>
      <c r="S75" s="39" t="s">
        <v>1110</v>
      </c>
      <c r="T75" s="39"/>
      <c r="U75" s="39"/>
      <c r="V75" s="97" t="s">
        <v>2048</v>
      </c>
      <c r="W75" s="19" t="s">
        <v>97</v>
      </c>
      <c r="X75" s="62"/>
      <c r="Y75" s="62"/>
      <c r="Z75" s="62"/>
      <c r="AA75" s="74"/>
      <c r="AB75" s="74"/>
      <c r="AC75" s="74"/>
      <c r="AD75" s="74"/>
      <c r="AE75" s="74"/>
      <c r="AF75" s="74"/>
      <c r="AG75" s="74"/>
      <c r="AH75" s="74"/>
      <c r="AI75" s="100"/>
      <c r="AJ75" s="100"/>
      <c r="AK75" s="100"/>
      <c r="AL75" s="100"/>
      <c r="AM75" s="100"/>
      <c r="AN75" s="100"/>
      <c r="AO75" s="100"/>
      <c r="AP75" s="100"/>
      <c r="AQ75" s="100"/>
      <c r="AR75" s="100"/>
      <c r="AS75" s="100"/>
      <c r="AT75" s="100"/>
      <c r="AU75" s="100"/>
      <c r="AV75" s="100"/>
      <c r="AW75" s="100"/>
      <c r="AX75" s="100"/>
      <c r="AY75" s="100"/>
      <c r="AZ75" s="100"/>
    </row>
    <row r="76" s="72" customFormat="1" ht="27" customHeight="1" spans="1:52">
      <c r="A76" s="87">
        <v>15</v>
      </c>
      <c r="B76" s="86" t="s">
        <v>2526</v>
      </c>
      <c r="C76" s="86" t="s">
        <v>2527</v>
      </c>
      <c r="D76" s="39" t="s">
        <v>1167</v>
      </c>
      <c r="E76" s="40" t="s">
        <v>1168</v>
      </c>
      <c r="F76" s="39" t="s">
        <v>101</v>
      </c>
      <c r="G76" s="39" t="s">
        <v>1169</v>
      </c>
      <c r="H76" s="19" t="s">
        <v>1933</v>
      </c>
      <c r="I76" s="20"/>
      <c r="J76" s="19" t="s">
        <v>1067</v>
      </c>
      <c r="K76" s="19" t="s">
        <v>338</v>
      </c>
      <c r="L76" s="19" t="s">
        <v>83</v>
      </c>
      <c r="M76" s="39" t="s">
        <v>108</v>
      </c>
      <c r="N76" s="90" t="str">
        <f t="shared" si="1"/>
        <v>1997/10/08</v>
      </c>
      <c r="O76" s="39"/>
      <c r="P76" s="39" t="s">
        <v>1164</v>
      </c>
      <c r="Q76" s="19" t="s">
        <v>333</v>
      </c>
      <c r="R76" s="39" t="s">
        <v>1800</v>
      </c>
      <c r="S76" s="39" t="s">
        <v>1172</v>
      </c>
      <c r="T76" s="39"/>
      <c r="U76" s="39"/>
      <c r="V76" s="97" t="s">
        <v>2048</v>
      </c>
      <c r="W76" s="19" t="s">
        <v>97</v>
      </c>
      <c r="X76" s="62"/>
      <c r="Y76" s="62"/>
      <c r="Z76" s="62"/>
      <c r="AA76" s="74"/>
      <c r="AB76" s="74"/>
      <c r="AC76" s="74"/>
      <c r="AD76" s="74"/>
      <c r="AE76" s="74"/>
      <c r="AF76" s="74"/>
      <c r="AG76" s="74"/>
      <c r="AH76" s="74"/>
      <c r="AI76" s="100"/>
      <c r="AJ76" s="100"/>
      <c r="AK76" s="100"/>
      <c r="AL76" s="100"/>
      <c r="AM76" s="100"/>
      <c r="AN76" s="100"/>
      <c r="AO76" s="100"/>
      <c r="AP76" s="100"/>
      <c r="AQ76" s="100"/>
      <c r="AR76" s="100"/>
      <c r="AS76" s="100"/>
      <c r="AT76" s="100"/>
      <c r="AU76" s="100"/>
      <c r="AV76" s="100"/>
      <c r="AW76" s="100"/>
      <c r="AX76" s="100"/>
      <c r="AY76" s="100"/>
      <c r="AZ76" s="100"/>
    </row>
    <row r="77" s="72" customFormat="1" ht="27" customHeight="1" spans="1:52">
      <c r="A77" s="86">
        <v>16</v>
      </c>
      <c r="B77" s="86" t="s">
        <v>2528</v>
      </c>
      <c r="C77" s="86" t="s">
        <v>2529</v>
      </c>
      <c r="D77" s="19" t="s">
        <v>2530</v>
      </c>
      <c r="E77" s="313" t="s">
        <v>2531</v>
      </c>
      <c r="F77" s="86" t="s">
        <v>101</v>
      </c>
      <c r="G77" s="19">
        <v>18957162915</v>
      </c>
      <c r="H77" s="19"/>
      <c r="I77" s="20"/>
      <c r="J77" s="19" t="s">
        <v>1948</v>
      </c>
      <c r="K77" s="19" t="s">
        <v>80</v>
      </c>
      <c r="L77" s="19" t="s">
        <v>1937</v>
      </c>
      <c r="M77" s="19" t="s">
        <v>125</v>
      </c>
      <c r="N77" s="90" t="str">
        <f t="shared" si="1"/>
        <v>1983/12/19</v>
      </c>
      <c r="O77" s="19" t="s">
        <v>86</v>
      </c>
      <c r="P77" s="19" t="s">
        <v>2327</v>
      </c>
      <c r="Q77" s="19" t="s">
        <v>88</v>
      </c>
      <c r="R77" s="19">
        <v>2008.6</v>
      </c>
      <c r="S77" s="19" t="s">
        <v>2532</v>
      </c>
      <c r="T77" s="19"/>
      <c r="U77" s="19"/>
      <c r="V77" s="97" t="s">
        <v>2533</v>
      </c>
      <c r="W77" s="19" t="s">
        <v>2534</v>
      </c>
      <c r="X77" s="62"/>
      <c r="Y77" s="62"/>
      <c r="Z77" s="62"/>
      <c r="AA77" s="74"/>
      <c r="AB77" s="74"/>
      <c r="AC77" s="74"/>
      <c r="AD77" s="74"/>
      <c r="AE77" s="74"/>
      <c r="AF77" s="74"/>
      <c r="AG77" s="74"/>
      <c r="AH77" s="74"/>
      <c r="AI77" s="100"/>
      <c r="AJ77" s="100"/>
      <c r="AK77" s="100"/>
      <c r="AL77" s="100"/>
      <c r="AM77" s="100"/>
      <c r="AN77" s="100"/>
      <c r="AO77" s="100"/>
      <c r="AP77" s="100"/>
      <c r="AQ77" s="100"/>
      <c r="AR77" s="100"/>
      <c r="AS77" s="100"/>
      <c r="AT77" s="100"/>
      <c r="AU77" s="100"/>
      <c r="AV77" s="100"/>
      <c r="AW77" s="100"/>
      <c r="AX77" s="100"/>
      <c r="AY77" s="100"/>
      <c r="AZ77" s="100"/>
    </row>
    <row r="78" s="72" customFormat="1" ht="27" customHeight="1" spans="1:52">
      <c r="A78" s="86">
        <v>17</v>
      </c>
      <c r="B78" s="86" t="s">
        <v>2535</v>
      </c>
      <c r="C78" s="86" t="s">
        <v>2536</v>
      </c>
      <c r="D78" s="19" t="s">
        <v>2537</v>
      </c>
      <c r="E78" s="313" t="s">
        <v>2538</v>
      </c>
      <c r="F78" s="86" t="s">
        <v>101</v>
      </c>
      <c r="G78" s="19"/>
      <c r="H78" s="19"/>
      <c r="I78" s="20"/>
      <c r="J78" s="19" t="s">
        <v>1948</v>
      </c>
      <c r="K78" s="19" t="s">
        <v>80</v>
      </c>
      <c r="L78" s="19"/>
      <c r="M78" s="19"/>
      <c r="N78" s="90" t="str">
        <f t="shared" ref="N78:N109" si="2">TEXT(TEXT(MID(E78,7,8),"0-00-00"),"e/mm/dd")</f>
        <v>1989/05/09</v>
      </c>
      <c r="O78" s="19"/>
      <c r="P78" s="19"/>
      <c r="Q78" s="19"/>
      <c r="R78" s="19"/>
      <c r="S78" s="19"/>
      <c r="T78" s="19"/>
      <c r="U78" s="19"/>
      <c r="V78" s="97" t="s">
        <v>2407</v>
      </c>
      <c r="W78" s="19" t="s">
        <v>1943</v>
      </c>
      <c r="X78" s="62"/>
      <c r="Y78" s="62"/>
      <c r="Z78" s="62"/>
      <c r="AA78" s="74"/>
      <c r="AB78" s="74"/>
      <c r="AC78" s="74"/>
      <c r="AD78" s="74"/>
      <c r="AE78" s="74"/>
      <c r="AF78" s="74"/>
      <c r="AG78" s="74"/>
      <c r="AH78" s="74"/>
      <c r="AI78" s="100"/>
      <c r="AJ78" s="100"/>
      <c r="AK78" s="100"/>
      <c r="AL78" s="100"/>
      <c r="AM78" s="100"/>
      <c r="AN78" s="100"/>
      <c r="AO78" s="100"/>
      <c r="AP78" s="100"/>
      <c r="AQ78" s="100"/>
      <c r="AR78" s="100"/>
      <c r="AS78" s="100"/>
      <c r="AT78" s="100"/>
      <c r="AU78" s="100"/>
      <c r="AV78" s="100"/>
      <c r="AW78" s="100"/>
      <c r="AX78" s="100"/>
      <c r="AY78" s="100"/>
      <c r="AZ78" s="100"/>
    </row>
    <row r="79" s="73" customFormat="1" ht="27" customHeight="1" spans="1:52">
      <c r="A79" s="87">
        <v>18</v>
      </c>
      <c r="B79" s="86" t="s">
        <v>2539</v>
      </c>
      <c r="C79" s="86" t="s">
        <v>2540</v>
      </c>
      <c r="D79" s="19" t="s">
        <v>2541</v>
      </c>
      <c r="E79" s="86" t="s">
        <v>2542</v>
      </c>
      <c r="F79" s="86" t="s">
        <v>74</v>
      </c>
      <c r="G79" s="19">
        <v>17767079287</v>
      </c>
      <c r="H79" s="19" t="s">
        <v>1933</v>
      </c>
      <c r="I79" s="20" t="s">
        <v>2543</v>
      </c>
      <c r="J79" s="19" t="s">
        <v>1948</v>
      </c>
      <c r="K79" s="19" t="s">
        <v>291</v>
      </c>
      <c r="L79" s="19" t="s">
        <v>83</v>
      </c>
      <c r="M79" s="19" t="s">
        <v>108</v>
      </c>
      <c r="N79" s="90" t="str">
        <f t="shared" si="2"/>
        <v>1994/11/28</v>
      </c>
      <c r="O79" s="19" t="s">
        <v>110</v>
      </c>
      <c r="P79" s="19" t="s">
        <v>2544</v>
      </c>
      <c r="Q79" s="19" t="s">
        <v>333</v>
      </c>
      <c r="R79" s="19" t="s">
        <v>1918</v>
      </c>
      <c r="S79" s="19">
        <v>2015.03</v>
      </c>
      <c r="T79" s="19"/>
      <c r="U79" s="19"/>
      <c r="V79" s="97" t="s">
        <v>2545</v>
      </c>
      <c r="W79" s="19" t="s">
        <v>2534</v>
      </c>
      <c r="X79" s="62"/>
      <c r="Y79" s="62"/>
      <c r="Z79" s="62"/>
      <c r="AA79" s="104"/>
      <c r="AB79" s="104"/>
      <c r="AC79" s="104"/>
      <c r="AD79" s="104"/>
      <c r="AE79" s="104"/>
      <c r="AF79" s="104"/>
      <c r="AG79" s="104"/>
      <c r="AH79" s="104"/>
      <c r="AI79" s="42"/>
      <c r="AJ79" s="42"/>
      <c r="AK79" s="42"/>
      <c r="AL79" s="42"/>
      <c r="AM79" s="42"/>
      <c r="AN79" s="42"/>
      <c r="AO79" s="42"/>
      <c r="AP79" s="42"/>
      <c r="AQ79" s="42"/>
      <c r="AR79" s="42"/>
      <c r="AS79" s="42"/>
      <c r="AT79" s="42"/>
      <c r="AU79" s="42"/>
      <c r="AV79" s="42"/>
      <c r="AW79" s="42"/>
      <c r="AX79" s="42"/>
      <c r="AY79" s="42"/>
      <c r="AZ79" s="42"/>
    </row>
    <row r="80" s="73" customFormat="1" ht="27" customHeight="1" spans="1:52">
      <c r="A80" s="86">
        <v>19</v>
      </c>
      <c r="B80" s="86" t="s">
        <v>2546</v>
      </c>
      <c r="C80" s="86" t="s">
        <v>2547</v>
      </c>
      <c r="D80" s="19" t="s">
        <v>2548</v>
      </c>
      <c r="E80" s="86" t="s">
        <v>2549</v>
      </c>
      <c r="F80" s="86" t="s">
        <v>74</v>
      </c>
      <c r="G80" s="19" t="s">
        <v>2550</v>
      </c>
      <c r="H80" s="19" t="s">
        <v>1933</v>
      </c>
      <c r="I80" s="20" t="s">
        <v>2551</v>
      </c>
      <c r="J80" s="19" t="s">
        <v>1948</v>
      </c>
      <c r="K80" s="19" t="s">
        <v>2343</v>
      </c>
      <c r="L80" s="19" t="s">
        <v>83</v>
      </c>
      <c r="M80" s="19" t="s">
        <v>2525</v>
      </c>
      <c r="N80" s="90" t="str">
        <f t="shared" si="2"/>
        <v>1991/05/15</v>
      </c>
      <c r="O80" s="19" t="s">
        <v>86</v>
      </c>
      <c r="P80" s="19" t="s">
        <v>2552</v>
      </c>
      <c r="Q80" s="19" t="s">
        <v>88</v>
      </c>
      <c r="R80" s="19" t="s">
        <v>151</v>
      </c>
      <c r="S80" s="19" t="s">
        <v>2553</v>
      </c>
      <c r="T80" s="19" t="s">
        <v>2554</v>
      </c>
      <c r="U80" s="19"/>
      <c r="V80" s="97" t="s">
        <v>2555</v>
      </c>
      <c r="W80" s="19" t="s">
        <v>138</v>
      </c>
      <c r="X80" s="62"/>
      <c r="Y80" s="62"/>
      <c r="Z80" s="62"/>
      <c r="AA80" s="104"/>
      <c r="AB80" s="104"/>
      <c r="AC80" s="104"/>
      <c r="AD80" s="104"/>
      <c r="AE80" s="104"/>
      <c r="AF80" s="104"/>
      <c r="AG80" s="104"/>
      <c r="AH80" s="104"/>
      <c r="AI80" s="42"/>
      <c r="AJ80" s="42"/>
      <c r="AK80" s="42"/>
      <c r="AL80" s="42"/>
      <c r="AM80" s="42"/>
      <c r="AN80" s="42"/>
      <c r="AO80" s="42"/>
      <c r="AP80" s="42"/>
      <c r="AQ80" s="42"/>
      <c r="AR80" s="42"/>
      <c r="AS80" s="42"/>
      <c r="AT80" s="42"/>
      <c r="AU80" s="42"/>
      <c r="AV80" s="42"/>
      <c r="AW80" s="42"/>
      <c r="AX80" s="42"/>
      <c r="AY80" s="42"/>
      <c r="AZ80" s="42"/>
    </row>
    <row r="81" s="72" customFormat="1" ht="27" customHeight="1" spans="1:52">
      <c r="A81" s="86">
        <v>20</v>
      </c>
      <c r="B81" s="86" t="s">
        <v>2556</v>
      </c>
      <c r="C81" s="86" t="s">
        <v>2557</v>
      </c>
      <c r="D81" s="19" t="s">
        <v>2558</v>
      </c>
      <c r="E81" s="86" t="s">
        <v>2559</v>
      </c>
      <c r="F81" s="86" t="s">
        <v>74</v>
      </c>
      <c r="G81" s="19">
        <v>15700011377</v>
      </c>
      <c r="H81" s="19" t="s">
        <v>1933</v>
      </c>
      <c r="I81" s="20" t="s">
        <v>2560</v>
      </c>
      <c r="J81" s="19" t="s">
        <v>531</v>
      </c>
      <c r="K81" s="19" t="s">
        <v>2130</v>
      </c>
      <c r="L81" s="19" t="s">
        <v>83</v>
      </c>
      <c r="M81" s="19" t="s">
        <v>108</v>
      </c>
      <c r="N81" s="90" t="str">
        <f t="shared" si="2"/>
        <v>1996/08/02</v>
      </c>
      <c r="O81" s="19" t="s">
        <v>86</v>
      </c>
      <c r="P81" s="19" t="s">
        <v>684</v>
      </c>
      <c r="Q81" s="19" t="s">
        <v>88</v>
      </c>
      <c r="R81" s="19">
        <v>2019.06</v>
      </c>
      <c r="S81" s="19" t="s">
        <v>2561</v>
      </c>
      <c r="T81" s="19"/>
      <c r="U81" s="19"/>
      <c r="V81" s="97" t="s">
        <v>2562</v>
      </c>
      <c r="W81" s="19" t="s">
        <v>97</v>
      </c>
      <c r="X81" s="62"/>
      <c r="Y81" s="62"/>
      <c r="Z81" s="62"/>
      <c r="AA81" s="74"/>
      <c r="AB81" s="74"/>
      <c r="AC81" s="74"/>
      <c r="AD81" s="74"/>
      <c r="AE81" s="74"/>
      <c r="AF81" s="74"/>
      <c r="AG81" s="74"/>
      <c r="AH81" s="74"/>
      <c r="AI81" s="100"/>
      <c r="AJ81" s="100"/>
      <c r="AK81" s="100"/>
      <c r="AL81" s="100"/>
      <c r="AM81" s="100"/>
      <c r="AN81" s="100"/>
      <c r="AO81" s="100"/>
      <c r="AP81" s="100"/>
      <c r="AQ81" s="100"/>
      <c r="AR81" s="100"/>
      <c r="AS81" s="100"/>
      <c r="AT81" s="100"/>
      <c r="AU81" s="100"/>
      <c r="AV81" s="100"/>
      <c r="AW81" s="100"/>
      <c r="AX81" s="100"/>
      <c r="AY81" s="100"/>
      <c r="AZ81" s="100"/>
    </row>
    <row r="82" s="72" customFormat="1" ht="27" customHeight="1" spans="1:52">
      <c r="A82" s="87">
        <v>21</v>
      </c>
      <c r="B82" s="86" t="s">
        <v>2563</v>
      </c>
      <c r="C82" s="86" t="s">
        <v>2564</v>
      </c>
      <c r="D82" s="19" t="s">
        <v>2565</v>
      </c>
      <c r="E82" s="86" t="s">
        <v>2566</v>
      </c>
      <c r="F82" s="86" t="s">
        <v>101</v>
      </c>
      <c r="G82" s="19">
        <v>18367260158</v>
      </c>
      <c r="H82" s="19" t="s">
        <v>1933</v>
      </c>
      <c r="I82" s="20" t="s">
        <v>2567</v>
      </c>
      <c r="J82" s="19" t="s">
        <v>458</v>
      </c>
      <c r="K82" s="19" t="s">
        <v>2343</v>
      </c>
      <c r="L82" s="19" t="s">
        <v>83</v>
      </c>
      <c r="M82" s="19" t="s">
        <v>108</v>
      </c>
      <c r="N82" s="90" t="str">
        <f t="shared" si="2"/>
        <v>1988/02/08</v>
      </c>
      <c r="O82" s="19" t="s">
        <v>127</v>
      </c>
      <c r="P82" s="19" t="s">
        <v>221</v>
      </c>
      <c r="Q82" s="19" t="s">
        <v>88</v>
      </c>
      <c r="R82" s="19" t="s">
        <v>2568</v>
      </c>
      <c r="S82" s="19">
        <v>2012.07</v>
      </c>
      <c r="T82" s="19"/>
      <c r="U82" s="19"/>
      <c r="V82" s="97" t="s">
        <v>2569</v>
      </c>
      <c r="W82" s="19" t="s">
        <v>138</v>
      </c>
      <c r="X82" s="62"/>
      <c r="Y82" s="62"/>
      <c r="Z82" s="62"/>
      <c r="AA82" s="74"/>
      <c r="AB82" s="74"/>
      <c r="AC82" s="74"/>
      <c r="AD82" s="74"/>
      <c r="AE82" s="74"/>
      <c r="AF82" s="74"/>
      <c r="AG82" s="74"/>
      <c r="AH82" s="74"/>
      <c r="AI82" s="100"/>
      <c r="AJ82" s="100"/>
      <c r="AK82" s="100"/>
      <c r="AL82" s="100"/>
      <c r="AM82" s="100"/>
      <c r="AN82" s="100"/>
      <c r="AO82" s="100"/>
      <c r="AP82" s="100"/>
      <c r="AQ82" s="100"/>
      <c r="AR82" s="100"/>
      <c r="AS82" s="100"/>
      <c r="AT82" s="100"/>
      <c r="AU82" s="100"/>
      <c r="AV82" s="100"/>
      <c r="AW82" s="100"/>
      <c r="AX82" s="100"/>
      <c r="AY82" s="100"/>
      <c r="AZ82" s="100"/>
    </row>
    <row r="83" s="72" customFormat="1" ht="27" customHeight="1" spans="1:52">
      <c r="A83" s="86">
        <v>22</v>
      </c>
      <c r="B83" s="86" t="s">
        <v>2570</v>
      </c>
      <c r="C83" s="86" t="s">
        <v>2571</v>
      </c>
      <c r="D83" s="19" t="s">
        <v>2572</v>
      </c>
      <c r="E83" s="86" t="s">
        <v>2573</v>
      </c>
      <c r="F83" s="86" t="s">
        <v>74</v>
      </c>
      <c r="G83" s="19" t="s">
        <v>2574</v>
      </c>
      <c r="H83" s="19" t="s">
        <v>1933</v>
      </c>
      <c r="I83" s="20" t="s">
        <v>2575</v>
      </c>
      <c r="J83" s="19" t="s">
        <v>2576</v>
      </c>
      <c r="K83" s="19" t="s">
        <v>2577</v>
      </c>
      <c r="L83" s="19" t="s">
        <v>83</v>
      </c>
      <c r="M83" s="19" t="s">
        <v>125</v>
      </c>
      <c r="N83" s="90" t="str">
        <f t="shared" si="2"/>
        <v>1979/10/24</v>
      </c>
      <c r="O83" s="19" t="s">
        <v>1346</v>
      </c>
      <c r="P83" s="19" t="s">
        <v>650</v>
      </c>
      <c r="Q83" s="19" t="s">
        <v>186</v>
      </c>
      <c r="R83" s="19" t="s">
        <v>2578</v>
      </c>
      <c r="S83" s="19">
        <v>2012.01</v>
      </c>
      <c r="T83" s="19"/>
      <c r="U83" s="19"/>
      <c r="V83" s="97" t="s">
        <v>2579</v>
      </c>
      <c r="W83" s="19" t="s">
        <v>138</v>
      </c>
      <c r="X83" s="62"/>
      <c r="Y83" s="62"/>
      <c r="Z83" s="62"/>
      <c r="AA83" s="74"/>
      <c r="AB83" s="74"/>
      <c r="AC83" s="74"/>
      <c r="AD83" s="74"/>
      <c r="AE83" s="74"/>
      <c r="AF83" s="74"/>
      <c r="AG83" s="74"/>
      <c r="AH83" s="74"/>
      <c r="AI83" s="100"/>
      <c r="AJ83" s="100"/>
      <c r="AK83" s="100"/>
      <c r="AL83" s="100"/>
      <c r="AM83" s="100"/>
      <c r="AN83" s="100"/>
      <c r="AO83" s="100"/>
      <c r="AP83" s="100"/>
      <c r="AQ83" s="100"/>
      <c r="AR83" s="100"/>
      <c r="AS83" s="100"/>
      <c r="AT83" s="100"/>
      <c r="AU83" s="100"/>
      <c r="AV83" s="100"/>
      <c r="AW83" s="100"/>
      <c r="AX83" s="100"/>
      <c r="AY83" s="100"/>
      <c r="AZ83" s="100"/>
    </row>
    <row r="84" s="72" customFormat="1" ht="27" customHeight="1" spans="1:52">
      <c r="A84" s="86">
        <v>23</v>
      </c>
      <c r="B84" s="86" t="s">
        <v>2580</v>
      </c>
      <c r="C84" s="86" t="s">
        <v>2581</v>
      </c>
      <c r="D84" s="19" t="s">
        <v>2582</v>
      </c>
      <c r="E84" s="86" t="s">
        <v>2583</v>
      </c>
      <c r="F84" s="86" t="s">
        <v>101</v>
      </c>
      <c r="G84" s="19">
        <v>18186858480</v>
      </c>
      <c r="H84" s="19"/>
      <c r="I84" s="20"/>
      <c r="J84" s="19" t="s">
        <v>2111</v>
      </c>
      <c r="K84" s="19" t="s">
        <v>2005</v>
      </c>
      <c r="L84" s="19" t="s">
        <v>1937</v>
      </c>
      <c r="M84" s="19" t="s">
        <v>125</v>
      </c>
      <c r="N84" s="90" t="str">
        <f t="shared" si="2"/>
        <v>1994/11/25</v>
      </c>
      <c r="O84" s="19" t="s">
        <v>741</v>
      </c>
      <c r="P84" s="19" t="s">
        <v>2584</v>
      </c>
      <c r="Q84" s="19" t="s">
        <v>333</v>
      </c>
      <c r="R84" s="19">
        <v>2019.6</v>
      </c>
      <c r="S84" s="19" t="s">
        <v>2585</v>
      </c>
      <c r="T84" s="19"/>
      <c r="U84" s="19"/>
      <c r="V84" s="97" t="s">
        <v>2586</v>
      </c>
      <c r="W84" s="19"/>
      <c r="X84" s="62"/>
      <c r="Y84" s="62"/>
      <c r="Z84" s="62"/>
      <c r="AA84" s="74"/>
      <c r="AB84" s="74"/>
      <c r="AC84" s="74"/>
      <c r="AD84" s="74"/>
      <c r="AE84" s="74"/>
      <c r="AF84" s="74"/>
      <c r="AG84" s="74"/>
      <c r="AH84" s="74"/>
      <c r="AI84" s="100"/>
      <c r="AJ84" s="100"/>
      <c r="AK84" s="100"/>
      <c r="AL84" s="100"/>
      <c r="AM84" s="100"/>
      <c r="AN84" s="100"/>
      <c r="AO84" s="100"/>
      <c r="AP84" s="100"/>
      <c r="AQ84" s="100"/>
      <c r="AR84" s="100"/>
      <c r="AS84" s="100"/>
      <c r="AT84" s="100"/>
      <c r="AU84" s="100"/>
      <c r="AV84" s="100"/>
      <c r="AW84" s="100"/>
      <c r="AX84" s="100"/>
      <c r="AY84" s="100"/>
      <c r="AZ84" s="100"/>
    </row>
    <row r="85" s="72" customFormat="1" ht="27" customHeight="1" spans="1:52">
      <c r="A85" s="87">
        <v>24</v>
      </c>
      <c r="B85" s="86" t="s">
        <v>2587</v>
      </c>
      <c r="C85" s="86" t="s">
        <v>2588</v>
      </c>
      <c r="D85" s="19" t="s">
        <v>2589</v>
      </c>
      <c r="E85" s="86" t="s">
        <v>2590</v>
      </c>
      <c r="F85" s="86" t="s">
        <v>101</v>
      </c>
      <c r="G85" s="19">
        <v>15067547063</v>
      </c>
      <c r="H85" s="19" t="s">
        <v>1933</v>
      </c>
      <c r="I85" s="20" t="s">
        <v>2591</v>
      </c>
      <c r="J85" s="19" t="s">
        <v>2592</v>
      </c>
      <c r="K85" s="19" t="s">
        <v>105</v>
      </c>
      <c r="L85" s="19" t="s">
        <v>105</v>
      </c>
      <c r="M85" s="19" t="s">
        <v>125</v>
      </c>
      <c r="N85" s="90" t="str">
        <f t="shared" si="2"/>
        <v>2001/08/01</v>
      </c>
      <c r="O85" s="19" t="s">
        <v>110</v>
      </c>
      <c r="P85" s="19" t="s">
        <v>749</v>
      </c>
      <c r="Q85" s="19" t="s">
        <v>333</v>
      </c>
      <c r="R85" s="19">
        <v>2022.6</v>
      </c>
      <c r="S85" s="19" t="s">
        <v>2593</v>
      </c>
      <c r="T85" s="19"/>
      <c r="U85" s="19"/>
      <c r="V85" s="97"/>
      <c r="W85" s="19"/>
      <c r="X85" s="62"/>
      <c r="Y85" s="62"/>
      <c r="Z85" s="62"/>
      <c r="AA85" s="74"/>
      <c r="AB85" s="74"/>
      <c r="AC85" s="74"/>
      <c r="AD85" s="74"/>
      <c r="AE85" s="74"/>
      <c r="AF85" s="74"/>
      <c r="AG85" s="74"/>
      <c r="AH85" s="74"/>
      <c r="AI85" s="100"/>
      <c r="AJ85" s="100"/>
      <c r="AK85" s="100"/>
      <c r="AL85" s="100"/>
      <c r="AM85" s="100"/>
      <c r="AN85" s="100"/>
      <c r="AO85" s="100"/>
      <c r="AP85" s="100"/>
      <c r="AQ85" s="100"/>
      <c r="AR85" s="100"/>
      <c r="AS85" s="100"/>
      <c r="AT85" s="100"/>
      <c r="AU85" s="100"/>
      <c r="AV85" s="100"/>
      <c r="AW85" s="100"/>
      <c r="AX85" s="100"/>
      <c r="AY85" s="100"/>
      <c r="AZ85" s="100"/>
    </row>
    <row r="86" s="72" customFormat="1" ht="27" customHeight="1" spans="1:52">
      <c r="A86" s="86">
        <v>25</v>
      </c>
      <c r="B86" s="86" t="s">
        <v>2594</v>
      </c>
      <c r="C86" s="86" t="s">
        <v>2595</v>
      </c>
      <c r="D86" s="19" t="s">
        <v>2596</v>
      </c>
      <c r="E86" s="313" t="s">
        <v>2597</v>
      </c>
      <c r="F86" s="86" t="s">
        <v>74</v>
      </c>
      <c r="G86" s="19">
        <v>13675828783</v>
      </c>
      <c r="H86" s="19"/>
      <c r="I86" s="20"/>
      <c r="J86" s="19" t="s">
        <v>2325</v>
      </c>
      <c r="K86" s="19" t="s">
        <v>291</v>
      </c>
      <c r="L86" s="19" t="s">
        <v>1937</v>
      </c>
      <c r="M86" s="19" t="s">
        <v>108</v>
      </c>
      <c r="N86" s="90" t="str">
        <f t="shared" si="2"/>
        <v>1989/06/24</v>
      </c>
      <c r="O86" s="19" t="s">
        <v>1336</v>
      </c>
      <c r="P86" s="19" t="s">
        <v>2598</v>
      </c>
      <c r="Q86" s="19" t="s">
        <v>88</v>
      </c>
      <c r="R86" s="19">
        <v>2013.7</v>
      </c>
      <c r="S86" s="19" t="s">
        <v>1694</v>
      </c>
      <c r="T86" s="19"/>
      <c r="U86" s="19"/>
      <c r="V86" s="97" t="s">
        <v>2599</v>
      </c>
      <c r="W86" s="19" t="s">
        <v>138</v>
      </c>
      <c r="X86" s="62"/>
      <c r="Y86" s="62"/>
      <c r="Z86" s="62"/>
      <c r="AA86" s="74"/>
      <c r="AB86" s="74"/>
      <c r="AC86" s="74"/>
      <c r="AD86" s="74"/>
      <c r="AE86" s="74"/>
      <c r="AF86" s="74"/>
      <c r="AG86" s="74"/>
      <c r="AH86" s="74"/>
      <c r="AI86" s="100"/>
      <c r="AJ86" s="100"/>
      <c r="AK86" s="100"/>
      <c r="AL86" s="100"/>
      <c r="AM86" s="100"/>
      <c r="AN86" s="100"/>
      <c r="AO86" s="100"/>
      <c r="AP86" s="100"/>
      <c r="AQ86" s="100"/>
      <c r="AR86" s="100"/>
      <c r="AS86" s="100"/>
      <c r="AT86" s="100"/>
      <c r="AU86" s="100"/>
      <c r="AV86" s="100"/>
      <c r="AW86" s="100"/>
      <c r="AX86" s="100"/>
      <c r="AY86" s="100"/>
      <c r="AZ86" s="100"/>
    </row>
    <row r="87" s="73" customFormat="1" ht="27" customHeight="1" spans="1:52">
      <c r="A87" s="86">
        <v>26</v>
      </c>
      <c r="B87" s="86" t="s">
        <v>2600</v>
      </c>
      <c r="C87" s="86" t="s">
        <v>2601</v>
      </c>
      <c r="D87" s="19" t="s">
        <v>2602</v>
      </c>
      <c r="E87" s="86" t="s">
        <v>2603</v>
      </c>
      <c r="F87" s="86" t="s">
        <v>74</v>
      </c>
      <c r="G87" s="19" t="s">
        <v>2604</v>
      </c>
      <c r="H87" s="19" t="s">
        <v>1933</v>
      </c>
      <c r="I87" s="20" t="s">
        <v>2605</v>
      </c>
      <c r="J87" s="19" t="s">
        <v>2606</v>
      </c>
      <c r="K87" s="19"/>
      <c r="L87" s="19" t="s">
        <v>83</v>
      </c>
      <c r="M87" s="19" t="s">
        <v>108</v>
      </c>
      <c r="N87" s="90" t="str">
        <f t="shared" si="2"/>
        <v>1998/09/15</v>
      </c>
      <c r="O87" s="19" t="s">
        <v>2607</v>
      </c>
      <c r="P87" s="19" t="s">
        <v>489</v>
      </c>
      <c r="Q87" s="19" t="s">
        <v>333</v>
      </c>
      <c r="R87" s="19" t="s">
        <v>2608</v>
      </c>
      <c r="S87" s="19" t="s">
        <v>2609</v>
      </c>
      <c r="T87" s="19"/>
      <c r="U87" s="19"/>
      <c r="V87" s="97" t="s">
        <v>2610</v>
      </c>
      <c r="W87" s="19" t="s">
        <v>2534</v>
      </c>
      <c r="X87" s="62"/>
      <c r="Y87" s="62"/>
      <c r="Z87" s="62"/>
      <c r="AA87" s="104"/>
      <c r="AB87" s="104"/>
      <c r="AC87" s="104"/>
      <c r="AD87" s="104"/>
      <c r="AE87" s="104"/>
      <c r="AF87" s="104"/>
      <c r="AG87" s="104"/>
      <c r="AH87" s="104"/>
      <c r="AI87" s="42"/>
      <c r="AJ87" s="42"/>
      <c r="AK87" s="42"/>
      <c r="AL87" s="42"/>
      <c r="AM87" s="42"/>
      <c r="AN87" s="42"/>
      <c r="AO87" s="42"/>
      <c r="AP87" s="42"/>
      <c r="AQ87" s="42"/>
      <c r="AR87" s="42"/>
      <c r="AS87" s="42"/>
      <c r="AT87" s="42"/>
      <c r="AU87" s="42"/>
      <c r="AV87" s="42"/>
      <c r="AW87" s="42"/>
      <c r="AX87" s="42"/>
      <c r="AY87" s="42"/>
      <c r="AZ87" s="42"/>
    </row>
    <row r="88" s="73" customFormat="1" ht="27" customHeight="1" spans="1:52">
      <c r="A88" s="87">
        <v>27</v>
      </c>
      <c r="B88" s="86" t="s">
        <v>2611</v>
      </c>
      <c r="C88" s="19" t="s">
        <v>2612</v>
      </c>
      <c r="D88" s="19" t="s">
        <v>2613</v>
      </c>
      <c r="E88" s="313" t="s">
        <v>2614</v>
      </c>
      <c r="F88" s="86" t="s">
        <v>74</v>
      </c>
      <c r="G88" s="19">
        <v>15397140761</v>
      </c>
      <c r="H88" s="19" t="s">
        <v>1933</v>
      </c>
      <c r="I88" s="20" t="s">
        <v>2615</v>
      </c>
      <c r="J88" s="19" t="s">
        <v>2492</v>
      </c>
      <c r="K88" s="19" t="s">
        <v>1949</v>
      </c>
      <c r="L88" s="19" t="s">
        <v>1937</v>
      </c>
      <c r="M88" s="19" t="s">
        <v>125</v>
      </c>
      <c r="N88" s="90" t="str">
        <f t="shared" si="2"/>
        <v>1990/06/11</v>
      </c>
      <c r="O88" s="19" t="s">
        <v>2616</v>
      </c>
      <c r="P88" s="19" t="s">
        <v>2617</v>
      </c>
      <c r="Q88" s="19" t="s">
        <v>186</v>
      </c>
      <c r="R88" s="19">
        <v>2016.6</v>
      </c>
      <c r="S88" s="19" t="s">
        <v>2618</v>
      </c>
      <c r="T88" s="19"/>
      <c r="U88" s="19"/>
      <c r="V88" s="97" t="s">
        <v>2619</v>
      </c>
      <c r="W88" s="19" t="s">
        <v>1943</v>
      </c>
      <c r="X88" s="62"/>
      <c r="Y88" s="62"/>
      <c r="Z88" s="62"/>
      <c r="AA88" s="104"/>
      <c r="AB88" s="104"/>
      <c r="AC88" s="104"/>
      <c r="AD88" s="104"/>
      <c r="AE88" s="104"/>
      <c r="AF88" s="104"/>
      <c r="AG88" s="104"/>
      <c r="AH88" s="104"/>
      <c r="AI88" s="42"/>
      <c r="AJ88" s="42"/>
      <c r="AK88" s="42"/>
      <c r="AL88" s="42"/>
      <c r="AM88" s="42"/>
      <c r="AN88" s="42"/>
      <c r="AO88" s="42"/>
      <c r="AP88" s="42"/>
      <c r="AQ88" s="42"/>
      <c r="AR88" s="42"/>
      <c r="AS88" s="42"/>
      <c r="AT88" s="42"/>
      <c r="AU88" s="42"/>
      <c r="AV88" s="42"/>
      <c r="AW88" s="42"/>
      <c r="AX88" s="42"/>
      <c r="AY88" s="42"/>
      <c r="AZ88" s="42"/>
    </row>
    <row r="89" s="73" customFormat="1" ht="27" customHeight="1" spans="1:52">
      <c r="A89" s="86">
        <v>28</v>
      </c>
      <c r="B89" s="86" t="s">
        <v>2620</v>
      </c>
      <c r="C89" s="19" t="s">
        <v>2621</v>
      </c>
      <c r="D89" s="19" t="s">
        <v>2622</v>
      </c>
      <c r="E89" s="313" t="s">
        <v>2623</v>
      </c>
      <c r="F89" s="86" t="s">
        <v>74</v>
      </c>
      <c r="G89" s="19">
        <v>13634160067</v>
      </c>
      <c r="H89" s="19"/>
      <c r="I89" s="20"/>
      <c r="J89" s="19" t="s">
        <v>2492</v>
      </c>
      <c r="K89" s="19" t="s">
        <v>1949</v>
      </c>
      <c r="L89" s="19" t="s">
        <v>1937</v>
      </c>
      <c r="M89" s="19" t="s">
        <v>125</v>
      </c>
      <c r="N89" s="90" t="str">
        <f t="shared" si="2"/>
        <v>1988/03/28</v>
      </c>
      <c r="O89" s="19" t="s">
        <v>1983</v>
      </c>
      <c r="P89" s="19" t="s">
        <v>2624</v>
      </c>
      <c r="Q89" s="19" t="s">
        <v>88</v>
      </c>
      <c r="R89" s="19">
        <v>2011</v>
      </c>
      <c r="S89" s="19" t="s">
        <v>2158</v>
      </c>
      <c r="T89" s="19"/>
      <c r="U89" s="19"/>
      <c r="V89" s="97"/>
      <c r="W89" s="19"/>
      <c r="X89" s="62"/>
      <c r="Y89" s="62"/>
      <c r="Z89" s="62"/>
      <c r="AA89" s="104"/>
      <c r="AB89" s="104"/>
      <c r="AC89" s="104"/>
      <c r="AD89" s="104"/>
      <c r="AE89" s="104"/>
      <c r="AF89" s="104"/>
      <c r="AG89" s="104"/>
      <c r="AH89" s="104"/>
      <c r="AI89" s="42"/>
      <c r="AJ89" s="42"/>
      <c r="AK89" s="42"/>
      <c r="AL89" s="42"/>
      <c r="AM89" s="42"/>
      <c r="AN89" s="42"/>
      <c r="AO89" s="42"/>
      <c r="AP89" s="42"/>
      <c r="AQ89" s="42"/>
      <c r="AR89" s="42"/>
      <c r="AS89" s="42"/>
      <c r="AT89" s="42"/>
      <c r="AU89" s="42"/>
      <c r="AV89" s="42"/>
      <c r="AW89" s="42"/>
      <c r="AX89" s="42"/>
      <c r="AY89" s="42"/>
      <c r="AZ89" s="42"/>
    </row>
    <row r="90" s="74" customFormat="1" ht="27" customHeight="1" spans="1:26">
      <c r="A90" s="86">
        <v>29</v>
      </c>
      <c r="B90" s="19" t="s">
        <v>2625</v>
      </c>
      <c r="C90" s="19" t="s">
        <v>2626</v>
      </c>
      <c r="D90" s="19" t="s">
        <v>2627</v>
      </c>
      <c r="E90" s="320" t="s">
        <v>2628</v>
      </c>
      <c r="F90" s="19" t="s">
        <v>74</v>
      </c>
      <c r="G90" s="19">
        <v>13116785278</v>
      </c>
      <c r="H90" s="19"/>
      <c r="I90" s="19"/>
      <c r="J90" s="19" t="s">
        <v>1935</v>
      </c>
      <c r="K90" s="19" t="s">
        <v>357</v>
      </c>
      <c r="L90" s="19" t="s">
        <v>1937</v>
      </c>
      <c r="M90" s="19" t="s">
        <v>125</v>
      </c>
      <c r="N90" s="90" t="str">
        <f t="shared" si="2"/>
        <v>1973/02/01</v>
      </c>
      <c r="O90" s="19" t="s">
        <v>357</v>
      </c>
      <c r="P90" s="19" t="s">
        <v>2629</v>
      </c>
      <c r="Q90" s="19" t="s">
        <v>88</v>
      </c>
      <c r="R90" s="19">
        <v>1997</v>
      </c>
      <c r="S90" s="19" t="s">
        <v>2158</v>
      </c>
      <c r="T90" s="19"/>
      <c r="U90" s="19"/>
      <c r="V90" s="97"/>
      <c r="W90" s="19"/>
      <c r="X90" s="102"/>
      <c r="Y90" s="102"/>
      <c r="Z90" s="102"/>
    </row>
    <row r="91" s="73" customFormat="1" ht="27" customHeight="1" spans="1:52">
      <c r="A91" s="87">
        <v>30</v>
      </c>
      <c r="B91" s="86" t="s">
        <v>2630</v>
      </c>
      <c r="C91" s="86" t="s">
        <v>2631</v>
      </c>
      <c r="D91" s="86" t="s">
        <v>2632</v>
      </c>
      <c r="E91" s="86" t="s">
        <v>2633</v>
      </c>
      <c r="F91" s="86" t="s">
        <v>101</v>
      </c>
      <c r="G91" s="19" t="s">
        <v>2634</v>
      </c>
      <c r="H91" s="19" t="s">
        <v>1933</v>
      </c>
      <c r="I91" s="20" t="s">
        <v>2635</v>
      </c>
      <c r="J91" s="19" t="s">
        <v>531</v>
      </c>
      <c r="K91" s="19" t="s">
        <v>2343</v>
      </c>
      <c r="L91" s="19" t="s">
        <v>83</v>
      </c>
      <c r="M91" s="19" t="s">
        <v>2525</v>
      </c>
      <c r="N91" s="90" t="str">
        <f t="shared" si="2"/>
        <v>1992/02/09</v>
      </c>
      <c r="O91" s="19" t="s">
        <v>127</v>
      </c>
      <c r="P91" s="19" t="s">
        <v>2636</v>
      </c>
      <c r="Q91" s="19" t="s">
        <v>88</v>
      </c>
      <c r="R91" s="19" t="s">
        <v>1918</v>
      </c>
      <c r="S91" s="19">
        <v>2015.03</v>
      </c>
      <c r="T91" s="19"/>
      <c r="U91" s="19"/>
      <c r="V91" s="97" t="s">
        <v>2637</v>
      </c>
      <c r="W91" s="19" t="s">
        <v>138</v>
      </c>
      <c r="X91" s="62"/>
      <c r="Y91" s="62"/>
      <c r="Z91" s="62"/>
      <c r="AA91" s="104"/>
      <c r="AB91" s="104"/>
      <c r="AC91" s="104"/>
      <c r="AD91" s="104"/>
      <c r="AE91" s="104"/>
      <c r="AF91" s="104"/>
      <c r="AG91" s="104"/>
      <c r="AH91" s="104"/>
      <c r="AI91" s="42"/>
      <c r="AJ91" s="42"/>
      <c r="AK91" s="42"/>
      <c r="AL91" s="42"/>
      <c r="AM91" s="42"/>
      <c r="AN91" s="42"/>
      <c r="AO91" s="42"/>
      <c r="AP91" s="42"/>
      <c r="AQ91" s="42"/>
      <c r="AR91" s="42"/>
      <c r="AS91" s="42"/>
      <c r="AT91" s="42"/>
      <c r="AU91" s="42"/>
      <c r="AV91" s="42"/>
      <c r="AW91" s="42"/>
      <c r="AX91" s="42"/>
      <c r="AY91" s="42"/>
      <c r="AZ91" s="42"/>
    </row>
    <row r="92" s="73" customFormat="1" ht="27" customHeight="1" spans="1:52">
      <c r="A92" s="86">
        <v>31</v>
      </c>
      <c r="B92" s="86" t="s">
        <v>2638</v>
      </c>
      <c r="C92" s="86" t="s">
        <v>2639</v>
      </c>
      <c r="D92" s="86" t="s">
        <v>2640</v>
      </c>
      <c r="E92" s="86" t="s">
        <v>2641</v>
      </c>
      <c r="F92" s="86" t="s">
        <v>101</v>
      </c>
      <c r="G92" s="19" t="s">
        <v>2642</v>
      </c>
      <c r="H92" s="19" t="s">
        <v>1933</v>
      </c>
      <c r="I92" s="20" t="s">
        <v>2643</v>
      </c>
      <c r="J92" s="19" t="s">
        <v>2462</v>
      </c>
      <c r="K92" s="19" t="s">
        <v>291</v>
      </c>
      <c r="L92" s="19" t="s">
        <v>83</v>
      </c>
      <c r="M92" s="19" t="s">
        <v>108</v>
      </c>
      <c r="N92" s="90" t="str">
        <f t="shared" si="2"/>
        <v>1995/03/30</v>
      </c>
      <c r="O92" s="19" t="s">
        <v>127</v>
      </c>
      <c r="P92" s="19" t="s">
        <v>624</v>
      </c>
      <c r="Q92" s="19" t="s">
        <v>88</v>
      </c>
      <c r="R92" s="19">
        <v>2016.6</v>
      </c>
      <c r="S92" s="19" t="s">
        <v>2644</v>
      </c>
      <c r="T92" s="19"/>
      <c r="U92" s="19"/>
      <c r="V92" s="97" t="s">
        <v>2645</v>
      </c>
      <c r="W92" s="19" t="s">
        <v>97</v>
      </c>
      <c r="X92" s="62"/>
      <c r="Y92" s="62"/>
      <c r="Z92" s="62"/>
      <c r="AA92" s="104"/>
      <c r="AB92" s="104"/>
      <c r="AC92" s="104"/>
      <c r="AD92" s="104"/>
      <c r="AE92" s="104"/>
      <c r="AF92" s="104"/>
      <c r="AG92" s="104"/>
      <c r="AH92" s="104"/>
      <c r="AI92" s="42"/>
      <c r="AJ92" s="42"/>
      <c r="AK92" s="42"/>
      <c r="AL92" s="42"/>
      <c r="AM92" s="42"/>
      <c r="AN92" s="42"/>
      <c r="AO92" s="42"/>
      <c r="AP92" s="42"/>
      <c r="AQ92" s="42"/>
      <c r="AR92" s="42"/>
      <c r="AS92" s="42"/>
      <c r="AT92" s="42"/>
      <c r="AU92" s="42"/>
      <c r="AV92" s="42"/>
      <c r="AW92" s="42"/>
      <c r="AX92" s="42"/>
      <c r="AY92" s="42"/>
      <c r="AZ92" s="42"/>
    </row>
    <row r="93" s="73" customFormat="1" ht="27" customHeight="1" spans="1:52">
      <c r="A93" s="86">
        <v>32</v>
      </c>
      <c r="B93" s="86" t="s">
        <v>2646</v>
      </c>
      <c r="C93" s="86" t="s">
        <v>2647</v>
      </c>
      <c r="D93" s="19" t="s">
        <v>2648</v>
      </c>
      <c r="E93" s="86" t="s">
        <v>2649</v>
      </c>
      <c r="F93" s="86" t="s">
        <v>74</v>
      </c>
      <c r="G93" s="19" t="s">
        <v>2650</v>
      </c>
      <c r="H93" s="19" t="s">
        <v>1933</v>
      </c>
      <c r="I93" s="20" t="s">
        <v>2651</v>
      </c>
      <c r="J93" s="19" t="s">
        <v>1236</v>
      </c>
      <c r="K93" s="19" t="s">
        <v>2652</v>
      </c>
      <c r="L93" s="19"/>
      <c r="M93" s="19" t="s">
        <v>125</v>
      </c>
      <c r="N93" s="90" t="str">
        <f t="shared" si="2"/>
        <v>1982/04/27</v>
      </c>
      <c r="O93" s="19" t="s">
        <v>2616</v>
      </c>
      <c r="P93" s="19" t="s">
        <v>2133</v>
      </c>
      <c r="Q93" s="19" t="s">
        <v>333</v>
      </c>
      <c r="R93" s="19"/>
      <c r="S93" s="19"/>
      <c r="T93" s="19"/>
      <c r="U93" s="19"/>
      <c r="V93" s="97" t="s">
        <v>2653</v>
      </c>
      <c r="W93" s="19" t="s">
        <v>2534</v>
      </c>
      <c r="X93" s="62"/>
      <c r="Y93" s="62"/>
      <c r="Z93" s="62"/>
      <c r="AA93" s="104"/>
      <c r="AB93" s="104"/>
      <c r="AC93" s="104"/>
      <c r="AD93" s="104"/>
      <c r="AE93" s="104"/>
      <c r="AF93" s="104"/>
      <c r="AG93" s="104"/>
      <c r="AH93" s="104"/>
      <c r="AI93" s="42"/>
      <c r="AJ93" s="42"/>
      <c r="AK93" s="42"/>
      <c r="AL93" s="42"/>
      <c r="AM93" s="42"/>
      <c r="AN93" s="42"/>
      <c r="AO93" s="42"/>
      <c r="AP93" s="42"/>
      <c r="AQ93" s="42"/>
      <c r="AR93" s="42"/>
      <c r="AS93" s="42"/>
      <c r="AT93" s="42"/>
      <c r="AU93" s="42"/>
      <c r="AV93" s="42"/>
      <c r="AW93" s="42"/>
      <c r="AX93" s="42"/>
      <c r="AY93" s="42"/>
      <c r="AZ93" s="42"/>
    </row>
    <row r="94" s="73" customFormat="1" ht="27" customHeight="1" spans="1:52">
      <c r="A94" s="87">
        <v>33</v>
      </c>
      <c r="B94" s="86" t="s">
        <v>2654</v>
      </c>
      <c r="C94" s="86" t="s">
        <v>2655</v>
      </c>
      <c r="D94" s="86" t="s">
        <v>2656</v>
      </c>
      <c r="E94" s="313" t="s">
        <v>2657</v>
      </c>
      <c r="F94" s="86" t="s">
        <v>74</v>
      </c>
      <c r="G94" s="19">
        <v>15883744621</v>
      </c>
      <c r="H94" s="19" t="s">
        <v>1933</v>
      </c>
      <c r="I94" s="326" t="s">
        <v>2658</v>
      </c>
      <c r="J94" s="19" t="s">
        <v>2659</v>
      </c>
      <c r="K94" s="19" t="s">
        <v>1949</v>
      </c>
      <c r="L94" s="19" t="s">
        <v>83</v>
      </c>
      <c r="M94" s="19" t="s">
        <v>108</v>
      </c>
      <c r="N94" s="90" t="str">
        <f t="shared" si="2"/>
        <v>1997/08/10</v>
      </c>
      <c r="O94" s="19" t="s">
        <v>2616</v>
      </c>
      <c r="P94" s="19" t="s">
        <v>2660</v>
      </c>
      <c r="Q94" s="19" t="s">
        <v>88</v>
      </c>
      <c r="R94" s="19">
        <v>2019.6</v>
      </c>
      <c r="S94" s="19" t="s">
        <v>2661</v>
      </c>
      <c r="T94" s="19"/>
      <c r="U94" s="19"/>
      <c r="V94" s="97" t="s">
        <v>2662</v>
      </c>
      <c r="W94" s="19" t="s">
        <v>1943</v>
      </c>
      <c r="X94" s="62"/>
      <c r="Y94" s="62"/>
      <c r="Z94" s="62"/>
      <c r="AA94" s="104"/>
      <c r="AB94" s="104"/>
      <c r="AC94" s="104"/>
      <c r="AD94" s="104"/>
      <c r="AE94" s="104"/>
      <c r="AF94" s="104"/>
      <c r="AG94" s="104"/>
      <c r="AH94" s="104"/>
      <c r="AI94" s="42"/>
      <c r="AJ94" s="42"/>
      <c r="AK94" s="42"/>
      <c r="AL94" s="42"/>
      <c r="AM94" s="42"/>
      <c r="AN94" s="42"/>
      <c r="AO94" s="42"/>
      <c r="AP94" s="42"/>
      <c r="AQ94" s="42"/>
      <c r="AR94" s="42"/>
      <c r="AS94" s="42"/>
      <c r="AT94" s="42"/>
      <c r="AU94" s="42"/>
      <c r="AV94" s="42"/>
      <c r="AW94" s="42"/>
      <c r="AX94" s="42"/>
      <c r="AY94" s="42"/>
      <c r="AZ94" s="42"/>
    </row>
    <row r="95" s="73" customFormat="1" ht="27" customHeight="1" spans="1:52">
      <c r="A95" s="86">
        <v>34</v>
      </c>
      <c r="B95" s="86" t="s">
        <v>2663</v>
      </c>
      <c r="C95" s="86" t="s">
        <v>2664</v>
      </c>
      <c r="D95" s="86" t="s">
        <v>2665</v>
      </c>
      <c r="E95" s="313" t="s">
        <v>2666</v>
      </c>
      <c r="F95" s="313" t="s">
        <v>74</v>
      </c>
      <c r="G95" s="19">
        <v>19106855945</v>
      </c>
      <c r="H95" s="19" t="s">
        <v>1933</v>
      </c>
      <c r="I95" s="326" t="s">
        <v>2667</v>
      </c>
      <c r="J95" s="19" t="s">
        <v>531</v>
      </c>
      <c r="K95" s="19" t="s">
        <v>105</v>
      </c>
      <c r="L95" s="19" t="s">
        <v>105</v>
      </c>
      <c r="M95" s="19" t="s">
        <v>125</v>
      </c>
      <c r="N95" s="90" t="str">
        <f t="shared" si="2"/>
        <v>2000/12/22</v>
      </c>
      <c r="O95" s="19" t="s">
        <v>741</v>
      </c>
      <c r="P95" s="19" t="s">
        <v>550</v>
      </c>
      <c r="Q95" s="19" t="s">
        <v>88</v>
      </c>
      <c r="R95" s="19">
        <v>2023.06</v>
      </c>
      <c r="S95" s="19" t="s">
        <v>2668</v>
      </c>
      <c r="T95" s="19"/>
      <c r="U95" s="19"/>
      <c r="V95" s="97"/>
      <c r="W95" s="19"/>
      <c r="X95" s="62"/>
      <c r="Y95" s="62"/>
      <c r="Z95" s="62"/>
      <c r="AA95" s="104"/>
      <c r="AB95" s="104"/>
      <c r="AC95" s="104"/>
      <c r="AD95" s="104"/>
      <c r="AE95" s="104"/>
      <c r="AF95" s="104"/>
      <c r="AG95" s="104"/>
      <c r="AH95" s="104"/>
      <c r="AI95" s="42"/>
      <c r="AJ95" s="42"/>
      <c r="AK95" s="42"/>
      <c r="AL95" s="42"/>
      <c r="AM95" s="42"/>
      <c r="AN95" s="42"/>
      <c r="AO95" s="42"/>
      <c r="AP95" s="42"/>
      <c r="AQ95" s="42"/>
      <c r="AR95" s="42"/>
      <c r="AS95" s="42"/>
      <c r="AT95" s="42"/>
      <c r="AU95" s="42"/>
      <c r="AV95" s="42"/>
      <c r="AW95" s="42"/>
      <c r="AX95" s="42"/>
      <c r="AY95" s="42"/>
      <c r="AZ95" s="42"/>
    </row>
    <row r="96" s="73" customFormat="1" ht="27" customHeight="1" spans="1:52">
      <c r="A96" s="86">
        <v>35</v>
      </c>
      <c r="B96" s="86" t="s">
        <v>2669</v>
      </c>
      <c r="C96" s="86" t="s">
        <v>2670</v>
      </c>
      <c r="D96" s="86" t="s">
        <v>2671</v>
      </c>
      <c r="E96" s="327" t="s">
        <v>2672</v>
      </c>
      <c r="F96" s="86" t="s">
        <v>101</v>
      </c>
      <c r="G96" s="19">
        <v>18458108160</v>
      </c>
      <c r="H96" s="19"/>
      <c r="I96" s="20"/>
      <c r="J96" s="19" t="s">
        <v>2592</v>
      </c>
      <c r="K96" s="19" t="s">
        <v>105</v>
      </c>
      <c r="L96" s="19" t="s">
        <v>105</v>
      </c>
      <c r="M96" s="19" t="s">
        <v>108</v>
      </c>
      <c r="N96" s="90" t="str">
        <f t="shared" si="2"/>
        <v>2000/08/19</v>
      </c>
      <c r="O96" s="19" t="s">
        <v>127</v>
      </c>
      <c r="P96" s="19" t="s">
        <v>550</v>
      </c>
      <c r="Q96" s="19" t="s">
        <v>88</v>
      </c>
      <c r="R96" s="19">
        <v>2023.6</v>
      </c>
      <c r="S96" s="19" t="s">
        <v>2673</v>
      </c>
      <c r="T96" s="19"/>
      <c r="U96" s="19"/>
      <c r="V96" s="97"/>
      <c r="W96" s="19"/>
      <c r="X96" s="62"/>
      <c r="Y96" s="62"/>
      <c r="Z96" s="62"/>
      <c r="AA96" s="104"/>
      <c r="AB96" s="104"/>
      <c r="AC96" s="104"/>
      <c r="AD96" s="104"/>
      <c r="AE96" s="104"/>
      <c r="AF96" s="104"/>
      <c r="AG96" s="104"/>
      <c r="AH96" s="104"/>
      <c r="AI96" s="42"/>
      <c r="AJ96" s="42"/>
      <c r="AK96" s="42"/>
      <c r="AL96" s="42"/>
      <c r="AM96" s="42"/>
      <c r="AN96" s="42"/>
      <c r="AO96" s="42"/>
      <c r="AP96" s="42"/>
      <c r="AQ96" s="42"/>
      <c r="AR96" s="42"/>
      <c r="AS96" s="42"/>
      <c r="AT96" s="42"/>
      <c r="AU96" s="42"/>
      <c r="AV96" s="42"/>
      <c r="AW96" s="42"/>
      <c r="AX96" s="42"/>
      <c r="AY96" s="42"/>
      <c r="AZ96" s="42"/>
    </row>
    <row r="97" s="73" customFormat="1" ht="27" customHeight="1" spans="1:52">
      <c r="A97" s="87">
        <v>36</v>
      </c>
      <c r="B97" s="86" t="s">
        <v>2674</v>
      </c>
      <c r="C97" s="86" t="s">
        <v>2675</v>
      </c>
      <c r="D97" s="86" t="s">
        <v>2676</v>
      </c>
      <c r="E97" s="313" t="s">
        <v>2677</v>
      </c>
      <c r="F97" s="86" t="s">
        <v>74</v>
      </c>
      <c r="G97" s="19">
        <v>18305050742</v>
      </c>
      <c r="H97" s="19"/>
      <c r="I97" s="326" t="s">
        <v>2678</v>
      </c>
      <c r="J97" s="19" t="s">
        <v>2679</v>
      </c>
      <c r="K97" s="19" t="s">
        <v>2577</v>
      </c>
      <c r="L97" s="19" t="s">
        <v>83</v>
      </c>
      <c r="M97" s="19" t="s">
        <v>125</v>
      </c>
      <c r="N97" s="90" t="str">
        <f t="shared" si="2"/>
        <v>1994/04/07</v>
      </c>
      <c r="O97" s="19" t="s">
        <v>2680</v>
      </c>
      <c r="P97" s="19" t="s">
        <v>749</v>
      </c>
      <c r="Q97" s="19" t="s">
        <v>333</v>
      </c>
      <c r="R97" s="19">
        <v>2016.6</v>
      </c>
      <c r="S97" s="19" t="s">
        <v>2681</v>
      </c>
      <c r="T97" s="19" t="s">
        <v>2682</v>
      </c>
      <c r="U97" s="19"/>
      <c r="V97" s="97" t="s">
        <v>2683</v>
      </c>
      <c r="W97" s="19" t="s">
        <v>1943</v>
      </c>
      <c r="X97" s="62"/>
      <c r="Y97" s="62"/>
      <c r="Z97" s="62"/>
      <c r="AA97" s="104"/>
      <c r="AB97" s="104"/>
      <c r="AC97" s="104"/>
      <c r="AD97" s="104"/>
      <c r="AE97" s="104"/>
      <c r="AF97" s="104"/>
      <c r="AG97" s="104"/>
      <c r="AH97" s="104"/>
      <c r="AI97" s="42"/>
      <c r="AJ97" s="42"/>
      <c r="AK97" s="42"/>
      <c r="AL97" s="42"/>
      <c r="AM97" s="42"/>
      <c r="AN97" s="42"/>
      <c r="AO97" s="42"/>
      <c r="AP97" s="42"/>
      <c r="AQ97" s="42"/>
      <c r="AR97" s="42"/>
      <c r="AS97" s="42"/>
      <c r="AT97" s="42"/>
      <c r="AU97" s="42"/>
      <c r="AV97" s="42"/>
      <c r="AW97" s="42"/>
      <c r="AX97" s="42"/>
      <c r="AY97" s="42"/>
      <c r="AZ97" s="42"/>
    </row>
    <row r="98" s="73" customFormat="1" ht="27" customHeight="1" spans="1:52">
      <c r="A98" s="86">
        <v>37</v>
      </c>
      <c r="B98" s="86">
        <v>121</v>
      </c>
      <c r="C98" s="86" t="s">
        <v>2684</v>
      </c>
      <c r="D98" s="86" t="s">
        <v>2685</v>
      </c>
      <c r="E98" s="86" t="s">
        <v>2686</v>
      </c>
      <c r="F98" s="86" t="s">
        <v>74</v>
      </c>
      <c r="G98" s="19">
        <v>18969020521</v>
      </c>
      <c r="H98" s="19" t="s">
        <v>2172</v>
      </c>
      <c r="I98" s="20" t="s">
        <v>2687</v>
      </c>
      <c r="J98" s="19" t="s">
        <v>2111</v>
      </c>
      <c r="K98" s="19" t="s">
        <v>380</v>
      </c>
      <c r="L98" s="19" t="s">
        <v>83</v>
      </c>
      <c r="M98" s="19" t="s">
        <v>125</v>
      </c>
      <c r="N98" s="90" t="str">
        <f t="shared" si="2"/>
        <v>1976/08/17</v>
      </c>
      <c r="O98" s="19"/>
      <c r="P98" s="19"/>
      <c r="Q98" s="19"/>
      <c r="R98" s="19"/>
      <c r="S98" s="19" t="s">
        <v>2688</v>
      </c>
      <c r="T98" s="19">
        <v>2022.01</v>
      </c>
      <c r="U98" s="19"/>
      <c r="V98" s="97" t="s">
        <v>2689</v>
      </c>
      <c r="W98" s="19"/>
      <c r="X98" s="62"/>
      <c r="Y98" s="62"/>
      <c r="Z98" s="62"/>
      <c r="AA98" s="104"/>
      <c r="AB98" s="104"/>
      <c r="AC98" s="104"/>
      <c r="AD98" s="104"/>
      <c r="AE98" s="104"/>
      <c r="AF98" s="104"/>
      <c r="AG98" s="104"/>
      <c r="AH98" s="104"/>
      <c r="AI98" s="42"/>
      <c r="AJ98" s="42"/>
      <c r="AK98" s="42"/>
      <c r="AL98" s="42"/>
      <c r="AM98" s="42"/>
      <c r="AN98" s="42"/>
      <c r="AO98" s="42"/>
      <c r="AP98" s="42"/>
      <c r="AQ98" s="42"/>
      <c r="AR98" s="42"/>
      <c r="AS98" s="42"/>
      <c r="AT98" s="42"/>
      <c r="AU98" s="42"/>
      <c r="AV98" s="42"/>
      <c r="AW98" s="42"/>
      <c r="AX98" s="42"/>
      <c r="AY98" s="42"/>
      <c r="AZ98" s="42"/>
    </row>
    <row r="99" s="73" customFormat="1" ht="27" customHeight="1" spans="1:52">
      <c r="A99" s="86">
        <v>38</v>
      </c>
      <c r="B99" s="86">
        <v>122</v>
      </c>
      <c r="C99" s="86" t="s">
        <v>2690</v>
      </c>
      <c r="D99" s="86" t="s">
        <v>2691</v>
      </c>
      <c r="E99" s="86"/>
      <c r="F99" s="86" t="s">
        <v>74</v>
      </c>
      <c r="G99" s="19"/>
      <c r="H99" s="19" t="s">
        <v>2172</v>
      </c>
      <c r="I99" s="20" t="s">
        <v>2692</v>
      </c>
      <c r="J99" s="19" t="s">
        <v>1948</v>
      </c>
      <c r="K99" s="19" t="s">
        <v>380</v>
      </c>
      <c r="L99" s="19"/>
      <c r="M99" s="19"/>
      <c r="N99" s="90" t="str">
        <f t="shared" si="2"/>
        <v/>
      </c>
      <c r="O99" s="19"/>
      <c r="P99" s="19"/>
      <c r="Q99" s="19"/>
      <c r="R99" s="19"/>
      <c r="S99" s="19"/>
      <c r="T99" s="19">
        <v>2022.01</v>
      </c>
      <c r="U99" s="19"/>
      <c r="V99" s="97"/>
      <c r="W99" s="19"/>
      <c r="X99" s="62"/>
      <c r="Y99" s="62"/>
      <c r="Z99" s="62"/>
      <c r="AA99" s="104"/>
      <c r="AB99" s="104"/>
      <c r="AC99" s="104"/>
      <c r="AD99" s="104"/>
      <c r="AE99" s="104"/>
      <c r="AF99" s="104"/>
      <c r="AG99" s="104"/>
      <c r="AH99" s="104"/>
      <c r="AI99" s="42"/>
      <c r="AJ99" s="42"/>
      <c r="AK99" s="42"/>
      <c r="AL99" s="42"/>
      <c r="AM99" s="42"/>
      <c r="AN99" s="42"/>
      <c r="AO99" s="42"/>
      <c r="AP99" s="42"/>
      <c r="AQ99" s="42"/>
      <c r="AR99" s="42"/>
      <c r="AS99" s="42"/>
      <c r="AT99" s="42"/>
      <c r="AU99" s="42"/>
      <c r="AV99" s="42"/>
      <c r="AW99" s="42"/>
      <c r="AX99" s="42"/>
      <c r="AY99" s="42"/>
      <c r="AZ99" s="42"/>
    </row>
    <row r="100" s="73" customFormat="1" ht="27" customHeight="1" spans="1:52">
      <c r="A100" s="87">
        <v>39</v>
      </c>
      <c r="B100" s="86">
        <v>85</v>
      </c>
      <c r="C100" s="86"/>
      <c r="D100" s="86" t="s">
        <v>2693</v>
      </c>
      <c r="E100" s="327" t="s">
        <v>2694</v>
      </c>
      <c r="F100" s="101" t="s">
        <v>74</v>
      </c>
      <c r="G100" s="19">
        <v>15968595359</v>
      </c>
      <c r="H100" s="19"/>
      <c r="I100" s="20"/>
      <c r="J100" s="19" t="s">
        <v>2592</v>
      </c>
      <c r="K100" s="19" t="s">
        <v>105</v>
      </c>
      <c r="L100" s="19" t="s">
        <v>105</v>
      </c>
      <c r="M100" s="19" t="s">
        <v>108</v>
      </c>
      <c r="N100" s="90" t="str">
        <f t="shared" si="2"/>
        <v>2000/11/06</v>
      </c>
      <c r="O100" s="19" t="s">
        <v>86</v>
      </c>
      <c r="P100" s="19" t="s">
        <v>221</v>
      </c>
      <c r="Q100" s="19" t="s">
        <v>88</v>
      </c>
      <c r="R100" s="19">
        <v>2023.06</v>
      </c>
      <c r="S100" s="19" t="s">
        <v>2695</v>
      </c>
      <c r="T100" s="19" t="s">
        <v>2696</v>
      </c>
      <c r="U100" s="19"/>
      <c r="V100" s="97"/>
      <c r="W100" s="19"/>
      <c r="X100" s="62"/>
      <c r="Y100" s="62"/>
      <c r="Z100" s="62"/>
      <c r="AA100" s="104"/>
      <c r="AB100" s="104"/>
      <c r="AC100" s="104"/>
      <c r="AD100" s="104"/>
      <c r="AE100" s="104"/>
      <c r="AF100" s="104"/>
      <c r="AG100" s="104"/>
      <c r="AH100" s="104"/>
      <c r="AI100" s="42"/>
      <c r="AJ100" s="42"/>
      <c r="AK100" s="42"/>
      <c r="AL100" s="42"/>
      <c r="AM100" s="42"/>
      <c r="AN100" s="42"/>
      <c r="AO100" s="42"/>
      <c r="AP100" s="42"/>
      <c r="AQ100" s="42"/>
      <c r="AR100" s="42"/>
      <c r="AS100" s="42"/>
      <c r="AT100" s="42"/>
      <c r="AU100" s="42"/>
      <c r="AV100" s="42"/>
      <c r="AW100" s="42"/>
      <c r="AX100" s="42"/>
      <c r="AY100" s="42"/>
      <c r="AZ100" s="42"/>
    </row>
    <row r="101" s="73" customFormat="1" ht="27" customHeight="1" spans="1:52">
      <c r="A101" s="86">
        <v>40</v>
      </c>
      <c r="B101" s="86">
        <v>50</v>
      </c>
      <c r="C101" s="86"/>
      <c r="D101" s="86" t="s">
        <v>2697</v>
      </c>
      <c r="E101" s="327" t="s">
        <v>2698</v>
      </c>
      <c r="F101" s="101" t="s">
        <v>74</v>
      </c>
      <c r="G101" s="19">
        <v>17858417749</v>
      </c>
      <c r="H101" s="19" t="s">
        <v>1933</v>
      </c>
      <c r="I101" s="20" t="s">
        <v>2699</v>
      </c>
      <c r="J101" s="19" t="s">
        <v>458</v>
      </c>
      <c r="K101" s="19" t="s">
        <v>105</v>
      </c>
      <c r="L101" s="19" t="s">
        <v>105</v>
      </c>
      <c r="M101" s="19" t="s">
        <v>108</v>
      </c>
      <c r="N101" s="90" t="str">
        <f t="shared" si="2"/>
        <v>2003/06/15</v>
      </c>
      <c r="O101" s="19" t="s">
        <v>86</v>
      </c>
      <c r="P101" s="19" t="s">
        <v>221</v>
      </c>
      <c r="Q101" s="19" t="s">
        <v>88</v>
      </c>
      <c r="R101" s="19">
        <v>2023.06</v>
      </c>
      <c r="S101" s="19" t="s">
        <v>2700</v>
      </c>
      <c r="T101" s="19" t="s">
        <v>2696</v>
      </c>
      <c r="U101" s="19"/>
      <c r="V101" s="97"/>
      <c r="W101" s="19"/>
      <c r="X101" s="62"/>
      <c r="Y101" s="62"/>
      <c r="Z101" s="62"/>
      <c r="AA101" s="104"/>
      <c r="AB101" s="104"/>
      <c r="AC101" s="104"/>
      <c r="AD101" s="104"/>
      <c r="AE101" s="104"/>
      <c r="AF101" s="104"/>
      <c r="AG101" s="104"/>
      <c r="AH101" s="104"/>
      <c r="AI101" s="42"/>
      <c r="AJ101" s="42"/>
      <c r="AK101" s="42"/>
      <c r="AL101" s="42"/>
      <c r="AM101" s="42"/>
      <c r="AN101" s="42"/>
      <c r="AO101" s="42"/>
      <c r="AP101" s="42"/>
      <c r="AQ101" s="42"/>
      <c r="AR101" s="42"/>
      <c r="AS101" s="42"/>
      <c r="AT101" s="42"/>
      <c r="AU101" s="42"/>
      <c r="AV101" s="42"/>
      <c r="AW101" s="42"/>
      <c r="AX101" s="42"/>
      <c r="AY101" s="42"/>
      <c r="AZ101" s="42"/>
    </row>
    <row r="102" s="73" customFormat="1" ht="27" customHeight="1" spans="1:52">
      <c r="A102" s="86">
        <v>41</v>
      </c>
      <c r="B102" s="86">
        <v>14</v>
      </c>
      <c r="C102" s="19" t="s">
        <v>2701</v>
      </c>
      <c r="D102" s="19" t="s">
        <v>2702</v>
      </c>
      <c r="E102" s="313" t="s">
        <v>2703</v>
      </c>
      <c r="F102" s="86" t="s">
        <v>101</v>
      </c>
      <c r="G102" s="19">
        <v>15221872412</v>
      </c>
      <c r="H102" s="19" t="s">
        <v>1933</v>
      </c>
      <c r="I102" s="20" t="s">
        <v>2704</v>
      </c>
      <c r="J102" s="19" t="s">
        <v>2705</v>
      </c>
      <c r="K102" s="19" t="s">
        <v>2706</v>
      </c>
      <c r="L102" s="19" t="s">
        <v>1937</v>
      </c>
      <c r="M102" s="19" t="s">
        <v>2525</v>
      </c>
      <c r="N102" s="90" t="str">
        <f t="shared" si="2"/>
        <v>1983/12/10</v>
      </c>
      <c r="O102" s="19" t="s">
        <v>2707</v>
      </c>
      <c r="P102" s="19" t="s">
        <v>2708</v>
      </c>
      <c r="Q102" s="19" t="s">
        <v>88</v>
      </c>
      <c r="R102" s="19">
        <v>2006.07</v>
      </c>
      <c r="S102" s="19" t="s">
        <v>2709</v>
      </c>
      <c r="T102" s="19" t="s">
        <v>2710</v>
      </c>
      <c r="U102" s="21" t="s">
        <v>2711</v>
      </c>
      <c r="V102" s="97" t="s">
        <v>2712</v>
      </c>
      <c r="W102" s="19" t="s">
        <v>1943</v>
      </c>
      <c r="X102" s="62"/>
      <c r="Y102" s="62"/>
      <c r="Z102" s="62"/>
      <c r="AA102" s="104"/>
      <c r="AB102" s="104"/>
      <c r="AC102" s="104"/>
      <c r="AD102" s="104"/>
      <c r="AE102" s="104"/>
      <c r="AF102" s="104"/>
      <c r="AG102" s="104"/>
      <c r="AH102" s="104"/>
      <c r="AI102" s="42"/>
      <c r="AJ102" s="42"/>
      <c r="AK102" s="42"/>
      <c r="AL102" s="42"/>
      <c r="AM102" s="42"/>
      <c r="AN102" s="42"/>
      <c r="AO102" s="42"/>
      <c r="AP102" s="42"/>
      <c r="AQ102" s="42"/>
      <c r="AR102" s="42"/>
      <c r="AS102" s="42"/>
      <c r="AT102" s="42"/>
      <c r="AU102" s="42"/>
      <c r="AV102" s="42"/>
      <c r="AW102" s="42"/>
      <c r="AX102" s="42"/>
      <c r="AY102" s="42"/>
      <c r="AZ102" s="42"/>
    </row>
    <row r="103" s="72" customFormat="1" ht="27" customHeight="1" spans="1:219">
      <c r="A103" s="87">
        <v>42</v>
      </c>
      <c r="B103" s="86">
        <v>138</v>
      </c>
      <c r="C103" s="86" t="s">
        <v>2713</v>
      </c>
      <c r="D103" s="39" t="s">
        <v>1198</v>
      </c>
      <c r="E103" s="40" t="s">
        <v>1199</v>
      </c>
      <c r="F103" s="39" t="s">
        <v>101</v>
      </c>
      <c r="G103" s="39" t="s">
        <v>1200</v>
      </c>
      <c r="H103" s="19" t="s">
        <v>1933</v>
      </c>
      <c r="I103" s="326" t="s">
        <v>2714</v>
      </c>
      <c r="J103" s="19" t="s">
        <v>1067</v>
      </c>
      <c r="K103" s="19" t="s">
        <v>338</v>
      </c>
      <c r="L103" s="19" t="s">
        <v>83</v>
      </c>
      <c r="M103" s="39" t="s">
        <v>2525</v>
      </c>
      <c r="N103" s="90" t="str">
        <f t="shared" si="2"/>
        <v>1993/12/10</v>
      </c>
      <c r="O103" s="39"/>
      <c r="P103" s="39" t="s">
        <v>1204</v>
      </c>
      <c r="Q103" s="39" t="s">
        <v>88</v>
      </c>
      <c r="R103" s="39" t="s">
        <v>297</v>
      </c>
      <c r="S103" s="39" t="s">
        <v>2715</v>
      </c>
      <c r="T103" s="39"/>
      <c r="U103" s="19"/>
      <c r="V103" s="97" t="s">
        <v>2716</v>
      </c>
      <c r="W103" s="19" t="s">
        <v>97</v>
      </c>
      <c r="X103" s="62"/>
      <c r="Y103" s="62"/>
      <c r="Z103" s="62"/>
      <c r="AA103" s="74"/>
      <c r="AB103" s="74"/>
      <c r="AC103" s="74"/>
      <c r="AD103" s="74"/>
      <c r="AE103" s="74"/>
      <c r="AF103" s="74"/>
      <c r="AG103" s="74"/>
      <c r="AH103" s="74"/>
      <c r="AI103" s="100"/>
      <c r="AJ103" s="100"/>
      <c r="AK103" s="100"/>
      <c r="AL103" s="100"/>
      <c r="AM103" s="100"/>
      <c r="AN103" s="100"/>
      <c r="AO103" s="100"/>
      <c r="AP103" s="100"/>
      <c r="AQ103" s="100"/>
      <c r="AR103" s="100"/>
      <c r="AS103" s="100"/>
      <c r="AT103" s="100"/>
      <c r="AU103" s="100"/>
      <c r="AV103" s="100"/>
      <c r="AW103" s="100"/>
      <c r="AX103" s="100"/>
      <c r="AY103" s="100"/>
      <c r="AZ103" s="100"/>
      <c r="HK103" s="73"/>
    </row>
    <row r="104" s="73" customFormat="1" ht="27" customHeight="1" spans="1:52">
      <c r="A104" s="86">
        <v>43</v>
      </c>
      <c r="B104" s="86">
        <v>109</v>
      </c>
      <c r="C104" s="86" t="s">
        <v>2717</v>
      </c>
      <c r="D104" s="86" t="s">
        <v>2718</v>
      </c>
      <c r="E104" s="313" t="s">
        <v>2719</v>
      </c>
      <c r="F104" s="86" t="s">
        <v>74</v>
      </c>
      <c r="G104" s="19">
        <v>18767285659</v>
      </c>
      <c r="H104" s="19" t="s">
        <v>1933</v>
      </c>
      <c r="I104" s="20" t="s">
        <v>2720</v>
      </c>
      <c r="J104" s="19" t="s">
        <v>2462</v>
      </c>
      <c r="K104" s="19" t="s">
        <v>105</v>
      </c>
      <c r="L104" s="19" t="s">
        <v>105</v>
      </c>
      <c r="M104" s="19" t="s">
        <v>125</v>
      </c>
      <c r="N104" s="90" t="str">
        <f t="shared" si="2"/>
        <v>2002/04/05</v>
      </c>
      <c r="O104" s="19" t="s">
        <v>110</v>
      </c>
      <c r="P104" s="19" t="s">
        <v>795</v>
      </c>
      <c r="Q104" s="19" t="s">
        <v>88</v>
      </c>
      <c r="R104" s="19">
        <v>2023.06</v>
      </c>
      <c r="S104" s="19" t="s">
        <v>2721</v>
      </c>
      <c r="T104" s="19" t="s">
        <v>2722</v>
      </c>
      <c r="U104" s="19"/>
      <c r="V104" s="97"/>
      <c r="W104" s="19"/>
      <c r="X104" s="62"/>
      <c r="Y104" s="62"/>
      <c r="Z104" s="62"/>
      <c r="AA104" s="104"/>
      <c r="AB104" s="104"/>
      <c r="AC104" s="104"/>
      <c r="AD104" s="104"/>
      <c r="AE104" s="104"/>
      <c r="AF104" s="104"/>
      <c r="AG104" s="104"/>
      <c r="AH104" s="104"/>
      <c r="AI104" s="42"/>
      <c r="AJ104" s="42"/>
      <c r="AK104" s="42"/>
      <c r="AL104" s="42"/>
      <c r="AM104" s="42"/>
      <c r="AN104" s="42"/>
      <c r="AO104" s="42"/>
      <c r="AP104" s="42"/>
      <c r="AQ104" s="42"/>
      <c r="AR104" s="42"/>
      <c r="AS104" s="42"/>
      <c r="AT104" s="42"/>
      <c r="AU104" s="42"/>
      <c r="AV104" s="42"/>
      <c r="AW104" s="42"/>
      <c r="AX104" s="42"/>
      <c r="AY104" s="42"/>
      <c r="AZ104" s="42"/>
    </row>
    <row r="105" s="73" customFormat="1" ht="27" customHeight="1" spans="1:52">
      <c r="A105" s="86">
        <v>44</v>
      </c>
      <c r="B105" s="86">
        <v>106</v>
      </c>
      <c r="C105" s="86" t="s">
        <v>2723</v>
      </c>
      <c r="D105" s="86" t="s">
        <v>2724</v>
      </c>
      <c r="E105" s="313" t="s">
        <v>2725</v>
      </c>
      <c r="F105" s="86" t="s">
        <v>74</v>
      </c>
      <c r="G105" s="19" t="s">
        <v>2726</v>
      </c>
      <c r="H105" s="19" t="s">
        <v>1933</v>
      </c>
      <c r="I105" s="20" t="s">
        <v>2727</v>
      </c>
      <c r="J105" s="19" t="s">
        <v>2462</v>
      </c>
      <c r="K105" s="19" t="s">
        <v>2005</v>
      </c>
      <c r="L105" s="19" t="s">
        <v>83</v>
      </c>
      <c r="M105" s="19" t="s">
        <v>108</v>
      </c>
      <c r="N105" s="90" t="str">
        <f t="shared" si="2"/>
        <v>1999/06/09</v>
      </c>
      <c r="O105" s="19" t="s">
        <v>86</v>
      </c>
      <c r="P105" s="19" t="s">
        <v>2254</v>
      </c>
      <c r="Q105" s="19" t="s">
        <v>88</v>
      </c>
      <c r="R105" s="19" t="s">
        <v>770</v>
      </c>
      <c r="S105" s="19" t="s">
        <v>2728</v>
      </c>
      <c r="T105" s="19" t="s">
        <v>2729</v>
      </c>
      <c r="U105" s="21" t="s">
        <v>2730</v>
      </c>
      <c r="V105" s="97" t="s">
        <v>2731</v>
      </c>
      <c r="W105" s="19" t="s">
        <v>97</v>
      </c>
      <c r="X105" s="62"/>
      <c r="Y105" s="62"/>
      <c r="Z105" s="62"/>
      <c r="AA105" s="104"/>
      <c r="AB105" s="104"/>
      <c r="AC105" s="104"/>
      <c r="AD105" s="104"/>
      <c r="AE105" s="104"/>
      <c r="AF105" s="104"/>
      <c r="AG105" s="104"/>
      <c r="AH105" s="104"/>
      <c r="AI105" s="42"/>
      <c r="AJ105" s="42"/>
      <c r="AK105" s="42"/>
      <c r="AL105" s="42"/>
      <c r="AM105" s="42"/>
      <c r="AN105" s="42"/>
      <c r="AO105" s="42"/>
      <c r="AP105" s="42"/>
      <c r="AQ105" s="42"/>
      <c r="AR105" s="42"/>
      <c r="AS105" s="42"/>
      <c r="AT105" s="42"/>
      <c r="AU105" s="42"/>
      <c r="AV105" s="42"/>
      <c r="AW105" s="42"/>
      <c r="AX105" s="42"/>
      <c r="AY105" s="42"/>
      <c r="AZ105" s="42"/>
    </row>
    <row r="106" s="73" customFormat="1" ht="27" customHeight="1" spans="1:52">
      <c r="A106" s="87">
        <v>45</v>
      </c>
      <c r="B106" s="86">
        <v>114</v>
      </c>
      <c r="C106" s="86" t="s">
        <v>2732</v>
      </c>
      <c r="D106" s="86" t="s">
        <v>2733</v>
      </c>
      <c r="E106" s="86" t="s">
        <v>2734</v>
      </c>
      <c r="F106" s="86" t="s">
        <v>2735</v>
      </c>
      <c r="G106" s="19" t="s">
        <v>2736</v>
      </c>
      <c r="H106" s="19" t="s">
        <v>2172</v>
      </c>
      <c r="I106" s="20" t="s">
        <v>2737</v>
      </c>
      <c r="J106" s="19" t="s">
        <v>2164</v>
      </c>
      <c r="K106" s="19" t="s">
        <v>2005</v>
      </c>
      <c r="L106" s="19" t="s">
        <v>83</v>
      </c>
      <c r="M106" s="19" t="s">
        <v>2738</v>
      </c>
      <c r="N106" s="90" t="str">
        <f t="shared" si="2"/>
        <v>1997/09/13</v>
      </c>
      <c r="O106" s="19" t="s">
        <v>110</v>
      </c>
      <c r="P106" s="19" t="s">
        <v>1343</v>
      </c>
      <c r="Q106" s="19" t="s">
        <v>333</v>
      </c>
      <c r="R106" s="19">
        <v>2019.6</v>
      </c>
      <c r="S106" s="19">
        <v>2019.05</v>
      </c>
      <c r="T106" s="19" t="s">
        <v>2739</v>
      </c>
      <c r="U106" s="21" t="s">
        <v>2740</v>
      </c>
      <c r="V106" s="97" t="s">
        <v>2741</v>
      </c>
      <c r="W106" s="19" t="s">
        <v>2178</v>
      </c>
      <c r="X106" s="62"/>
      <c r="Y106" s="62"/>
      <c r="Z106" s="62"/>
      <c r="AA106" s="104"/>
      <c r="AB106" s="104"/>
      <c r="AC106" s="104"/>
      <c r="AD106" s="104"/>
      <c r="AE106" s="104"/>
      <c r="AF106" s="104"/>
      <c r="AG106" s="104"/>
      <c r="AH106" s="104"/>
      <c r="AI106" s="42"/>
      <c r="AJ106" s="42"/>
      <c r="AK106" s="42"/>
      <c r="AL106" s="42"/>
      <c r="AM106" s="42"/>
      <c r="AN106" s="42"/>
      <c r="AO106" s="42"/>
      <c r="AP106" s="42"/>
      <c r="AQ106" s="42"/>
      <c r="AR106" s="42"/>
      <c r="AS106" s="42"/>
      <c r="AT106" s="42"/>
      <c r="AU106" s="42"/>
      <c r="AV106" s="42"/>
      <c r="AW106" s="42"/>
      <c r="AX106" s="42"/>
      <c r="AY106" s="42"/>
      <c r="AZ106" s="42"/>
    </row>
    <row r="107" s="73" customFormat="1" ht="27" customHeight="1" spans="1:52">
      <c r="A107" s="86">
        <v>46</v>
      </c>
      <c r="B107" s="86"/>
      <c r="C107" s="86"/>
      <c r="D107" s="86" t="s">
        <v>2742</v>
      </c>
      <c r="E107" s="101" t="s">
        <v>2743</v>
      </c>
      <c r="F107" s="86" t="s">
        <v>74</v>
      </c>
      <c r="G107" s="19">
        <v>13858151512</v>
      </c>
      <c r="H107" s="19"/>
      <c r="I107" s="19"/>
      <c r="J107" s="19" t="s">
        <v>12</v>
      </c>
      <c r="K107" s="19" t="s">
        <v>1949</v>
      </c>
      <c r="L107" s="19" t="s">
        <v>1937</v>
      </c>
      <c r="M107" s="19" t="s">
        <v>125</v>
      </c>
      <c r="N107" s="90" t="str">
        <f t="shared" si="2"/>
        <v>1985/05/12</v>
      </c>
      <c r="O107" s="19" t="s">
        <v>2744</v>
      </c>
      <c r="P107" s="19" t="s">
        <v>566</v>
      </c>
      <c r="Q107" s="19" t="s">
        <v>88</v>
      </c>
      <c r="R107" s="19">
        <v>2007.06</v>
      </c>
      <c r="S107" s="19" t="s">
        <v>2745</v>
      </c>
      <c r="T107" s="19" t="s">
        <v>2746</v>
      </c>
      <c r="U107" s="19"/>
      <c r="V107" s="97"/>
      <c r="W107" s="19" t="s">
        <v>1943</v>
      </c>
      <c r="X107" s="62"/>
      <c r="Y107" s="62"/>
      <c r="Z107" s="62"/>
      <c r="AA107" s="104"/>
      <c r="AB107" s="104"/>
      <c r="AC107" s="104"/>
      <c r="AD107" s="104"/>
      <c r="AE107" s="104"/>
      <c r="AF107" s="104"/>
      <c r="AG107" s="104"/>
      <c r="AH107" s="104"/>
      <c r="AI107" s="42"/>
      <c r="AJ107" s="42"/>
      <c r="AK107" s="42"/>
      <c r="AL107" s="42"/>
      <c r="AM107" s="42"/>
      <c r="AN107" s="42"/>
      <c r="AO107" s="42"/>
      <c r="AP107" s="42"/>
      <c r="AQ107" s="42"/>
      <c r="AR107" s="42"/>
      <c r="AS107" s="42"/>
      <c r="AT107" s="42"/>
      <c r="AU107" s="42"/>
      <c r="AV107" s="42"/>
      <c r="AW107" s="42"/>
      <c r="AX107" s="42"/>
      <c r="AY107" s="42"/>
      <c r="AZ107" s="42"/>
    </row>
    <row r="108" s="73" customFormat="1" ht="27" customHeight="1" spans="1:52">
      <c r="A108" s="86">
        <v>47</v>
      </c>
      <c r="B108" s="86">
        <v>14</v>
      </c>
      <c r="C108" s="19" t="s">
        <v>2747</v>
      </c>
      <c r="D108" s="19" t="s">
        <v>2748</v>
      </c>
      <c r="E108" s="313" t="s">
        <v>2749</v>
      </c>
      <c r="F108" s="86" t="s">
        <v>101</v>
      </c>
      <c r="G108" s="19">
        <v>13958028354</v>
      </c>
      <c r="H108" s="19" t="s">
        <v>1933</v>
      </c>
      <c r="I108" s="20" t="s">
        <v>2750</v>
      </c>
      <c r="J108" s="19" t="s">
        <v>1980</v>
      </c>
      <c r="K108" s="19" t="s">
        <v>1981</v>
      </c>
      <c r="L108" s="19" t="s">
        <v>83</v>
      </c>
      <c r="M108" s="39" t="s">
        <v>2525</v>
      </c>
      <c r="N108" s="90" t="str">
        <f t="shared" si="2"/>
        <v>1972/12/29</v>
      </c>
      <c r="O108" s="19" t="s">
        <v>2751</v>
      </c>
      <c r="P108" s="19" t="s">
        <v>624</v>
      </c>
      <c r="Q108" s="19" t="s">
        <v>186</v>
      </c>
      <c r="R108" s="19">
        <v>2004.3</v>
      </c>
      <c r="S108" s="19" t="s">
        <v>2752</v>
      </c>
      <c r="T108" s="19"/>
      <c r="U108" s="21" t="s">
        <v>92</v>
      </c>
      <c r="V108" s="97" t="s">
        <v>2753</v>
      </c>
      <c r="W108" s="19" t="s">
        <v>1943</v>
      </c>
      <c r="X108" s="62"/>
      <c r="Y108" s="62"/>
      <c r="Z108" s="62"/>
      <c r="AA108" s="104"/>
      <c r="AB108" s="104"/>
      <c r="AC108" s="104"/>
      <c r="AD108" s="104"/>
      <c r="AE108" s="104"/>
      <c r="AF108" s="104"/>
      <c r="AG108" s="104"/>
      <c r="AH108" s="104"/>
      <c r="AI108" s="42"/>
      <c r="AJ108" s="42"/>
      <c r="AK108" s="42"/>
      <c r="AL108" s="42"/>
      <c r="AM108" s="42"/>
      <c r="AN108" s="42"/>
      <c r="AO108" s="42"/>
      <c r="AP108" s="42"/>
      <c r="AQ108" s="42"/>
      <c r="AR108" s="42"/>
      <c r="AS108" s="42"/>
      <c r="AT108" s="42"/>
      <c r="AU108" s="42"/>
      <c r="AV108" s="42"/>
      <c r="AW108" s="42"/>
      <c r="AX108" s="42"/>
      <c r="AY108" s="42"/>
      <c r="AZ108" s="42"/>
    </row>
    <row r="109" s="73" customFormat="1" ht="27" customHeight="1" spans="1:52">
      <c r="A109" s="87">
        <v>48</v>
      </c>
      <c r="B109" s="86">
        <v>57</v>
      </c>
      <c r="C109" s="86" t="s">
        <v>2754</v>
      </c>
      <c r="D109" s="86" t="s">
        <v>2755</v>
      </c>
      <c r="E109" s="313" t="s">
        <v>2756</v>
      </c>
      <c r="F109" s="313" t="s">
        <v>74</v>
      </c>
      <c r="G109" s="19">
        <v>19106773193</v>
      </c>
      <c r="H109" s="19" t="s">
        <v>1933</v>
      </c>
      <c r="I109" s="326" t="s">
        <v>2757</v>
      </c>
      <c r="J109" s="19" t="s">
        <v>2102</v>
      </c>
      <c r="K109" s="19" t="s">
        <v>105</v>
      </c>
      <c r="L109" s="19" t="s">
        <v>105</v>
      </c>
      <c r="M109" s="320" t="s">
        <v>108</v>
      </c>
      <c r="N109" s="90" t="str">
        <f t="shared" si="2"/>
        <v>2000/09/25</v>
      </c>
      <c r="O109" s="19" t="s">
        <v>86</v>
      </c>
      <c r="P109" s="19" t="s">
        <v>528</v>
      </c>
      <c r="Q109" s="19" t="s">
        <v>88</v>
      </c>
      <c r="R109" s="19">
        <v>2023.06</v>
      </c>
      <c r="S109" s="19" t="s">
        <v>2721</v>
      </c>
      <c r="T109" s="19"/>
      <c r="U109" s="19"/>
      <c r="V109" s="97"/>
      <c r="W109" s="19"/>
      <c r="X109" s="62"/>
      <c r="Y109" s="62"/>
      <c r="Z109" s="62"/>
      <c r="AA109" s="104"/>
      <c r="AB109" s="104"/>
      <c r="AC109" s="104"/>
      <c r="AD109" s="104"/>
      <c r="AE109" s="104"/>
      <c r="AF109" s="104"/>
      <c r="AG109" s="104"/>
      <c r="AH109" s="104"/>
      <c r="AI109" s="42"/>
      <c r="AJ109" s="42"/>
      <c r="AK109" s="42"/>
      <c r="AL109" s="42"/>
      <c r="AM109" s="42"/>
      <c r="AN109" s="42"/>
      <c r="AO109" s="42"/>
      <c r="AP109" s="42"/>
      <c r="AQ109" s="42"/>
      <c r="AR109" s="42"/>
      <c r="AS109" s="42"/>
      <c r="AT109" s="42"/>
      <c r="AU109" s="42"/>
      <c r="AV109" s="42"/>
      <c r="AW109" s="42"/>
      <c r="AX109" s="42"/>
      <c r="AY109" s="42"/>
      <c r="AZ109" s="42"/>
    </row>
    <row r="110" s="73" customFormat="1" ht="27" customHeight="1" spans="1:52">
      <c r="A110" s="84" t="s">
        <v>2758</v>
      </c>
      <c r="B110" s="85"/>
      <c r="C110" s="85"/>
      <c r="D110" s="85"/>
      <c r="E110" s="85"/>
      <c r="F110" s="85"/>
      <c r="G110" s="85"/>
      <c r="H110" s="85"/>
      <c r="I110" s="85"/>
      <c r="J110" s="85"/>
      <c r="K110" s="85"/>
      <c r="L110" s="85"/>
      <c r="M110" s="85"/>
      <c r="N110" s="85"/>
      <c r="O110" s="85"/>
      <c r="P110" s="85"/>
      <c r="Q110" s="85"/>
      <c r="R110" s="85"/>
      <c r="S110" s="85"/>
      <c r="T110" s="85"/>
      <c r="U110" s="85"/>
      <c r="V110" s="85"/>
      <c r="W110" s="95"/>
      <c r="X110" s="62"/>
      <c r="Y110" s="62"/>
      <c r="Z110" s="62"/>
      <c r="AA110" s="104"/>
      <c r="AB110" s="104"/>
      <c r="AC110" s="104"/>
      <c r="AD110" s="104"/>
      <c r="AE110" s="104"/>
      <c r="AF110" s="104"/>
      <c r="AG110" s="104"/>
      <c r="AH110" s="104"/>
      <c r="AI110" s="42"/>
      <c r="AJ110" s="42"/>
      <c r="AK110" s="42"/>
      <c r="AL110" s="42"/>
      <c r="AM110" s="42"/>
      <c r="AN110" s="42"/>
      <c r="AO110" s="42"/>
      <c r="AP110" s="42"/>
      <c r="AQ110" s="42"/>
      <c r="AR110" s="42"/>
      <c r="AS110" s="42"/>
      <c r="AT110" s="42"/>
      <c r="AU110" s="42"/>
      <c r="AV110" s="42"/>
      <c r="AW110" s="42"/>
      <c r="AX110" s="42"/>
      <c r="AY110" s="42"/>
      <c r="AZ110" s="42"/>
    </row>
    <row r="111" s="73" customFormat="1" ht="27" customHeight="1" spans="1:52">
      <c r="A111" s="86">
        <v>49</v>
      </c>
      <c r="B111" s="86" t="s">
        <v>2759</v>
      </c>
      <c r="C111" s="19" t="s">
        <v>2760</v>
      </c>
      <c r="D111" s="19" t="s">
        <v>2761</v>
      </c>
      <c r="E111" s="86" t="s">
        <v>2762</v>
      </c>
      <c r="F111" s="86" t="s">
        <v>74</v>
      </c>
      <c r="G111" s="19" t="s">
        <v>2763</v>
      </c>
      <c r="H111" s="19" t="s">
        <v>1933</v>
      </c>
      <c r="I111" s="20"/>
      <c r="J111" s="19" t="s">
        <v>2576</v>
      </c>
      <c r="K111" s="19" t="s">
        <v>2764</v>
      </c>
      <c r="L111" s="19" t="s">
        <v>83</v>
      </c>
      <c r="M111" s="19"/>
      <c r="N111" s="90" t="str">
        <f>TEXT(TEXT(MID(E111,7,8),"0-00-00"),"e/mm/dd")</f>
        <v>1988/08/10</v>
      </c>
      <c r="O111" s="19" t="s">
        <v>110</v>
      </c>
      <c r="P111" s="19"/>
      <c r="Q111" s="19"/>
      <c r="R111" s="19"/>
      <c r="S111" s="19" t="s">
        <v>2765</v>
      </c>
      <c r="T111" s="19" t="s">
        <v>2766</v>
      </c>
      <c r="U111" s="103"/>
      <c r="V111" s="97" t="s">
        <v>2767</v>
      </c>
      <c r="W111" s="103"/>
      <c r="X111" s="42"/>
      <c r="Y111" s="42"/>
      <c r="Z111" s="42"/>
      <c r="AA111" s="104"/>
      <c r="AB111" s="104"/>
      <c r="AC111" s="104"/>
      <c r="AD111" s="104"/>
      <c r="AE111" s="104"/>
      <c r="AF111" s="104"/>
      <c r="AG111" s="104"/>
      <c r="AH111" s="104"/>
      <c r="AI111" s="42"/>
      <c r="AJ111" s="42"/>
      <c r="AK111" s="42"/>
      <c r="AL111" s="42"/>
      <c r="AM111" s="42"/>
      <c r="AN111" s="42"/>
      <c r="AO111" s="42"/>
      <c r="AP111" s="42"/>
      <c r="AQ111" s="42"/>
      <c r="AR111" s="42"/>
      <c r="AS111" s="42"/>
      <c r="AT111" s="42"/>
      <c r="AU111" s="42"/>
      <c r="AV111" s="42"/>
      <c r="AW111" s="42"/>
      <c r="AX111" s="42"/>
      <c r="AY111" s="42"/>
      <c r="AZ111" s="42"/>
    </row>
    <row r="112" s="73" customFormat="1" ht="27" customHeight="1" spans="1:52">
      <c r="A112" s="87">
        <v>50</v>
      </c>
      <c r="B112" s="86" t="s">
        <v>2768</v>
      </c>
      <c r="C112" s="19" t="s">
        <v>2769</v>
      </c>
      <c r="D112" s="19" t="s">
        <v>2770</v>
      </c>
      <c r="E112" s="86" t="s">
        <v>2771</v>
      </c>
      <c r="F112" s="86" t="s">
        <v>101</v>
      </c>
      <c r="G112" s="19" t="s">
        <v>2772</v>
      </c>
      <c r="H112" s="19" t="s">
        <v>1933</v>
      </c>
      <c r="I112" s="20"/>
      <c r="J112" s="19" t="s">
        <v>2576</v>
      </c>
      <c r="K112" s="19" t="s">
        <v>2764</v>
      </c>
      <c r="L112" s="19" t="s">
        <v>83</v>
      </c>
      <c r="M112" s="19"/>
      <c r="N112" s="90" t="str">
        <f>TEXT(TEXT(MID(E112,7,8),"0-00-00"),"e/mm/dd")</f>
        <v>1983/07/17</v>
      </c>
      <c r="O112" s="19"/>
      <c r="P112" s="19"/>
      <c r="Q112" s="19"/>
      <c r="R112" s="19"/>
      <c r="S112" s="19" t="s">
        <v>2765</v>
      </c>
      <c r="T112" s="19" t="s">
        <v>2766</v>
      </c>
      <c r="U112" s="103"/>
      <c r="V112" s="97" t="s">
        <v>2767</v>
      </c>
      <c r="W112" s="103"/>
      <c r="X112" s="42"/>
      <c r="Y112" s="42"/>
      <c r="Z112" s="42"/>
      <c r="AA112" s="104"/>
      <c r="AB112" s="104"/>
      <c r="AC112" s="104"/>
      <c r="AD112" s="104"/>
      <c r="AE112" s="104"/>
      <c r="AF112" s="104"/>
      <c r="AG112" s="104"/>
      <c r="AH112" s="104"/>
      <c r="AI112" s="42"/>
      <c r="AJ112" s="42"/>
      <c r="AK112" s="42"/>
      <c r="AL112" s="42"/>
      <c r="AM112" s="42"/>
      <c r="AN112" s="42"/>
      <c r="AO112" s="42"/>
      <c r="AP112" s="42"/>
      <c r="AQ112" s="42"/>
      <c r="AR112" s="42"/>
      <c r="AS112" s="42"/>
      <c r="AT112" s="42"/>
      <c r="AU112" s="42"/>
      <c r="AV112" s="42"/>
      <c r="AW112" s="42"/>
      <c r="AX112" s="42"/>
      <c r="AY112" s="42"/>
      <c r="AZ112" s="42"/>
    </row>
    <row r="113" s="73" customFormat="1" ht="27" customHeight="1" spans="1:52">
      <c r="A113" s="86">
        <v>51</v>
      </c>
      <c r="B113" s="86" t="s">
        <v>2773</v>
      </c>
      <c r="C113" s="19" t="s">
        <v>2774</v>
      </c>
      <c r="D113" s="19" t="s">
        <v>2775</v>
      </c>
      <c r="E113" s="86" t="s">
        <v>2776</v>
      </c>
      <c r="F113" s="86" t="s">
        <v>101</v>
      </c>
      <c r="G113" s="19" t="s">
        <v>2777</v>
      </c>
      <c r="H113" s="19" t="s">
        <v>1933</v>
      </c>
      <c r="I113" s="20"/>
      <c r="J113" s="19" t="s">
        <v>2576</v>
      </c>
      <c r="K113" s="19" t="s">
        <v>2764</v>
      </c>
      <c r="L113" s="19" t="s">
        <v>83</v>
      </c>
      <c r="M113" s="19"/>
      <c r="N113" s="90" t="str">
        <f>TEXT(TEXT(MID(E113,7,8),"0-00-00"),"e/mm/dd")</f>
        <v>1987/07/25</v>
      </c>
      <c r="O113" s="19"/>
      <c r="P113" s="19"/>
      <c r="Q113" s="19"/>
      <c r="R113" s="19"/>
      <c r="S113" s="19" t="s">
        <v>2765</v>
      </c>
      <c r="T113" s="19" t="s">
        <v>2766</v>
      </c>
      <c r="U113" s="103"/>
      <c r="V113" s="97" t="s">
        <v>2767</v>
      </c>
      <c r="W113" s="103"/>
      <c r="X113" s="42"/>
      <c r="Y113" s="42"/>
      <c r="Z113" s="42"/>
      <c r="AA113" s="104"/>
      <c r="AB113" s="104"/>
      <c r="AC113" s="104"/>
      <c r="AD113" s="104"/>
      <c r="AE113" s="104"/>
      <c r="AF113" s="104"/>
      <c r="AG113" s="104"/>
      <c r="AH113" s="104"/>
      <c r="AI113" s="42"/>
      <c r="AJ113" s="42"/>
      <c r="AK113" s="42"/>
      <c r="AL113" s="42"/>
      <c r="AM113" s="42"/>
      <c r="AN113" s="42"/>
      <c r="AO113" s="42"/>
      <c r="AP113" s="42"/>
      <c r="AQ113" s="42"/>
      <c r="AR113" s="42"/>
      <c r="AS113" s="42"/>
      <c r="AT113" s="42"/>
      <c r="AU113" s="42"/>
      <c r="AV113" s="42"/>
      <c r="AW113" s="42"/>
      <c r="AX113" s="42"/>
      <c r="AY113" s="42"/>
      <c r="AZ113" s="42"/>
    </row>
    <row r="114" s="73" customFormat="1" ht="27" customHeight="1" spans="1:52">
      <c r="A114" s="86">
        <v>53</v>
      </c>
      <c r="B114" s="86" t="s">
        <v>2778</v>
      </c>
      <c r="C114" s="19" t="s">
        <v>2779</v>
      </c>
      <c r="D114" s="19" t="s">
        <v>2780</v>
      </c>
      <c r="E114" s="86" t="s">
        <v>2781</v>
      </c>
      <c r="F114" s="86" t="s">
        <v>74</v>
      </c>
      <c r="G114" s="19" t="s">
        <v>2782</v>
      </c>
      <c r="H114" s="19" t="s">
        <v>1933</v>
      </c>
      <c r="I114" s="20" t="s">
        <v>2783</v>
      </c>
      <c r="J114" s="19" t="s">
        <v>2325</v>
      </c>
      <c r="K114" s="19" t="s">
        <v>2784</v>
      </c>
      <c r="L114" s="19"/>
      <c r="M114" s="19"/>
      <c r="N114" s="90" t="str">
        <f>TEXT(TEXT(MID(E114,7,8),"0-00-00"),"e/mm/dd")</f>
        <v>1991/09/17</v>
      </c>
      <c r="O114" s="19"/>
      <c r="P114" s="19"/>
      <c r="Q114" s="19" t="s">
        <v>88</v>
      </c>
      <c r="R114" s="19"/>
      <c r="S114" s="19" t="s">
        <v>2785</v>
      </c>
      <c r="T114" s="19" t="s">
        <v>2786</v>
      </c>
      <c r="U114" s="103"/>
      <c r="V114" s="97"/>
      <c r="W114" s="103"/>
      <c r="X114" s="42"/>
      <c r="Y114" s="42"/>
      <c r="Z114" s="42"/>
      <c r="AA114" s="104"/>
      <c r="AB114" s="104"/>
      <c r="AC114" s="104"/>
      <c r="AD114" s="104"/>
      <c r="AE114" s="104"/>
      <c r="AF114" s="104"/>
      <c r="AG114" s="104"/>
      <c r="AH114" s="104"/>
      <c r="AI114" s="42"/>
      <c r="AJ114" s="42"/>
      <c r="AK114" s="42"/>
      <c r="AL114" s="42"/>
      <c r="AM114" s="42"/>
      <c r="AN114" s="42"/>
      <c r="AO114" s="42"/>
      <c r="AP114" s="42"/>
      <c r="AQ114" s="42"/>
      <c r="AR114" s="42"/>
      <c r="AS114" s="42"/>
      <c r="AT114" s="42"/>
      <c r="AU114" s="42"/>
      <c r="AV114" s="42"/>
      <c r="AW114" s="42"/>
      <c r="AX114" s="42"/>
      <c r="AY114" s="42"/>
      <c r="AZ114" s="42"/>
    </row>
    <row r="115" s="73" customFormat="1" ht="27" customHeight="1" spans="1:52">
      <c r="A115" s="87">
        <v>54</v>
      </c>
      <c r="B115" s="86" t="s">
        <v>2787</v>
      </c>
      <c r="C115" s="86" t="s">
        <v>2788</v>
      </c>
      <c r="D115" s="86" t="s">
        <v>2789</v>
      </c>
      <c r="E115" s="86" t="s">
        <v>2790</v>
      </c>
      <c r="F115" s="86" t="s">
        <v>74</v>
      </c>
      <c r="G115" s="19" t="s">
        <v>2791</v>
      </c>
      <c r="H115" s="19" t="s">
        <v>1933</v>
      </c>
      <c r="I115" s="20" t="s">
        <v>2792</v>
      </c>
      <c r="J115" s="19" t="s">
        <v>2576</v>
      </c>
      <c r="K115" s="19" t="s">
        <v>2577</v>
      </c>
      <c r="L115" s="19" t="s">
        <v>83</v>
      </c>
      <c r="M115" s="19"/>
      <c r="N115" s="90" t="str">
        <f t="shared" ref="N115:N122" si="3">TEXT(TEXT(MID(E115,7,8),"0-00-00"),"e/mm/dd")</f>
        <v>1974/10/17</v>
      </c>
      <c r="O115" s="19" t="s">
        <v>2793</v>
      </c>
      <c r="P115" s="19" t="s">
        <v>254</v>
      </c>
      <c r="Q115" s="19" t="s">
        <v>333</v>
      </c>
      <c r="R115" s="19" t="s">
        <v>2794</v>
      </c>
      <c r="S115" s="19">
        <v>2010.1</v>
      </c>
      <c r="T115" s="19" t="s">
        <v>2795</v>
      </c>
      <c r="U115" s="103"/>
      <c r="V115" s="97" t="s">
        <v>2796</v>
      </c>
      <c r="W115" s="103"/>
      <c r="X115" s="42"/>
      <c r="Y115" s="42"/>
      <c r="Z115" s="42"/>
      <c r="AA115" s="104"/>
      <c r="AB115" s="104"/>
      <c r="AC115" s="104"/>
      <c r="AD115" s="104"/>
      <c r="AE115" s="104"/>
      <c r="AF115" s="104"/>
      <c r="AG115" s="104"/>
      <c r="AH115" s="104"/>
      <c r="AI115" s="42"/>
      <c r="AJ115" s="42"/>
      <c r="AK115" s="42"/>
      <c r="AL115" s="42"/>
      <c r="AM115" s="42"/>
      <c r="AN115" s="42"/>
      <c r="AO115" s="42"/>
      <c r="AP115" s="42"/>
      <c r="AQ115" s="42"/>
      <c r="AR115" s="42"/>
      <c r="AS115" s="42"/>
      <c r="AT115" s="42"/>
      <c r="AU115" s="42"/>
      <c r="AV115" s="42"/>
      <c r="AW115" s="42"/>
      <c r="AX115" s="42"/>
      <c r="AY115" s="42"/>
      <c r="AZ115" s="42"/>
    </row>
    <row r="116" s="73" customFormat="1" ht="27" customHeight="1" spans="1:52">
      <c r="A116" s="86">
        <v>55</v>
      </c>
      <c r="B116" s="86" t="s">
        <v>2446</v>
      </c>
      <c r="C116" s="86" t="s">
        <v>2797</v>
      </c>
      <c r="D116" s="86" t="s">
        <v>2798</v>
      </c>
      <c r="E116" s="313" t="s">
        <v>2799</v>
      </c>
      <c r="F116" s="86" t="s">
        <v>74</v>
      </c>
      <c r="G116" s="19" t="s">
        <v>2800</v>
      </c>
      <c r="H116" s="19" t="s">
        <v>1933</v>
      </c>
      <c r="I116" s="20" t="s">
        <v>2801</v>
      </c>
      <c r="J116" s="19" t="s">
        <v>2802</v>
      </c>
      <c r="K116" s="19" t="s">
        <v>1949</v>
      </c>
      <c r="L116" s="19" t="s">
        <v>1937</v>
      </c>
      <c r="M116" s="19" t="s">
        <v>108</v>
      </c>
      <c r="N116" s="90" t="str">
        <f t="shared" si="3"/>
        <v>1994/01/02</v>
      </c>
      <c r="O116" s="19" t="s">
        <v>110</v>
      </c>
      <c r="P116" s="19" t="s">
        <v>2803</v>
      </c>
      <c r="Q116" s="19" t="s">
        <v>333</v>
      </c>
      <c r="R116" s="19" t="s">
        <v>789</v>
      </c>
      <c r="S116" s="19" t="s">
        <v>2804</v>
      </c>
      <c r="T116" s="19" t="s">
        <v>2805</v>
      </c>
      <c r="U116" s="103"/>
      <c r="V116" s="97" t="s">
        <v>2806</v>
      </c>
      <c r="W116" s="103"/>
      <c r="X116" s="42"/>
      <c r="Y116" s="42"/>
      <c r="Z116" s="42"/>
      <c r="AA116" s="104"/>
      <c r="AB116" s="104"/>
      <c r="AC116" s="104"/>
      <c r="AD116" s="104"/>
      <c r="AE116" s="104"/>
      <c r="AF116" s="104"/>
      <c r="AG116" s="104"/>
      <c r="AH116" s="104"/>
      <c r="AI116" s="42"/>
      <c r="AJ116" s="42"/>
      <c r="AK116" s="42"/>
      <c r="AL116" s="42"/>
      <c r="AM116" s="42"/>
      <c r="AN116" s="42"/>
      <c r="AO116" s="42"/>
      <c r="AP116" s="42"/>
      <c r="AQ116" s="42"/>
      <c r="AR116" s="42"/>
      <c r="AS116" s="42"/>
      <c r="AT116" s="42"/>
      <c r="AU116" s="42"/>
      <c r="AV116" s="42"/>
      <c r="AW116" s="42"/>
      <c r="AX116" s="42"/>
      <c r="AY116" s="42"/>
      <c r="AZ116" s="42"/>
    </row>
    <row r="117" s="73" customFormat="1" ht="27" customHeight="1" spans="1:52">
      <c r="A117" s="86">
        <v>56</v>
      </c>
      <c r="B117" s="86" t="s">
        <v>2807</v>
      </c>
      <c r="C117" s="86" t="s">
        <v>2808</v>
      </c>
      <c r="D117" s="86" t="s">
        <v>2809</v>
      </c>
      <c r="E117" s="313" t="s">
        <v>2810</v>
      </c>
      <c r="F117" s="86" t="s">
        <v>101</v>
      </c>
      <c r="G117" s="19">
        <v>15545988203</v>
      </c>
      <c r="H117" s="19"/>
      <c r="I117" s="20"/>
      <c r="J117" s="19" t="s">
        <v>2592</v>
      </c>
      <c r="K117" s="19" t="s">
        <v>80</v>
      </c>
      <c r="L117" s="19" t="s">
        <v>1937</v>
      </c>
      <c r="M117" s="19" t="s">
        <v>108</v>
      </c>
      <c r="N117" s="90" t="str">
        <f t="shared" si="3"/>
        <v>1997/11/19</v>
      </c>
      <c r="O117" s="19" t="s">
        <v>504</v>
      </c>
      <c r="P117" s="19" t="s">
        <v>2811</v>
      </c>
      <c r="Q117" s="19" t="s">
        <v>88</v>
      </c>
      <c r="R117" s="19">
        <v>2020.07</v>
      </c>
      <c r="S117" s="19" t="s">
        <v>2812</v>
      </c>
      <c r="T117" s="19" t="s">
        <v>2813</v>
      </c>
      <c r="U117" s="103"/>
      <c r="V117" s="97" t="s">
        <v>2814</v>
      </c>
      <c r="W117" s="103"/>
      <c r="X117" s="42"/>
      <c r="Y117" s="42"/>
      <c r="Z117" s="42"/>
      <c r="AA117" s="104"/>
      <c r="AB117" s="104"/>
      <c r="AC117" s="104"/>
      <c r="AD117" s="104"/>
      <c r="AE117" s="104"/>
      <c r="AF117" s="104"/>
      <c r="AG117" s="104"/>
      <c r="AH117" s="104"/>
      <c r="AI117" s="42"/>
      <c r="AJ117" s="42"/>
      <c r="AK117" s="42"/>
      <c r="AL117" s="42"/>
      <c r="AM117" s="42"/>
      <c r="AN117" s="42"/>
      <c r="AO117" s="42"/>
      <c r="AP117" s="42"/>
      <c r="AQ117" s="42"/>
      <c r="AR117" s="42"/>
      <c r="AS117" s="42"/>
      <c r="AT117" s="42"/>
      <c r="AU117" s="42"/>
      <c r="AV117" s="42"/>
      <c r="AW117" s="42"/>
      <c r="AX117" s="42"/>
      <c r="AY117" s="42"/>
      <c r="AZ117" s="42"/>
    </row>
    <row r="118" s="73" customFormat="1" ht="27" customHeight="1" spans="1:52">
      <c r="A118" s="87">
        <v>57</v>
      </c>
      <c r="B118" s="86" t="s">
        <v>2815</v>
      </c>
      <c r="C118" s="86" t="s">
        <v>2816</v>
      </c>
      <c r="D118" s="86" t="s">
        <v>2817</v>
      </c>
      <c r="E118" s="313" t="s">
        <v>2818</v>
      </c>
      <c r="F118" s="86" t="s">
        <v>74</v>
      </c>
      <c r="G118" s="19" t="s">
        <v>2819</v>
      </c>
      <c r="H118" s="19" t="s">
        <v>1933</v>
      </c>
      <c r="I118" s="20" t="s">
        <v>2820</v>
      </c>
      <c r="J118" s="19" t="s">
        <v>616</v>
      </c>
      <c r="K118" s="19" t="s">
        <v>80</v>
      </c>
      <c r="L118" s="19" t="s">
        <v>83</v>
      </c>
      <c r="M118" s="19" t="s">
        <v>108</v>
      </c>
      <c r="N118" s="90" t="str">
        <f t="shared" si="3"/>
        <v>1996/01/30</v>
      </c>
      <c r="O118" s="19" t="s">
        <v>110</v>
      </c>
      <c r="P118" s="19" t="s">
        <v>2821</v>
      </c>
      <c r="Q118" s="19" t="s">
        <v>88</v>
      </c>
      <c r="R118" s="19" t="s">
        <v>239</v>
      </c>
      <c r="S118" s="19" t="s">
        <v>190</v>
      </c>
      <c r="T118" s="19"/>
      <c r="U118" s="103"/>
      <c r="V118" s="97" t="s">
        <v>2822</v>
      </c>
      <c r="W118" s="103"/>
      <c r="X118" s="42"/>
      <c r="Y118" s="42"/>
      <c r="Z118" s="42"/>
      <c r="AA118" s="104"/>
      <c r="AB118" s="104"/>
      <c r="AC118" s="104"/>
      <c r="AD118" s="104"/>
      <c r="AE118" s="104"/>
      <c r="AF118" s="104"/>
      <c r="AG118" s="104"/>
      <c r="AH118" s="104"/>
      <c r="AI118" s="42"/>
      <c r="AJ118" s="42"/>
      <c r="AK118" s="42"/>
      <c r="AL118" s="42"/>
      <c r="AM118" s="42"/>
      <c r="AN118" s="42"/>
      <c r="AO118" s="42"/>
      <c r="AP118" s="42"/>
      <c r="AQ118" s="42"/>
      <c r="AR118" s="42"/>
      <c r="AS118" s="42"/>
      <c r="AT118" s="42"/>
      <c r="AU118" s="42"/>
      <c r="AV118" s="42"/>
      <c r="AW118" s="42"/>
      <c r="AX118" s="42"/>
      <c r="AY118" s="42"/>
      <c r="AZ118" s="42"/>
    </row>
    <row r="119" s="73" customFormat="1" ht="27" customHeight="1" spans="1:52">
      <c r="A119" s="86">
        <v>58</v>
      </c>
      <c r="B119" s="86" t="s">
        <v>2823</v>
      </c>
      <c r="C119" s="86" t="s">
        <v>2824</v>
      </c>
      <c r="D119" s="86" t="s">
        <v>2825</v>
      </c>
      <c r="E119" s="313" t="s">
        <v>2826</v>
      </c>
      <c r="F119" s="86" t="s">
        <v>101</v>
      </c>
      <c r="G119" s="19" t="s">
        <v>2827</v>
      </c>
      <c r="H119" s="19" t="s">
        <v>1933</v>
      </c>
      <c r="I119" s="20" t="s">
        <v>2828</v>
      </c>
      <c r="J119" s="19" t="s">
        <v>616</v>
      </c>
      <c r="K119" s="19" t="s">
        <v>2829</v>
      </c>
      <c r="L119" s="19" t="s">
        <v>83</v>
      </c>
      <c r="M119" s="19" t="s">
        <v>125</v>
      </c>
      <c r="N119" s="90" t="str">
        <f t="shared" si="3"/>
        <v>1992/09/25</v>
      </c>
      <c r="O119" s="19" t="s">
        <v>2830</v>
      </c>
      <c r="P119" s="19" t="s">
        <v>2831</v>
      </c>
      <c r="Q119" s="19" t="s">
        <v>88</v>
      </c>
      <c r="R119" s="19" t="s">
        <v>297</v>
      </c>
      <c r="S119" s="19" t="s">
        <v>2832</v>
      </c>
      <c r="T119" s="19" t="s">
        <v>2833</v>
      </c>
      <c r="U119" s="103"/>
      <c r="V119" s="97" t="s">
        <v>2834</v>
      </c>
      <c r="W119" s="103"/>
      <c r="X119" s="42"/>
      <c r="Y119" s="42"/>
      <c r="Z119" s="42"/>
      <c r="AA119" s="104"/>
      <c r="AB119" s="104"/>
      <c r="AC119" s="104"/>
      <c r="AD119" s="104"/>
      <c r="AE119" s="104"/>
      <c r="AF119" s="104"/>
      <c r="AG119" s="104"/>
      <c r="AH119" s="104"/>
      <c r="AI119" s="42"/>
      <c r="AJ119" s="42"/>
      <c r="AK119" s="42"/>
      <c r="AL119" s="42"/>
      <c r="AM119" s="42"/>
      <c r="AN119" s="42"/>
      <c r="AO119" s="42"/>
      <c r="AP119" s="42"/>
      <c r="AQ119" s="42"/>
      <c r="AR119" s="42"/>
      <c r="AS119" s="42"/>
      <c r="AT119" s="42"/>
      <c r="AU119" s="42"/>
      <c r="AV119" s="42"/>
      <c r="AW119" s="42"/>
      <c r="AX119" s="42"/>
      <c r="AY119" s="42"/>
      <c r="AZ119" s="42"/>
    </row>
    <row r="120" s="73" customFormat="1" ht="27" customHeight="1" spans="1:52">
      <c r="A120" s="86">
        <v>59</v>
      </c>
      <c r="B120" s="86" t="s">
        <v>2835</v>
      </c>
      <c r="C120" s="86" t="s">
        <v>2836</v>
      </c>
      <c r="D120" s="86" t="s">
        <v>2837</v>
      </c>
      <c r="E120" s="86" t="s">
        <v>2838</v>
      </c>
      <c r="F120" s="86" t="s">
        <v>101</v>
      </c>
      <c r="G120" s="19" t="s">
        <v>2839</v>
      </c>
      <c r="H120" s="19" t="s">
        <v>1933</v>
      </c>
      <c r="I120" s="20" t="s">
        <v>2840</v>
      </c>
      <c r="J120" s="19" t="s">
        <v>2325</v>
      </c>
      <c r="K120" s="19" t="s">
        <v>217</v>
      </c>
      <c r="L120" s="19" t="s">
        <v>83</v>
      </c>
      <c r="M120" s="19" t="s">
        <v>108</v>
      </c>
      <c r="N120" s="90" t="str">
        <f t="shared" si="3"/>
        <v>1993/03/29</v>
      </c>
      <c r="O120" s="19"/>
      <c r="P120" s="19" t="s">
        <v>2841</v>
      </c>
      <c r="Q120" s="19" t="s">
        <v>88</v>
      </c>
      <c r="R120" s="19"/>
      <c r="S120" s="19" t="s">
        <v>2842</v>
      </c>
      <c r="T120" s="19" t="s">
        <v>2843</v>
      </c>
      <c r="U120" s="103"/>
      <c r="V120" s="97" t="s">
        <v>2844</v>
      </c>
      <c r="W120" s="103"/>
      <c r="X120" s="42"/>
      <c r="Y120" s="42"/>
      <c r="Z120" s="42"/>
      <c r="AA120" s="104"/>
      <c r="AB120" s="104"/>
      <c r="AC120" s="104"/>
      <c r="AD120" s="104"/>
      <c r="AE120" s="104"/>
      <c r="AF120" s="104"/>
      <c r="AG120" s="104"/>
      <c r="AH120" s="104"/>
      <c r="AI120" s="42"/>
      <c r="AJ120" s="42"/>
      <c r="AK120" s="42"/>
      <c r="AL120" s="42"/>
      <c r="AM120" s="42"/>
      <c r="AN120" s="42"/>
      <c r="AO120" s="42"/>
      <c r="AP120" s="42"/>
      <c r="AQ120" s="42"/>
      <c r="AR120" s="42"/>
      <c r="AS120" s="42"/>
      <c r="AT120" s="42"/>
      <c r="AU120" s="42"/>
      <c r="AV120" s="42"/>
      <c r="AW120" s="42"/>
      <c r="AX120" s="42"/>
      <c r="AY120" s="42"/>
      <c r="AZ120" s="42"/>
    </row>
    <row r="121" s="73" customFormat="1" ht="27" customHeight="1" spans="1:52">
      <c r="A121" s="87">
        <v>60</v>
      </c>
      <c r="B121" s="86" t="s">
        <v>2669</v>
      </c>
      <c r="C121" s="86" t="s">
        <v>2845</v>
      </c>
      <c r="D121" s="86" t="s">
        <v>2846</v>
      </c>
      <c r="E121" s="86" t="s">
        <v>2847</v>
      </c>
      <c r="F121" s="86" t="s">
        <v>101</v>
      </c>
      <c r="G121" s="19" t="s">
        <v>2848</v>
      </c>
      <c r="H121" s="19" t="s">
        <v>1933</v>
      </c>
      <c r="I121" s="20" t="s">
        <v>2849</v>
      </c>
      <c r="J121" s="19" t="s">
        <v>2592</v>
      </c>
      <c r="K121" s="19" t="s">
        <v>105</v>
      </c>
      <c r="L121" s="19" t="s">
        <v>105</v>
      </c>
      <c r="M121" s="19" t="s">
        <v>108</v>
      </c>
      <c r="N121" s="90" t="str">
        <f t="shared" si="3"/>
        <v>1998/06/17</v>
      </c>
      <c r="O121" s="19" t="s">
        <v>110</v>
      </c>
      <c r="P121" s="19" t="s">
        <v>550</v>
      </c>
      <c r="Q121" s="19" t="s">
        <v>88</v>
      </c>
      <c r="R121" s="19" t="s">
        <v>2850</v>
      </c>
      <c r="S121" s="19" t="s">
        <v>2851</v>
      </c>
      <c r="T121" s="19">
        <v>2021.03</v>
      </c>
      <c r="U121" s="103"/>
      <c r="V121" s="97"/>
      <c r="W121" s="103"/>
      <c r="X121" s="42"/>
      <c r="Y121" s="42"/>
      <c r="Z121" s="42"/>
      <c r="AA121" s="104"/>
      <c r="AB121" s="104"/>
      <c r="AC121" s="104"/>
      <c r="AD121" s="104"/>
      <c r="AE121" s="104"/>
      <c r="AF121" s="104"/>
      <c r="AG121" s="104"/>
      <c r="AH121" s="104"/>
      <c r="AI121" s="42"/>
      <c r="AJ121" s="42"/>
      <c r="AK121" s="42"/>
      <c r="AL121" s="42"/>
      <c r="AM121" s="42"/>
      <c r="AN121" s="42"/>
      <c r="AO121" s="42"/>
      <c r="AP121" s="42"/>
      <c r="AQ121" s="42"/>
      <c r="AR121" s="42"/>
      <c r="AS121" s="42"/>
      <c r="AT121" s="42"/>
      <c r="AU121" s="42"/>
      <c r="AV121" s="42"/>
      <c r="AW121" s="42"/>
      <c r="AX121" s="42"/>
      <c r="AY121" s="42"/>
      <c r="AZ121" s="42"/>
    </row>
    <row r="122" s="73" customFormat="1" ht="27" customHeight="1" spans="1:52">
      <c r="A122" s="86">
        <v>61</v>
      </c>
      <c r="B122" s="86" t="s">
        <v>2852</v>
      </c>
      <c r="C122" s="86" t="s">
        <v>2853</v>
      </c>
      <c r="D122" s="86" t="s">
        <v>2854</v>
      </c>
      <c r="E122" s="86" t="s">
        <v>2855</v>
      </c>
      <c r="F122" s="86" t="s">
        <v>74</v>
      </c>
      <c r="G122" s="19" t="s">
        <v>2856</v>
      </c>
      <c r="H122" s="19" t="s">
        <v>1933</v>
      </c>
      <c r="I122" s="20" t="s">
        <v>2857</v>
      </c>
      <c r="J122" s="19" t="s">
        <v>2443</v>
      </c>
      <c r="K122" s="19" t="s">
        <v>2005</v>
      </c>
      <c r="L122" s="19" t="s">
        <v>83</v>
      </c>
      <c r="M122" s="19" t="s">
        <v>108</v>
      </c>
      <c r="N122" s="90" t="str">
        <f t="shared" si="3"/>
        <v>1997/03/11</v>
      </c>
      <c r="O122" s="19" t="s">
        <v>110</v>
      </c>
      <c r="P122" s="19" t="s">
        <v>275</v>
      </c>
      <c r="Q122" s="19" t="s">
        <v>333</v>
      </c>
      <c r="R122" s="19" t="s">
        <v>1110</v>
      </c>
      <c r="S122" s="19" t="s">
        <v>2858</v>
      </c>
      <c r="T122" s="19" t="s">
        <v>2859</v>
      </c>
      <c r="U122" s="103"/>
      <c r="V122" s="97" t="s">
        <v>2860</v>
      </c>
      <c r="W122" s="103"/>
      <c r="X122" s="42"/>
      <c r="Y122" s="42"/>
      <c r="Z122" s="42"/>
      <c r="AA122" s="104"/>
      <c r="AB122" s="104"/>
      <c r="AC122" s="104"/>
      <c r="AD122" s="104"/>
      <c r="AE122" s="104"/>
      <c r="AF122" s="104"/>
      <c r="AG122" s="104"/>
      <c r="AH122" s="104"/>
      <c r="AI122" s="42"/>
      <c r="AJ122" s="42"/>
      <c r="AK122" s="42"/>
      <c r="AL122" s="42"/>
      <c r="AM122" s="42"/>
      <c r="AN122" s="42"/>
      <c r="AO122" s="42"/>
      <c r="AP122" s="42"/>
      <c r="AQ122" s="42"/>
      <c r="AR122" s="42"/>
      <c r="AS122" s="42"/>
      <c r="AT122" s="42"/>
      <c r="AU122" s="42"/>
      <c r="AV122" s="42"/>
      <c r="AW122" s="42"/>
      <c r="AX122" s="42"/>
      <c r="AY122" s="42"/>
      <c r="AZ122" s="42"/>
    </row>
    <row r="123" s="73" customFormat="1" ht="27" customHeight="1" spans="1:52">
      <c r="A123" s="86">
        <v>62</v>
      </c>
      <c r="B123" s="86" t="s">
        <v>2861</v>
      </c>
      <c r="C123" s="86" t="s">
        <v>2862</v>
      </c>
      <c r="D123" s="86" t="s">
        <v>2863</v>
      </c>
      <c r="E123" s="86" t="s">
        <v>2864</v>
      </c>
      <c r="F123" s="86" t="s">
        <v>101</v>
      </c>
      <c r="G123" s="19" t="s">
        <v>2865</v>
      </c>
      <c r="H123" s="19" t="s">
        <v>1933</v>
      </c>
      <c r="I123" s="20" t="s">
        <v>2866</v>
      </c>
      <c r="J123" s="19" t="s">
        <v>1948</v>
      </c>
      <c r="K123" s="19" t="s">
        <v>2577</v>
      </c>
      <c r="L123" s="19" t="s">
        <v>2764</v>
      </c>
      <c r="M123" s="19" t="s">
        <v>125</v>
      </c>
      <c r="N123" s="90" t="str">
        <f t="shared" ref="N123:N163" si="4">TEXT(TEXT(MID(E123,7,8),"0-00-00"),"e/mm/dd")</f>
        <v>1978/12/04</v>
      </c>
      <c r="O123" s="19"/>
      <c r="P123" s="19"/>
      <c r="Q123" s="19"/>
      <c r="R123" s="19"/>
      <c r="S123" s="19"/>
      <c r="T123" s="19">
        <v>2021.03</v>
      </c>
      <c r="U123" s="103"/>
      <c r="V123" s="97" t="s">
        <v>2867</v>
      </c>
      <c r="W123" s="103"/>
      <c r="X123" s="42"/>
      <c r="Y123" s="42"/>
      <c r="Z123" s="42"/>
      <c r="AA123" s="104"/>
      <c r="AB123" s="104"/>
      <c r="AC123" s="104"/>
      <c r="AD123" s="104"/>
      <c r="AE123" s="104"/>
      <c r="AF123" s="104"/>
      <c r="AG123" s="104"/>
      <c r="AH123" s="104"/>
      <c r="AI123" s="42"/>
      <c r="AJ123" s="42"/>
      <c r="AK123" s="42"/>
      <c r="AL123" s="42"/>
      <c r="AM123" s="42"/>
      <c r="AN123" s="42"/>
      <c r="AO123" s="42"/>
      <c r="AP123" s="42"/>
      <c r="AQ123" s="42"/>
      <c r="AR123" s="42"/>
      <c r="AS123" s="42"/>
      <c r="AT123" s="42"/>
      <c r="AU123" s="42"/>
      <c r="AV123" s="42"/>
      <c r="AW123" s="42"/>
      <c r="AX123" s="42"/>
      <c r="AY123" s="42"/>
      <c r="AZ123" s="42"/>
    </row>
    <row r="124" s="73" customFormat="1" ht="27" customHeight="1" spans="1:52">
      <c r="A124" s="87">
        <v>63</v>
      </c>
      <c r="B124" s="86" t="s">
        <v>2773</v>
      </c>
      <c r="C124" s="86" t="s">
        <v>2868</v>
      </c>
      <c r="D124" s="86" t="s">
        <v>2869</v>
      </c>
      <c r="E124" s="313" t="s">
        <v>2870</v>
      </c>
      <c r="F124" s="86" t="s">
        <v>101</v>
      </c>
      <c r="G124" s="19" t="s">
        <v>2871</v>
      </c>
      <c r="H124" s="19" t="s">
        <v>1933</v>
      </c>
      <c r="I124" s="20" t="s">
        <v>2872</v>
      </c>
      <c r="J124" s="19" t="s">
        <v>1948</v>
      </c>
      <c r="K124" s="19" t="s">
        <v>2873</v>
      </c>
      <c r="L124" s="19" t="s">
        <v>2764</v>
      </c>
      <c r="M124" s="19"/>
      <c r="N124" s="90" t="str">
        <f t="shared" si="4"/>
        <v>1986/06/24</v>
      </c>
      <c r="O124" s="19"/>
      <c r="P124" s="19"/>
      <c r="Q124" s="19"/>
      <c r="R124" s="19"/>
      <c r="S124" s="19" t="s">
        <v>2874</v>
      </c>
      <c r="T124" s="19"/>
      <c r="U124" s="103"/>
      <c r="V124" s="97"/>
      <c r="W124" s="103"/>
      <c r="X124" s="42"/>
      <c r="Y124" s="42"/>
      <c r="Z124" s="42"/>
      <c r="AA124" s="104"/>
      <c r="AB124" s="104"/>
      <c r="AC124" s="104"/>
      <c r="AD124" s="104"/>
      <c r="AE124" s="104"/>
      <c r="AF124" s="104"/>
      <c r="AG124" s="104"/>
      <c r="AH124" s="104"/>
      <c r="AI124" s="42"/>
      <c r="AJ124" s="42"/>
      <c r="AK124" s="42"/>
      <c r="AL124" s="42"/>
      <c r="AM124" s="42"/>
      <c r="AN124" s="42"/>
      <c r="AO124" s="42"/>
      <c r="AP124" s="42"/>
      <c r="AQ124" s="42"/>
      <c r="AR124" s="42"/>
      <c r="AS124" s="42"/>
      <c r="AT124" s="42"/>
      <c r="AU124" s="42"/>
      <c r="AV124" s="42"/>
      <c r="AW124" s="42"/>
      <c r="AX124" s="42"/>
      <c r="AY124" s="42"/>
      <c r="AZ124" s="42"/>
    </row>
    <row r="125" s="73" customFormat="1" ht="27" customHeight="1" spans="1:52">
      <c r="A125" s="86">
        <v>64</v>
      </c>
      <c r="B125" s="86" t="s">
        <v>2875</v>
      </c>
      <c r="C125" s="86" t="s">
        <v>2876</v>
      </c>
      <c r="D125" s="86" t="s">
        <v>2877</v>
      </c>
      <c r="E125" s="313" t="s">
        <v>2878</v>
      </c>
      <c r="F125" s="86" t="s">
        <v>74</v>
      </c>
      <c r="G125" s="19"/>
      <c r="H125" s="19" t="s">
        <v>1933</v>
      </c>
      <c r="I125" s="20"/>
      <c r="J125" s="19" t="s">
        <v>1948</v>
      </c>
      <c r="K125" s="19" t="s">
        <v>2873</v>
      </c>
      <c r="L125" s="19" t="s">
        <v>2764</v>
      </c>
      <c r="M125" s="19"/>
      <c r="N125" s="90" t="str">
        <f t="shared" si="4"/>
        <v>1986/10/14</v>
      </c>
      <c r="O125" s="19"/>
      <c r="P125" s="19"/>
      <c r="Q125" s="19"/>
      <c r="R125" s="19"/>
      <c r="S125" s="19"/>
      <c r="T125" s="19"/>
      <c r="U125" s="103"/>
      <c r="V125" s="97"/>
      <c r="W125" s="103"/>
      <c r="X125" s="42"/>
      <c r="Y125" s="42"/>
      <c r="Z125" s="42"/>
      <c r="AA125" s="104"/>
      <c r="AB125" s="104"/>
      <c r="AC125" s="104"/>
      <c r="AD125" s="104"/>
      <c r="AE125" s="104"/>
      <c r="AF125" s="104"/>
      <c r="AG125" s="104"/>
      <c r="AH125" s="104"/>
      <c r="AI125" s="42"/>
      <c r="AJ125" s="42"/>
      <c r="AK125" s="42"/>
      <c r="AL125" s="42"/>
      <c r="AM125" s="42"/>
      <c r="AN125" s="42"/>
      <c r="AO125" s="42"/>
      <c r="AP125" s="42"/>
      <c r="AQ125" s="42"/>
      <c r="AR125" s="42"/>
      <c r="AS125" s="42"/>
      <c r="AT125" s="42"/>
      <c r="AU125" s="42"/>
      <c r="AV125" s="42"/>
      <c r="AW125" s="42"/>
      <c r="AX125" s="42"/>
      <c r="AY125" s="42"/>
      <c r="AZ125" s="42"/>
    </row>
    <row r="126" s="73" customFormat="1" ht="27" customHeight="1" spans="1:52">
      <c r="A126" s="86">
        <v>65</v>
      </c>
      <c r="B126" s="86" t="s">
        <v>2879</v>
      </c>
      <c r="C126" s="86" t="s">
        <v>2880</v>
      </c>
      <c r="D126" s="86" t="s">
        <v>2881</v>
      </c>
      <c r="E126" s="86" t="s">
        <v>2882</v>
      </c>
      <c r="F126" s="86" t="s">
        <v>74</v>
      </c>
      <c r="G126" s="19" t="s">
        <v>2883</v>
      </c>
      <c r="H126" s="19" t="s">
        <v>1933</v>
      </c>
      <c r="I126" s="20" t="s">
        <v>2884</v>
      </c>
      <c r="J126" s="19" t="s">
        <v>2802</v>
      </c>
      <c r="K126" s="19" t="s">
        <v>105</v>
      </c>
      <c r="L126" s="19" t="s">
        <v>105</v>
      </c>
      <c r="M126" s="19" t="s">
        <v>2525</v>
      </c>
      <c r="N126" s="90" t="str">
        <f t="shared" si="4"/>
        <v>1999/05/24</v>
      </c>
      <c r="O126" s="19" t="s">
        <v>2616</v>
      </c>
      <c r="P126" s="19" t="s">
        <v>873</v>
      </c>
      <c r="Q126" s="19" t="s">
        <v>88</v>
      </c>
      <c r="R126" s="19" t="s">
        <v>770</v>
      </c>
      <c r="S126" s="19" t="s">
        <v>2885</v>
      </c>
      <c r="T126" s="19" t="s">
        <v>2886</v>
      </c>
      <c r="U126" s="103"/>
      <c r="V126" s="97"/>
      <c r="W126" s="103"/>
      <c r="X126" s="42"/>
      <c r="Y126" s="42"/>
      <c r="Z126" s="42"/>
      <c r="AA126" s="104"/>
      <c r="AB126" s="104"/>
      <c r="AC126" s="104"/>
      <c r="AD126" s="104"/>
      <c r="AE126" s="104"/>
      <c r="AF126" s="104"/>
      <c r="AG126" s="104"/>
      <c r="AH126" s="104"/>
      <c r="AI126" s="42"/>
      <c r="AJ126" s="42"/>
      <c r="AK126" s="42"/>
      <c r="AL126" s="42"/>
      <c r="AM126" s="42"/>
      <c r="AN126" s="42"/>
      <c r="AO126" s="42"/>
      <c r="AP126" s="42"/>
      <c r="AQ126" s="42"/>
      <c r="AR126" s="42"/>
      <c r="AS126" s="42"/>
      <c r="AT126" s="42"/>
      <c r="AU126" s="42"/>
      <c r="AV126" s="42"/>
      <c r="AW126" s="42"/>
      <c r="AX126" s="42"/>
      <c r="AY126" s="42"/>
      <c r="AZ126" s="42"/>
    </row>
    <row r="127" s="73" customFormat="1" ht="27" customHeight="1" spans="1:52">
      <c r="A127" s="87">
        <v>66</v>
      </c>
      <c r="B127" s="86" t="s">
        <v>2887</v>
      </c>
      <c r="C127" s="86" t="s">
        <v>2888</v>
      </c>
      <c r="D127" s="86" t="s">
        <v>2889</v>
      </c>
      <c r="E127" s="313" t="s">
        <v>2890</v>
      </c>
      <c r="F127" s="86" t="s">
        <v>74</v>
      </c>
      <c r="G127" s="19">
        <v>13588879899</v>
      </c>
      <c r="H127" s="19"/>
      <c r="I127" s="20"/>
      <c r="J127" s="19" t="s">
        <v>2428</v>
      </c>
      <c r="K127" s="19" t="s">
        <v>105</v>
      </c>
      <c r="L127" s="19" t="s">
        <v>105</v>
      </c>
      <c r="M127" s="19" t="s">
        <v>2525</v>
      </c>
      <c r="N127" s="90" t="str">
        <f t="shared" si="4"/>
        <v>1999/07/30</v>
      </c>
      <c r="O127" s="19" t="s">
        <v>110</v>
      </c>
      <c r="P127" s="19" t="s">
        <v>550</v>
      </c>
      <c r="Q127" s="19" t="s">
        <v>88</v>
      </c>
      <c r="R127" s="19">
        <v>2021.06</v>
      </c>
      <c r="S127" s="19" t="s">
        <v>2891</v>
      </c>
      <c r="T127" s="19" t="s">
        <v>2886</v>
      </c>
      <c r="U127" s="103"/>
      <c r="V127" s="97"/>
      <c r="W127" s="103"/>
      <c r="X127" s="42"/>
      <c r="Y127" s="42"/>
      <c r="Z127" s="42"/>
      <c r="AA127" s="104"/>
      <c r="AB127" s="104"/>
      <c r="AC127" s="104"/>
      <c r="AD127" s="104"/>
      <c r="AE127" s="104"/>
      <c r="AF127" s="104"/>
      <c r="AG127" s="104"/>
      <c r="AH127" s="104"/>
      <c r="AI127" s="42"/>
      <c r="AJ127" s="42"/>
      <c r="AK127" s="42"/>
      <c r="AL127" s="42"/>
      <c r="AM127" s="42"/>
      <c r="AN127" s="42"/>
      <c r="AO127" s="42"/>
      <c r="AP127" s="42"/>
      <c r="AQ127" s="42"/>
      <c r="AR127" s="42"/>
      <c r="AS127" s="42"/>
      <c r="AT127" s="42"/>
      <c r="AU127" s="42"/>
      <c r="AV127" s="42"/>
      <c r="AW127" s="42"/>
      <c r="AX127" s="42"/>
      <c r="AY127" s="42"/>
      <c r="AZ127" s="42"/>
    </row>
    <row r="128" s="73" customFormat="1" ht="27" customHeight="1" spans="1:52">
      <c r="A128" s="86">
        <v>67</v>
      </c>
      <c r="B128" s="86" t="s">
        <v>2556</v>
      </c>
      <c r="C128" s="86" t="s">
        <v>2892</v>
      </c>
      <c r="D128" s="86" t="s">
        <v>2893</v>
      </c>
      <c r="E128" s="86" t="s">
        <v>2894</v>
      </c>
      <c r="F128" s="86" t="s">
        <v>74</v>
      </c>
      <c r="G128" s="19">
        <v>15869420160</v>
      </c>
      <c r="H128" s="19"/>
      <c r="I128" s="20"/>
      <c r="J128" s="19" t="s">
        <v>531</v>
      </c>
      <c r="K128" s="19" t="s">
        <v>105</v>
      </c>
      <c r="L128" s="19" t="s">
        <v>105</v>
      </c>
      <c r="M128" s="19" t="s">
        <v>108</v>
      </c>
      <c r="N128" s="90" t="str">
        <f t="shared" si="4"/>
        <v>1999/09/25</v>
      </c>
      <c r="O128" s="19" t="s">
        <v>2895</v>
      </c>
      <c r="P128" s="19" t="s">
        <v>795</v>
      </c>
      <c r="Q128" s="19" t="s">
        <v>333</v>
      </c>
      <c r="R128" s="19">
        <v>2021.6</v>
      </c>
      <c r="S128" s="19" t="s">
        <v>2896</v>
      </c>
      <c r="T128" s="19" t="s">
        <v>2897</v>
      </c>
      <c r="U128" s="103"/>
      <c r="V128" s="97"/>
      <c r="W128" s="103"/>
      <c r="X128" s="42"/>
      <c r="Y128" s="42"/>
      <c r="Z128" s="42"/>
      <c r="AA128" s="104"/>
      <c r="AB128" s="104"/>
      <c r="AC128" s="104"/>
      <c r="AD128" s="104"/>
      <c r="AE128" s="104"/>
      <c r="AF128" s="104"/>
      <c r="AG128" s="104"/>
      <c r="AH128" s="104"/>
      <c r="AI128" s="42"/>
      <c r="AJ128" s="42"/>
      <c r="AK128" s="42"/>
      <c r="AL128" s="42"/>
      <c r="AM128" s="42"/>
      <c r="AN128" s="42"/>
      <c r="AO128" s="42"/>
      <c r="AP128" s="42"/>
      <c r="AQ128" s="42"/>
      <c r="AR128" s="42"/>
      <c r="AS128" s="42"/>
      <c r="AT128" s="42"/>
      <c r="AU128" s="42"/>
      <c r="AV128" s="42"/>
      <c r="AW128" s="42"/>
      <c r="AX128" s="42"/>
      <c r="AY128" s="42"/>
      <c r="AZ128" s="42"/>
    </row>
    <row r="129" s="73" customFormat="1" ht="27" customHeight="1" spans="1:52">
      <c r="A129" s="86">
        <v>68</v>
      </c>
      <c r="B129" s="86" t="s">
        <v>2898</v>
      </c>
      <c r="C129" s="86" t="s">
        <v>2899</v>
      </c>
      <c r="D129" s="86" t="s">
        <v>2900</v>
      </c>
      <c r="E129" s="313" t="s">
        <v>2901</v>
      </c>
      <c r="F129" s="86" t="s">
        <v>74</v>
      </c>
      <c r="G129" s="19" t="s">
        <v>2902</v>
      </c>
      <c r="H129" s="19" t="s">
        <v>1933</v>
      </c>
      <c r="I129" s="20" t="s">
        <v>2903</v>
      </c>
      <c r="J129" s="19" t="s">
        <v>458</v>
      </c>
      <c r="K129" s="19" t="s">
        <v>2130</v>
      </c>
      <c r="L129" s="19" t="s">
        <v>83</v>
      </c>
      <c r="M129" s="19" t="s">
        <v>108</v>
      </c>
      <c r="N129" s="90" t="str">
        <f t="shared" si="4"/>
        <v>1996/02/21</v>
      </c>
      <c r="O129" s="19" t="s">
        <v>2904</v>
      </c>
      <c r="P129" s="19" t="s">
        <v>1858</v>
      </c>
      <c r="Q129" s="19" t="s">
        <v>88</v>
      </c>
      <c r="R129" s="19" t="s">
        <v>239</v>
      </c>
      <c r="S129" s="19" t="s">
        <v>2905</v>
      </c>
      <c r="T129" s="19" t="s">
        <v>2906</v>
      </c>
      <c r="U129" s="103"/>
      <c r="V129" s="97" t="s">
        <v>2860</v>
      </c>
      <c r="W129" s="103"/>
      <c r="X129" s="42"/>
      <c r="Y129" s="42"/>
      <c r="Z129" s="42"/>
      <c r="AA129" s="104"/>
      <c r="AB129" s="104"/>
      <c r="AC129" s="104"/>
      <c r="AD129" s="104"/>
      <c r="AE129" s="104"/>
      <c r="AF129" s="104"/>
      <c r="AG129" s="104"/>
      <c r="AH129" s="104"/>
      <c r="AI129" s="42"/>
      <c r="AJ129" s="42"/>
      <c r="AK129" s="42"/>
      <c r="AL129" s="42"/>
      <c r="AM129" s="42"/>
      <c r="AN129" s="42"/>
      <c r="AO129" s="42"/>
      <c r="AP129" s="42"/>
      <c r="AQ129" s="42"/>
      <c r="AR129" s="42"/>
      <c r="AS129" s="42"/>
      <c r="AT129" s="42"/>
      <c r="AU129" s="42"/>
      <c r="AV129" s="42"/>
      <c r="AW129" s="42"/>
      <c r="AX129" s="42"/>
      <c r="AY129" s="42"/>
      <c r="AZ129" s="42"/>
    </row>
    <row r="130" s="73" customFormat="1" ht="27" customHeight="1" spans="1:52">
      <c r="A130" s="87">
        <v>69</v>
      </c>
      <c r="B130" s="86" t="s">
        <v>2907</v>
      </c>
      <c r="C130" s="86" t="s">
        <v>2908</v>
      </c>
      <c r="D130" s="86" t="s">
        <v>2909</v>
      </c>
      <c r="E130" s="313" t="s">
        <v>2910</v>
      </c>
      <c r="F130" s="86" t="s">
        <v>74</v>
      </c>
      <c r="G130" s="19">
        <v>17350332362</v>
      </c>
      <c r="H130" s="19"/>
      <c r="I130" s="20"/>
      <c r="J130" s="19" t="s">
        <v>531</v>
      </c>
      <c r="K130" s="19" t="s">
        <v>105</v>
      </c>
      <c r="L130" s="19" t="s">
        <v>105</v>
      </c>
      <c r="M130" s="19" t="s">
        <v>108</v>
      </c>
      <c r="N130" s="90" t="str">
        <f t="shared" si="4"/>
        <v>1999/04/08</v>
      </c>
      <c r="O130" s="19" t="s">
        <v>127</v>
      </c>
      <c r="P130" s="19" t="s">
        <v>2911</v>
      </c>
      <c r="Q130" s="19" t="s">
        <v>88</v>
      </c>
      <c r="R130" s="19">
        <v>2021.06</v>
      </c>
      <c r="S130" s="19" t="s">
        <v>2912</v>
      </c>
      <c r="T130" s="19" t="s">
        <v>2906</v>
      </c>
      <c r="U130" s="103"/>
      <c r="V130" s="97"/>
      <c r="W130" s="103"/>
      <c r="X130" s="42"/>
      <c r="Y130" s="42"/>
      <c r="Z130" s="42"/>
      <c r="AA130" s="104"/>
      <c r="AB130" s="104"/>
      <c r="AC130" s="104"/>
      <c r="AD130" s="104"/>
      <c r="AE130" s="104"/>
      <c r="AF130" s="104"/>
      <c r="AG130" s="104"/>
      <c r="AH130" s="104"/>
      <c r="AI130" s="42"/>
      <c r="AJ130" s="42"/>
      <c r="AK130" s="42"/>
      <c r="AL130" s="42"/>
      <c r="AM130" s="42"/>
      <c r="AN130" s="42"/>
      <c r="AO130" s="42"/>
      <c r="AP130" s="42"/>
      <c r="AQ130" s="42"/>
      <c r="AR130" s="42"/>
      <c r="AS130" s="42"/>
      <c r="AT130" s="42"/>
      <c r="AU130" s="42"/>
      <c r="AV130" s="42"/>
      <c r="AW130" s="42"/>
      <c r="AX130" s="42"/>
      <c r="AY130" s="42"/>
      <c r="AZ130" s="42"/>
    </row>
    <row r="131" s="73" customFormat="1" ht="27" customHeight="1" spans="1:52">
      <c r="A131" s="86">
        <v>70</v>
      </c>
      <c r="B131" s="86" t="s">
        <v>2913</v>
      </c>
      <c r="C131" s="86" t="s">
        <v>2914</v>
      </c>
      <c r="D131" s="86" t="s">
        <v>2915</v>
      </c>
      <c r="E131" s="313" t="s">
        <v>2916</v>
      </c>
      <c r="F131" s="86" t="s">
        <v>74</v>
      </c>
      <c r="G131" s="19">
        <v>13736141759</v>
      </c>
      <c r="H131" s="19"/>
      <c r="I131" s="20"/>
      <c r="J131" s="19" t="s">
        <v>2917</v>
      </c>
      <c r="K131" s="19" t="s">
        <v>105</v>
      </c>
      <c r="L131" s="19" t="s">
        <v>105</v>
      </c>
      <c r="M131" s="19" t="s">
        <v>108</v>
      </c>
      <c r="N131" s="90" t="str">
        <f t="shared" si="4"/>
        <v>1998/05/19</v>
      </c>
      <c r="O131" s="19" t="s">
        <v>2918</v>
      </c>
      <c r="P131" s="19" t="s">
        <v>2919</v>
      </c>
      <c r="Q131" s="19" t="s">
        <v>88</v>
      </c>
      <c r="R131" s="19">
        <v>2021.06</v>
      </c>
      <c r="S131" s="19" t="s">
        <v>2920</v>
      </c>
      <c r="T131" s="19" t="s">
        <v>2921</v>
      </c>
      <c r="U131" s="103"/>
      <c r="V131" s="97"/>
      <c r="W131" s="103"/>
      <c r="X131" s="42"/>
      <c r="Y131" s="42"/>
      <c r="Z131" s="42"/>
      <c r="AA131" s="104"/>
      <c r="AB131" s="104"/>
      <c r="AC131" s="104"/>
      <c r="AD131" s="104"/>
      <c r="AE131" s="104"/>
      <c r="AF131" s="104"/>
      <c r="AG131" s="104"/>
      <c r="AH131" s="104"/>
      <c r="AI131" s="42"/>
      <c r="AJ131" s="42"/>
      <c r="AK131" s="42"/>
      <c r="AL131" s="42"/>
      <c r="AM131" s="42"/>
      <c r="AN131" s="42"/>
      <c r="AO131" s="42"/>
      <c r="AP131" s="42"/>
      <c r="AQ131" s="42"/>
      <c r="AR131" s="42"/>
      <c r="AS131" s="42"/>
      <c r="AT131" s="42"/>
      <c r="AU131" s="42"/>
      <c r="AV131" s="42"/>
      <c r="AW131" s="42"/>
      <c r="AX131" s="42"/>
      <c r="AY131" s="42"/>
      <c r="AZ131" s="42"/>
    </row>
    <row r="132" s="73" customFormat="1" ht="27" customHeight="1" spans="1:52">
      <c r="A132" s="86">
        <v>71</v>
      </c>
      <c r="B132" s="86" t="s">
        <v>2922</v>
      </c>
      <c r="C132" s="86" t="s">
        <v>2923</v>
      </c>
      <c r="D132" s="86" t="s">
        <v>2924</v>
      </c>
      <c r="E132" s="313" t="s">
        <v>2925</v>
      </c>
      <c r="F132" s="86" t="s">
        <v>101</v>
      </c>
      <c r="G132" s="19" t="s">
        <v>2926</v>
      </c>
      <c r="H132" s="19" t="s">
        <v>1933</v>
      </c>
      <c r="I132" s="20" t="s">
        <v>2927</v>
      </c>
      <c r="J132" s="19" t="s">
        <v>531</v>
      </c>
      <c r="K132" s="19" t="s">
        <v>2343</v>
      </c>
      <c r="L132" s="19" t="s">
        <v>83</v>
      </c>
      <c r="M132" s="19" t="s">
        <v>2525</v>
      </c>
      <c r="N132" s="90" t="str">
        <f t="shared" si="4"/>
        <v>1992/08/26</v>
      </c>
      <c r="O132" s="19" t="s">
        <v>127</v>
      </c>
      <c r="P132" s="19" t="s">
        <v>550</v>
      </c>
      <c r="Q132" s="19" t="s">
        <v>88</v>
      </c>
      <c r="R132" s="19" t="s">
        <v>151</v>
      </c>
      <c r="S132" s="19" t="s">
        <v>2928</v>
      </c>
      <c r="T132" s="19" t="s">
        <v>2929</v>
      </c>
      <c r="U132" s="103"/>
      <c r="V132" s="97" t="s">
        <v>2930</v>
      </c>
      <c r="W132" s="103"/>
      <c r="X132" s="42"/>
      <c r="Y132" s="42"/>
      <c r="Z132" s="42"/>
      <c r="AA132" s="104"/>
      <c r="AB132" s="104"/>
      <c r="AC132" s="104"/>
      <c r="AD132" s="104"/>
      <c r="AE132" s="104"/>
      <c r="AF132" s="104"/>
      <c r="AG132" s="104"/>
      <c r="AH132" s="104"/>
      <c r="AI132" s="42"/>
      <c r="AJ132" s="42"/>
      <c r="AK132" s="42"/>
      <c r="AL132" s="42"/>
      <c r="AM132" s="42"/>
      <c r="AN132" s="42"/>
      <c r="AO132" s="42"/>
      <c r="AP132" s="42"/>
      <c r="AQ132" s="42"/>
      <c r="AR132" s="42"/>
      <c r="AS132" s="42"/>
      <c r="AT132" s="42"/>
      <c r="AU132" s="42"/>
      <c r="AV132" s="42"/>
      <c r="AW132" s="42"/>
      <c r="AX132" s="42"/>
      <c r="AY132" s="42"/>
      <c r="AZ132" s="42"/>
    </row>
    <row r="133" s="73" customFormat="1" ht="27" customHeight="1" spans="1:52">
      <c r="A133" s="87">
        <v>72</v>
      </c>
      <c r="B133" s="86" t="s">
        <v>2931</v>
      </c>
      <c r="C133" s="86" t="s">
        <v>2932</v>
      </c>
      <c r="D133" s="86" t="s">
        <v>2933</v>
      </c>
      <c r="E133" s="86" t="s">
        <v>2934</v>
      </c>
      <c r="F133" s="86" t="s">
        <v>101</v>
      </c>
      <c r="G133" s="19" t="s">
        <v>2935</v>
      </c>
      <c r="H133" s="19" t="s">
        <v>1933</v>
      </c>
      <c r="I133" s="20" t="s">
        <v>2936</v>
      </c>
      <c r="J133" s="19" t="s">
        <v>2111</v>
      </c>
      <c r="K133" s="19" t="s">
        <v>105</v>
      </c>
      <c r="L133" s="19" t="s">
        <v>105</v>
      </c>
      <c r="M133" s="19" t="s">
        <v>108</v>
      </c>
      <c r="N133" s="90" t="str">
        <f t="shared" si="4"/>
        <v>2000/04/13</v>
      </c>
      <c r="O133" s="19" t="s">
        <v>110</v>
      </c>
      <c r="P133" s="19" t="s">
        <v>489</v>
      </c>
      <c r="Q133" s="19" t="s">
        <v>333</v>
      </c>
      <c r="R133" s="19" t="s">
        <v>2937</v>
      </c>
      <c r="S133" s="19" t="s">
        <v>2938</v>
      </c>
      <c r="T133" s="19" t="s">
        <v>2929</v>
      </c>
      <c r="U133" s="103"/>
      <c r="V133" s="97"/>
      <c r="W133" s="103"/>
      <c r="X133" s="42"/>
      <c r="Y133" s="42"/>
      <c r="Z133" s="42"/>
      <c r="AA133" s="104"/>
      <c r="AB133" s="104"/>
      <c r="AC133" s="104"/>
      <c r="AD133" s="104"/>
      <c r="AE133" s="104"/>
      <c r="AF133" s="104"/>
      <c r="AG133" s="104"/>
      <c r="AH133" s="104"/>
      <c r="AI133" s="42"/>
      <c r="AJ133" s="42"/>
      <c r="AK133" s="42"/>
      <c r="AL133" s="42"/>
      <c r="AM133" s="42"/>
      <c r="AN133" s="42"/>
      <c r="AO133" s="42"/>
      <c r="AP133" s="42"/>
      <c r="AQ133" s="42"/>
      <c r="AR133" s="42"/>
      <c r="AS133" s="42"/>
      <c r="AT133" s="42"/>
      <c r="AU133" s="42"/>
      <c r="AV133" s="42"/>
      <c r="AW133" s="42"/>
      <c r="AX133" s="42"/>
      <c r="AY133" s="42"/>
      <c r="AZ133" s="42"/>
    </row>
    <row r="134" s="73" customFormat="1" ht="27" customHeight="1" spans="1:52">
      <c r="A134" s="86">
        <v>73</v>
      </c>
      <c r="B134" s="86" t="s">
        <v>2939</v>
      </c>
      <c r="C134" s="86" t="s">
        <v>2940</v>
      </c>
      <c r="D134" s="86" t="s">
        <v>2941</v>
      </c>
      <c r="E134" s="86" t="s">
        <v>2942</v>
      </c>
      <c r="F134" s="86" t="s">
        <v>74</v>
      </c>
      <c r="G134" s="19">
        <v>18506828857</v>
      </c>
      <c r="H134" s="19" t="s">
        <v>1933</v>
      </c>
      <c r="I134" s="20"/>
      <c r="J134" s="19" t="s">
        <v>1948</v>
      </c>
      <c r="K134" s="19"/>
      <c r="L134" s="19" t="s">
        <v>2764</v>
      </c>
      <c r="M134" s="19" t="s">
        <v>125</v>
      </c>
      <c r="N134" s="90" t="str">
        <f t="shared" si="4"/>
        <v>1992/10/23</v>
      </c>
      <c r="O134" s="19" t="s">
        <v>2943</v>
      </c>
      <c r="P134" s="19" t="s">
        <v>150</v>
      </c>
      <c r="Q134" s="19" t="s">
        <v>88</v>
      </c>
      <c r="R134" s="19"/>
      <c r="S134" s="19">
        <v>2020.9</v>
      </c>
      <c r="T134" s="19"/>
      <c r="U134" s="103"/>
      <c r="V134" s="97" t="s">
        <v>2944</v>
      </c>
      <c r="W134" s="103"/>
      <c r="X134" s="42"/>
      <c r="Y134" s="42"/>
      <c r="Z134" s="42"/>
      <c r="AA134" s="104"/>
      <c r="AB134" s="104"/>
      <c r="AC134" s="104"/>
      <c r="AD134" s="104"/>
      <c r="AE134" s="104"/>
      <c r="AF134" s="104"/>
      <c r="AG134" s="104"/>
      <c r="AH134" s="104"/>
      <c r="AI134" s="42"/>
      <c r="AJ134" s="42"/>
      <c r="AK134" s="42"/>
      <c r="AL134" s="42"/>
      <c r="AM134" s="42"/>
      <c r="AN134" s="42"/>
      <c r="AO134" s="42"/>
      <c r="AP134" s="42"/>
      <c r="AQ134" s="42"/>
      <c r="AR134" s="42"/>
      <c r="AS134" s="42"/>
      <c r="AT134" s="42"/>
      <c r="AU134" s="42"/>
      <c r="AV134" s="42"/>
      <c r="AW134" s="42"/>
      <c r="AX134" s="42"/>
      <c r="AY134" s="42"/>
      <c r="AZ134" s="42"/>
    </row>
    <row r="135" s="73" customFormat="1" ht="27" customHeight="1" spans="1:52">
      <c r="A135" s="86">
        <v>74</v>
      </c>
      <c r="B135" s="86" t="s">
        <v>2945</v>
      </c>
      <c r="C135" s="86" t="s">
        <v>2946</v>
      </c>
      <c r="D135" s="86" t="s">
        <v>2947</v>
      </c>
      <c r="E135" s="313" t="s">
        <v>2948</v>
      </c>
      <c r="F135" s="86" t="s">
        <v>101</v>
      </c>
      <c r="G135" s="19">
        <v>18267170033</v>
      </c>
      <c r="H135" s="19"/>
      <c r="I135" s="20"/>
      <c r="J135" s="19" t="s">
        <v>2443</v>
      </c>
      <c r="K135" s="19"/>
      <c r="L135" s="19"/>
      <c r="M135" s="19"/>
      <c r="N135" s="90" t="str">
        <f t="shared" si="4"/>
        <v>1982/01/01</v>
      </c>
      <c r="O135" s="19" t="s">
        <v>2949</v>
      </c>
      <c r="P135" s="19" t="s">
        <v>2950</v>
      </c>
      <c r="Q135" s="19" t="s">
        <v>333</v>
      </c>
      <c r="R135" s="19">
        <v>2002.7</v>
      </c>
      <c r="S135" s="19" t="s">
        <v>2951</v>
      </c>
      <c r="T135" s="19" t="s">
        <v>2952</v>
      </c>
      <c r="U135" s="103"/>
      <c r="V135" s="97"/>
      <c r="W135" s="103"/>
      <c r="X135" s="42"/>
      <c r="Y135" s="42"/>
      <c r="Z135" s="42"/>
      <c r="AA135" s="104"/>
      <c r="AB135" s="104"/>
      <c r="AC135" s="104"/>
      <c r="AD135" s="104"/>
      <c r="AE135" s="104"/>
      <c r="AF135" s="104"/>
      <c r="AG135" s="104"/>
      <c r="AH135" s="104"/>
      <c r="AI135" s="42"/>
      <c r="AJ135" s="42"/>
      <c r="AK135" s="42"/>
      <c r="AL135" s="42"/>
      <c r="AM135" s="42"/>
      <c r="AN135" s="42"/>
      <c r="AO135" s="42"/>
      <c r="AP135" s="42"/>
      <c r="AQ135" s="42"/>
      <c r="AR135" s="42"/>
      <c r="AS135" s="42"/>
      <c r="AT135" s="42"/>
      <c r="AU135" s="42"/>
      <c r="AV135" s="42"/>
      <c r="AW135" s="42"/>
      <c r="AX135" s="42"/>
      <c r="AY135" s="42"/>
      <c r="AZ135" s="42"/>
    </row>
    <row r="136" s="73" customFormat="1" ht="27" customHeight="1" spans="1:52">
      <c r="A136" s="87">
        <v>75</v>
      </c>
      <c r="B136" s="86" t="s">
        <v>2953</v>
      </c>
      <c r="C136" s="86" t="s">
        <v>2954</v>
      </c>
      <c r="D136" s="86" t="s">
        <v>2955</v>
      </c>
      <c r="E136" s="86" t="s">
        <v>2956</v>
      </c>
      <c r="F136" s="86" t="s">
        <v>74</v>
      </c>
      <c r="G136" s="19" t="s">
        <v>2957</v>
      </c>
      <c r="H136" s="19" t="s">
        <v>1933</v>
      </c>
      <c r="I136" s="20" t="s">
        <v>2958</v>
      </c>
      <c r="J136" s="19" t="s">
        <v>2428</v>
      </c>
      <c r="K136" s="19" t="s">
        <v>80</v>
      </c>
      <c r="L136" s="19" t="s">
        <v>83</v>
      </c>
      <c r="M136" s="19" t="s">
        <v>2352</v>
      </c>
      <c r="N136" s="90" t="str">
        <f t="shared" si="4"/>
        <v>1997/05/08</v>
      </c>
      <c r="O136" s="19" t="s">
        <v>86</v>
      </c>
      <c r="P136" s="19" t="s">
        <v>2959</v>
      </c>
      <c r="Q136" s="19" t="s">
        <v>88</v>
      </c>
      <c r="R136" s="19" t="s">
        <v>2608</v>
      </c>
      <c r="S136" s="19" t="s">
        <v>2960</v>
      </c>
      <c r="T136" s="19" t="s">
        <v>2961</v>
      </c>
      <c r="U136" s="103"/>
      <c r="V136" s="97" t="s">
        <v>2962</v>
      </c>
      <c r="W136" s="103"/>
      <c r="X136" s="42"/>
      <c r="Y136" s="42"/>
      <c r="Z136" s="42"/>
      <c r="AA136" s="104"/>
      <c r="AB136" s="104"/>
      <c r="AC136" s="104"/>
      <c r="AD136" s="104"/>
      <c r="AE136" s="104"/>
      <c r="AF136" s="104"/>
      <c r="AG136" s="104"/>
      <c r="AH136" s="104"/>
      <c r="AI136" s="42"/>
      <c r="AJ136" s="42"/>
      <c r="AK136" s="42"/>
      <c r="AL136" s="42"/>
      <c r="AM136" s="42"/>
      <c r="AN136" s="42"/>
      <c r="AO136" s="42"/>
      <c r="AP136" s="42"/>
      <c r="AQ136" s="42"/>
      <c r="AR136" s="42"/>
      <c r="AS136" s="42"/>
      <c r="AT136" s="42"/>
      <c r="AU136" s="42"/>
      <c r="AV136" s="42"/>
      <c r="AW136" s="42"/>
      <c r="AX136" s="42"/>
      <c r="AY136" s="42"/>
      <c r="AZ136" s="42"/>
    </row>
    <row r="137" s="73" customFormat="1" ht="27" customHeight="1" spans="1:52">
      <c r="A137" s="86">
        <v>76</v>
      </c>
      <c r="B137" s="86" t="s">
        <v>2963</v>
      </c>
      <c r="C137" s="86" t="s">
        <v>2964</v>
      </c>
      <c r="D137" s="86" t="s">
        <v>2965</v>
      </c>
      <c r="E137" s="313" t="s">
        <v>2966</v>
      </c>
      <c r="F137" s="86" t="s">
        <v>101</v>
      </c>
      <c r="G137" s="19">
        <v>15306814597</v>
      </c>
      <c r="H137" s="19" t="s">
        <v>1933</v>
      </c>
      <c r="I137" s="20" t="s">
        <v>2967</v>
      </c>
      <c r="J137" s="19" t="s">
        <v>2428</v>
      </c>
      <c r="K137" s="19" t="s">
        <v>2343</v>
      </c>
      <c r="L137" s="19" t="s">
        <v>1937</v>
      </c>
      <c r="M137" s="19" t="s">
        <v>108</v>
      </c>
      <c r="N137" s="90" t="str">
        <f t="shared" si="4"/>
        <v>1986/12/29</v>
      </c>
      <c r="O137" s="19" t="s">
        <v>86</v>
      </c>
      <c r="P137" s="19" t="s">
        <v>624</v>
      </c>
      <c r="Q137" s="19" t="s">
        <v>88</v>
      </c>
      <c r="R137" s="19">
        <v>2015.02</v>
      </c>
      <c r="S137" s="19" t="s">
        <v>2968</v>
      </c>
      <c r="T137" s="19" t="s">
        <v>2969</v>
      </c>
      <c r="U137" s="103"/>
      <c r="V137" s="97" t="s">
        <v>2970</v>
      </c>
      <c r="W137" s="103"/>
      <c r="X137" s="42"/>
      <c r="Y137" s="42"/>
      <c r="Z137" s="42"/>
      <c r="AA137" s="104"/>
      <c r="AB137" s="104"/>
      <c r="AC137" s="104"/>
      <c r="AD137" s="104"/>
      <c r="AE137" s="104"/>
      <c r="AF137" s="104"/>
      <c r="AG137" s="104"/>
      <c r="AH137" s="104"/>
      <c r="AI137" s="42"/>
      <c r="AJ137" s="42"/>
      <c r="AK137" s="42"/>
      <c r="AL137" s="42"/>
      <c r="AM137" s="42"/>
      <c r="AN137" s="42"/>
      <c r="AO137" s="42"/>
      <c r="AP137" s="42"/>
      <c r="AQ137" s="42"/>
      <c r="AR137" s="42"/>
      <c r="AS137" s="42"/>
      <c r="AT137" s="42"/>
      <c r="AU137" s="42"/>
      <c r="AV137" s="42"/>
      <c r="AW137" s="42"/>
      <c r="AX137" s="42"/>
      <c r="AY137" s="42"/>
      <c r="AZ137" s="42"/>
    </row>
    <row r="138" s="73" customFormat="1" ht="27" customHeight="1" spans="1:52">
      <c r="A138" s="86">
        <v>77</v>
      </c>
      <c r="B138" s="86" t="s">
        <v>2971</v>
      </c>
      <c r="C138" s="86" t="s">
        <v>2972</v>
      </c>
      <c r="D138" s="86" t="s">
        <v>2973</v>
      </c>
      <c r="E138" s="86" t="s">
        <v>2974</v>
      </c>
      <c r="F138" s="86" t="s">
        <v>101</v>
      </c>
      <c r="G138" s="19">
        <v>15905721276</v>
      </c>
      <c r="H138" s="19" t="s">
        <v>1933</v>
      </c>
      <c r="I138" s="20" t="s">
        <v>2975</v>
      </c>
      <c r="J138" s="19" t="s">
        <v>458</v>
      </c>
      <c r="K138" s="19" t="s">
        <v>2130</v>
      </c>
      <c r="L138" s="19" t="s">
        <v>83</v>
      </c>
      <c r="M138" s="19" t="s">
        <v>108</v>
      </c>
      <c r="N138" s="90" t="str">
        <f t="shared" si="4"/>
        <v>1996/01/02</v>
      </c>
      <c r="O138" s="19" t="s">
        <v>683</v>
      </c>
      <c r="P138" s="19" t="s">
        <v>2976</v>
      </c>
      <c r="Q138" s="19" t="s">
        <v>88</v>
      </c>
      <c r="R138" s="19" t="s">
        <v>2470</v>
      </c>
      <c r="S138" s="19" t="s">
        <v>2977</v>
      </c>
      <c r="T138" s="19" t="s">
        <v>2978</v>
      </c>
      <c r="U138" s="103"/>
      <c r="V138" s="97" t="s">
        <v>2979</v>
      </c>
      <c r="W138" s="103"/>
      <c r="X138" s="42"/>
      <c r="Y138" s="42"/>
      <c r="Z138" s="42"/>
      <c r="AA138" s="104"/>
      <c r="AB138" s="104"/>
      <c r="AC138" s="104"/>
      <c r="AD138" s="104"/>
      <c r="AE138" s="104"/>
      <c r="AF138" s="104"/>
      <c r="AG138" s="104"/>
      <c r="AH138" s="104"/>
      <c r="AI138" s="42"/>
      <c r="AJ138" s="42"/>
      <c r="AK138" s="42"/>
      <c r="AL138" s="42"/>
      <c r="AM138" s="42"/>
      <c r="AN138" s="42"/>
      <c r="AO138" s="42"/>
      <c r="AP138" s="42"/>
      <c r="AQ138" s="42"/>
      <c r="AR138" s="42"/>
      <c r="AS138" s="42"/>
      <c r="AT138" s="42"/>
      <c r="AU138" s="42"/>
      <c r="AV138" s="42"/>
      <c r="AW138" s="42"/>
      <c r="AX138" s="42"/>
      <c r="AY138" s="42"/>
      <c r="AZ138" s="42"/>
    </row>
    <row r="139" s="73" customFormat="1" ht="27" customHeight="1" spans="1:52">
      <c r="A139" s="87">
        <v>78</v>
      </c>
      <c r="B139" s="86" t="s">
        <v>2980</v>
      </c>
      <c r="C139" s="86" t="s">
        <v>2981</v>
      </c>
      <c r="D139" s="86" t="s">
        <v>2982</v>
      </c>
      <c r="E139" s="86" t="s">
        <v>2983</v>
      </c>
      <c r="F139" s="86" t="s">
        <v>101</v>
      </c>
      <c r="G139" s="19">
        <v>15957152996</v>
      </c>
      <c r="H139" s="19"/>
      <c r="I139" s="20"/>
      <c r="J139" s="19" t="s">
        <v>2428</v>
      </c>
      <c r="K139" s="19" t="s">
        <v>2005</v>
      </c>
      <c r="L139" s="19" t="s">
        <v>1937</v>
      </c>
      <c r="M139" s="19" t="s">
        <v>125</v>
      </c>
      <c r="N139" s="90" t="str">
        <f t="shared" si="4"/>
        <v>1996/10/07</v>
      </c>
      <c r="O139" s="19" t="s">
        <v>683</v>
      </c>
      <c r="P139" s="19" t="s">
        <v>489</v>
      </c>
      <c r="Q139" s="19" t="s">
        <v>333</v>
      </c>
      <c r="R139" s="19">
        <v>2018.6</v>
      </c>
      <c r="S139" s="19" t="s">
        <v>2984</v>
      </c>
      <c r="T139" s="19" t="s">
        <v>2985</v>
      </c>
      <c r="U139" s="103"/>
      <c r="V139" s="97"/>
      <c r="W139" s="103"/>
      <c r="X139" s="42"/>
      <c r="Y139" s="42"/>
      <c r="Z139" s="42"/>
      <c r="AA139" s="104"/>
      <c r="AB139" s="104"/>
      <c r="AC139" s="104"/>
      <c r="AD139" s="104"/>
      <c r="AE139" s="104"/>
      <c r="AF139" s="104"/>
      <c r="AG139" s="104"/>
      <c r="AH139" s="104"/>
      <c r="AI139" s="42"/>
      <c r="AJ139" s="42"/>
      <c r="AK139" s="42"/>
      <c r="AL139" s="42"/>
      <c r="AM139" s="42"/>
      <c r="AN139" s="42"/>
      <c r="AO139" s="42"/>
      <c r="AP139" s="42"/>
      <c r="AQ139" s="42"/>
      <c r="AR139" s="42"/>
      <c r="AS139" s="42"/>
      <c r="AT139" s="42"/>
      <c r="AU139" s="42"/>
      <c r="AV139" s="42"/>
      <c r="AW139" s="42"/>
      <c r="AX139" s="42"/>
      <c r="AY139" s="42"/>
      <c r="AZ139" s="42"/>
    </row>
    <row r="140" s="73" customFormat="1" ht="27" customHeight="1" spans="1:52">
      <c r="A140" s="86">
        <v>79</v>
      </c>
      <c r="B140" s="86" t="s">
        <v>2986</v>
      </c>
      <c r="C140" s="86" t="s">
        <v>2987</v>
      </c>
      <c r="D140" s="86" t="s">
        <v>2988</v>
      </c>
      <c r="E140" s="86" t="s">
        <v>2989</v>
      </c>
      <c r="F140" s="86" t="s">
        <v>74</v>
      </c>
      <c r="G140" s="19" t="s">
        <v>2990</v>
      </c>
      <c r="H140" s="19" t="s">
        <v>1933</v>
      </c>
      <c r="I140" s="20" t="s">
        <v>2991</v>
      </c>
      <c r="J140" s="19" t="s">
        <v>2592</v>
      </c>
      <c r="K140" s="19" t="s">
        <v>105</v>
      </c>
      <c r="L140" s="19" t="s">
        <v>105</v>
      </c>
      <c r="M140" s="19" t="s">
        <v>108</v>
      </c>
      <c r="N140" s="90" t="str">
        <f t="shared" si="4"/>
        <v>1999/08/14</v>
      </c>
      <c r="O140" s="19" t="s">
        <v>110</v>
      </c>
      <c r="P140" s="19" t="s">
        <v>550</v>
      </c>
      <c r="Q140" s="19" t="s">
        <v>88</v>
      </c>
      <c r="R140" s="19" t="s">
        <v>2937</v>
      </c>
      <c r="S140" s="19" t="s">
        <v>2938</v>
      </c>
      <c r="T140" s="19" t="s">
        <v>2554</v>
      </c>
      <c r="U140" s="103"/>
      <c r="V140" s="97"/>
      <c r="W140" s="103"/>
      <c r="X140" s="42"/>
      <c r="Y140" s="42"/>
      <c r="Z140" s="42"/>
      <c r="AA140" s="104"/>
      <c r="AB140" s="104"/>
      <c r="AC140" s="104"/>
      <c r="AD140" s="104"/>
      <c r="AE140" s="104"/>
      <c r="AF140" s="104"/>
      <c r="AG140" s="104"/>
      <c r="AH140" s="104"/>
      <c r="AI140" s="42"/>
      <c r="AJ140" s="42"/>
      <c r="AK140" s="42"/>
      <c r="AL140" s="42"/>
      <c r="AM140" s="42"/>
      <c r="AN140" s="42"/>
      <c r="AO140" s="42"/>
      <c r="AP140" s="42"/>
      <c r="AQ140" s="42"/>
      <c r="AR140" s="42"/>
      <c r="AS140" s="42"/>
      <c r="AT140" s="42"/>
      <c r="AU140" s="42"/>
      <c r="AV140" s="42"/>
      <c r="AW140" s="42"/>
      <c r="AX140" s="42"/>
      <c r="AY140" s="42"/>
      <c r="AZ140" s="42"/>
    </row>
    <row r="141" s="73" customFormat="1" ht="27" customHeight="1" spans="1:52">
      <c r="A141" s="86">
        <v>80</v>
      </c>
      <c r="B141" s="86" t="s">
        <v>2546</v>
      </c>
      <c r="C141" s="86" t="s">
        <v>2547</v>
      </c>
      <c r="D141" s="86" t="s">
        <v>2548</v>
      </c>
      <c r="E141" s="313" t="s">
        <v>2549</v>
      </c>
      <c r="F141" s="86" t="s">
        <v>74</v>
      </c>
      <c r="G141" s="19" t="s">
        <v>2550</v>
      </c>
      <c r="H141" s="19" t="s">
        <v>1933</v>
      </c>
      <c r="I141" s="20" t="s">
        <v>2551</v>
      </c>
      <c r="J141" s="19" t="s">
        <v>2592</v>
      </c>
      <c r="K141" s="19" t="s">
        <v>2343</v>
      </c>
      <c r="L141" s="19" t="s">
        <v>83</v>
      </c>
      <c r="M141" s="19" t="s">
        <v>2525</v>
      </c>
      <c r="N141" s="90" t="str">
        <f t="shared" si="4"/>
        <v>1991/05/15</v>
      </c>
      <c r="O141" s="19" t="s">
        <v>86</v>
      </c>
      <c r="P141" s="19" t="s">
        <v>2552</v>
      </c>
      <c r="Q141" s="19" t="s">
        <v>88</v>
      </c>
      <c r="R141" s="19" t="s">
        <v>151</v>
      </c>
      <c r="S141" s="19" t="s">
        <v>2553</v>
      </c>
      <c r="T141" s="19" t="s">
        <v>2554</v>
      </c>
      <c r="U141" s="103"/>
      <c r="V141" s="97" t="s">
        <v>2992</v>
      </c>
      <c r="W141" s="103"/>
      <c r="X141" s="42"/>
      <c r="Y141" s="42"/>
      <c r="Z141" s="42"/>
      <c r="AA141" s="104"/>
      <c r="AB141" s="104"/>
      <c r="AC141" s="104"/>
      <c r="AD141" s="104"/>
      <c r="AE141" s="104"/>
      <c r="AF141" s="104"/>
      <c r="AG141" s="104"/>
      <c r="AH141" s="104"/>
      <c r="AI141" s="42"/>
      <c r="AJ141" s="42"/>
      <c r="AK141" s="42"/>
      <c r="AL141" s="42"/>
      <c r="AM141" s="42"/>
      <c r="AN141" s="42"/>
      <c r="AO141" s="42"/>
      <c r="AP141" s="42"/>
      <c r="AQ141" s="42"/>
      <c r="AR141" s="42"/>
      <c r="AS141" s="42"/>
      <c r="AT141" s="42"/>
      <c r="AU141" s="42"/>
      <c r="AV141" s="42"/>
      <c r="AW141" s="42"/>
      <c r="AX141" s="42"/>
      <c r="AY141" s="42"/>
      <c r="AZ141" s="42"/>
    </row>
    <row r="142" s="73" customFormat="1" ht="27" customHeight="1" spans="1:52">
      <c r="A142" s="87">
        <v>81</v>
      </c>
      <c r="B142" s="86" t="s">
        <v>2993</v>
      </c>
      <c r="C142" s="86" t="s">
        <v>2994</v>
      </c>
      <c r="D142" s="86" t="s">
        <v>2995</v>
      </c>
      <c r="E142" s="313" t="s">
        <v>2996</v>
      </c>
      <c r="F142" s="86" t="s">
        <v>101</v>
      </c>
      <c r="G142" s="19" t="s">
        <v>2997</v>
      </c>
      <c r="H142" s="19" t="s">
        <v>1933</v>
      </c>
      <c r="I142" s="20" t="s">
        <v>2998</v>
      </c>
      <c r="J142" s="19" t="s">
        <v>2576</v>
      </c>
      <c r="K142" s="19" t="s">
        <v>2577</v>
      </c>
      <c r="L142" s="19" t="s">
        <v>83</v>
      </c>
      <c r="M142" s="19" t="s">
        <v>108</v>
      </c>
      <c r="N142" s="90" t="str">
        <f t="shared" si="4"/>
        <v>1990/10/01</v>
      </c>
      <c r="O142" s="19" t="s">
        <v>127</v>
      </c>
      <c r="P142" s="19" t="s">
        <v>899</v>
      </c>
      <c r="Q142" s="19" t="s">
        <v>88</v>
      </c>
      <c r="R142" s="19" t="s">
        <v>2999</v>
      </c>
      <c r="S142" s="19" t="s">
        <v>3000</v>
      </c>
      <c r="T142" s="19"/>
      <c r="U142" s="103"/>
      <c r="V142" s="97" t="s">
        <v>3001</v>
      </c>
      <c r="W142" s="103"/>
      <c r="X142" s="42"/>
      <c r="Y142" s="42"/>
      <c r="Z142" s="42"/>
      <c r="AA142" s="104"/>
      <c r="AB142" s="104"/>
      <c r="AC142" s="104"/>
      <c r="AD142" s="104"/>
      <c r="AE142" s="104"/>
      <c r="AF142" s="104"/>
      <c r="AG142" s="104"/>
      <c r="AH142" s="104"/>
      <c r="AI142" s="42"/>
      <c r="AJ142" s="42"/>
      <c r="AK142" s="42"/>
      <c r="AL142" s="42"/>
      <c r="AM142" s="42"/>
      <c r="AN142" s="42"/>
      <c r="AO142" s="42"/>
      <c r="AP142" s="42"/>
      <c r="AQ142" s="42"/>
      <c r="AR142" s="42"/>
      <c r="AS142" s="42"/>
      <c r="AT142" s="42"/>
      <c r="AU142" s="42"/>
      <c r="AV142" s="42"/>
      <c r="AW142" s="42"/>
      <c r="AX142" s="42"/>
      <c r="AY142" s="42"/>
      <c r="AZ142" s="42"/>
    </row>
    <row r="143" s="73" customFormat="1" ht="27" customHeight="1" spans="1:52">
      <c r="A143" s="86">
        <v>82</v>
      </c>
      <c r="B143" s="86" t="s">
        <v>2458</v>
      </c>
      <c r="C143" s="86" t="s">
        <v>3002</v>
      </c>
      <c r="D143" s="86" t="s">
        <v>3003</v>
      </c>
      <c r="E143" s="86" t="s">
        <v>3004</v>
      </c>
      <c r="F143" s="86" t="s">
        <v>74</v>
      </c>
      <c r="G143" s="19" t="s">
        <v>3005</v>
      </c>
      <c r="H143" s="19" t="s">
        <v>1933</v>
      </c>
      <c r="I143" s="20" t="s">
        <v>3006</v>
      </c>
      <c r="J143" s="19" t="s">
        <v>2428</v>
      </c>
      <c r="K143" s="19" t="s">
        <v>2005</v>
      </c>
      <c r="L143" s="19" t="s">
        <v>83</v>
      </c>
      <c r="M143" s="19" t="s">
        <v>108</v>
      </c>
      <c r="N143" s="90" t="str">
        <f t="shared" si="4"/>
        <v>1995/08/19</v>
      </c>
      <c r="O143" s="19" t="s">
        <v>127</v>
      </c>
      <c r="P143" s="19" t="s">
        <v>3007</v>
      </c>
      <c r="Q143" s="19" t="s">
        <v>88</v>
      </c>
      <c r="R143" s="19" t="s">
        <v>389</v>
      </c>
      <c r="S143" s="19" t="s">
        <v>3008</v>
      </c>
      <c r="T143" s="19" t="s">
        <v>3009</v>
      </c>
      <c r="U143" s="103"/>
      <c r="V143" s="97" t="s">
        <v>3010</v>
      </c>
      <c r="W143" s="103"/>
      <c r="X143" s="42"/>
      <c r="Y143" s="42"/>
      <c r="Z143" s="42"/>
      <c r="AA143" s="104"/>
      <c r="AB143" s="104"/>
      <c r="AC143" s="104"/>
      <c r="AD143" s="104"/>
      <c r="AE143" s="104"/>
      <c r="AF143" s="104"/>
      <c r="AG143" s="104"/>
      <c r="AH143" s="104"/>
      <c r="AI143" s="42"/>
      <c r="AJ143" s="42"/>
      <c r="AK143" s="42"/>
      <c r="AL143" s="42"/>
      <c r="AM143" s="42"/>
      <c r="AN143" s="42"/>
      <c r="AO143" s="42"/>
      <c r="AP143" s="42"/>
      <c r="AQ143" s="42"/>
      <c r="AR143" s="42"/>
      <c r="AS143" s="42"/>
      <c r="AT143" s="42"/>
      <c r="AU143" s="42"/>
      <c r="AV143" s="42"/>
      <c r="AW143" s="42"/>
      <c r="AX143" s="42"/>
      <c r="AY143" s="42"/>
      <c r="AZ143" s="42"/>
    </row>
    <row r="144" s="73" customFormat="1" ht="27" customHeight="1" spans="1:52">
      <c r="A144" s="86">
        <v>83</v>
      </c>
      <c r="B144" s="86" t="s">
        <v>3011</v>
      </c>
      <c r="C144" s="86" t="s">
        <v>3012</v>
      </c>
      <c r="D144" s="86" t="s">
        <v>3013</v>
      </c>
      <c r="E144" s="313" t="s">
        <v>3014</v>
      </c>
      <c r="F144" s="86" t="s">
        <v>101</v>
      </c>
      <c r="G144" s="19" t="s">
        <v>3015</v>
      </c>
      <c r="H144" s="19" t="s">
        <v>2172</v>
      </c>
      <c r="I144" s="20" t="s">
        <v>3016</v>
      </c>
      <c r="J144" s="19" t="s">
        <v>2111</v>
      </c>
      <c r="K144" s="19" t="s">
        <v>80</v>
      </c>
      <c r="L144" s="19" t="s">
        <v>83</v>
      </c>
      <c r="M144" s="19" t="s">
        <v>108</v>
      </c>
      <c r="N144" s="90" t="str">
        <f t="shared" si="4"/>
        <v>1999/06/10</v>
      </c>
      <c r="O144" s="19" t="s">
        <v>3017</v>
      </c>
      <c r="P144" s="19" t="s">
        <v>3018</v>
      </c>
      <c r="Q144" s="19" t="s">
        <v>333</v>
      </c>
      <c r="R144" s="19" t="s">
        <v>1542</v>
      </c>
      <c r="S144" s="19" t="s">
        <v>3019</v>
      </c>
      <c r="T144" s="19" t="s">
        <v>3020</v>
      </c>
      <c r="U144" s="103"/>
      <c r="V144" s="97" t="s">
        <v>3021</v>
      </c>
      <c r="W144" s="103"/>
      <c r="X144" s="42"/>
      <c r="Y144" s="42"/>
      <c r="Z144" s="42"/>
      <c r="AA144" s="104"/>
      <c r="AB144" s="104"/>
      <c r="AC144" s="104"/>
      <c r="AD144" s="104"/>
      <c r="AE144" s="104"/>
      <c r="AF144" s="104"/>
      <c r="AG144" s="104"/>
      <c r="AH144" s="104"/>
      <c r="AI144" s="42"/>
      <c r="AJ144" s="42"/>
      <c r="AK144" s="42"/>
      <c r="AL144" s="42"/>
      <c r="AM144" s="42"/>
      <c r="AN144" s="42"/>
      <c r="AO144" s="42"/>
      <c r="AP144" s="42"/>
      <c r="AQ144" s="42"/>
      <c r="AR144" s="42"/>
      <c r="AS144" s="42"/>
      <c r="AT144" s="42"/>
      <c r="AU144" s="42"/>
      <c r="AV144" s="42"/>
      <c r="AW144" s="42"/>
      <c r="AX144" s="42"/>
      <c r="AY144" s="42"/>
      <c r="AZ144" s="42"/>
    </row>
    <row r="145" s="73" customFormat="1" ht="27" customHeight="1" spans="1:52">
      <c r="A145" s="87">
        <v>84</v>
      </c>
      <c r="B145" s="86" t="s">
        <v>3022</v>
      </c>
      <c r="C145" s="86" t="s">
        <v>3023</v>
      </c>
      <c r="D145" s="86" t="s">
        <v>3024</v>
      </c>
      <c r="E145" s="86" t="s">
        <v>3025</v>
      </c>
      <c r="F145" s="86" t="s">
        <v>74</v>
      </c>
      <c r="G145" s="19">
        <v>15886264242</v>
      </c>
      <c r="H145" s="19" t="s">
        <v>1933</v>
      </c>
      <c r="I145" s="20" t="s">
        <v>3026</v>
      </c>
      <c r="J145" s="19" t="s">
        <v>2802</v>
      </c>
      <c r="K145" s="19" t="s">
        <v>1949</v>
      </c>
      <c r="L145" s="19" t="s">
        <v>83</v>
      </c>
      <c r="M145" s="19" t="s">
        <v>108</v>
      </c>
      <c r="N145" s="90" t="str">
        <f t="shared" si="4"/>
        <v>1995/11/10</v>
      </c>
      <c r="O145" s="19" t="s">
        <v>127</v>
      </c>
      <c r="P145" s="19" t="s">
        <v>3027</v>
      </c>
      <c r="Q145" s="19" t="s">
        <v>88</v>
      </c>
      <c r="R145" s="19" t="s">
        <v>1800</v>
      </c>
      <c r="S145" s="19" t="s">
        <v>3028</v>
      </c>
      <c r="T145" s="19" t="s">
        <v>3029</v>
      </c>
      <c r="U145" s="103"/>
      <c r="V145" s="97" t="s">
        <v>3030</v>
      </c>
      <c r="W145" s="103"/>
      <c r="X145" s="42"/>
      <c r="Y145" s="42"/>
      <c r="Z145" s="42"/>
      <c r="AA145" s="104"/>
      <c r="AB145" s="104"/>
      <c r="AC145" s="104"/>
      <c r="AD145" s="104"/>
      <c r="AE145" s="104"/>
      <c r="AF145" s="104"/>
      <c r="AG145" s="104"/>
      <c r="AH145" s="104"/>
      <c r="AI145" s="42"/>
      <c r="AJ145" s="42"/>
      <c r="AK145" s="42"/>
      <c r="AL145" s="42"/>
      <c r="AM145" s="42"/>
      <c r="AN145" s="42"/>
      <c r="AO145" s="42"/>
      <c r="AP145" s="42"/>
      <c r="AQ145" s="42"/>
      <c r="AR145" s="42"/>
      <c r="AS145" s="42"/>
      <c r="AT145" s="42"/>
      <c r="AU145" s="42"/>
      <c r="AV145" s="42"/>
      <c r="AW145" s="42"/>
      <c r="AX145" s="42"/>
      <c r="AY145" s="42"/>
      <c r="AZ145" s="42"/>
    </row>
    <row r="146" s="73" customFormat="1" ht="27" customHeight="1" spans="1:52">
      <c r="A146" s="86">
        <v>85</v>
      </c>
      <c r="B146" s="86" t="s">
        <v>2922</v>
      </c>
      <c r="C146" s="86" t="s">
        <v>3031</v>
      </c>
      <c r="D146" s="86" t="s">
        <v>3032</v>
      </c>
      <c r="E146" s="86" t="s">
        <v>3033</v>
      </c>
      <c r="F146" s="86" t="s">
        <v>101</v>
      </c>
      <c r="G146" s="19">
        <v>18067969039</v>
      </c>
      <c r="H146" s="19"/>
      <c r="I146" s="20"/>
      <c r="J146" s="19" t="s">
        <v>458</v>
      </c>
      <c r="K146" s="19" t="s">
        <v>105</v>
      </c>
      <c r="L146" s="19" t="s">
        <v>105</v>
      </c>
      <c r="M146" s="19" t="s">
        <v>108</v>
      </c>
      <c r="N146" s="90" t="str">
        <f t="shared" si="4"/>
        <v>2000/09/21</v>
      </c>
      <c r="O146" s="19" t="s">
        <v>3034</v>
      </c>
      <c r="P146" s="19" t="s">
        <v>3035</v>
      </c>
      <c r="Q146" s="19" t="s">
        <v>333</v>
      </c>
      <c r="R146" s="19">
        <v>2022.6</v>
      </c>
      <c r="S146" s="19" t="s">
        <v>3036</v>
      </c>
      <c r="T146" s="19" t="s">
        <v>3037</v>
      </c>
      <c r="U146" s="103"/>
      <c r="V146" s="97"/>
      <c r="W146" s="103"/>
      <c r="X146" s="42"/>
      <c r="Y146" s="42"/>
      <c r="Z146" s="42"/>
      <c r="AA146" s="104"/>
      <c r="AB146" s="104"/>
      <c r="AC146" s="104"/>
      <c r="AD146" s="104"/>
      <c r="AE146" s="104"/>
      <c r="AF146" s="104"/>
      <c r="AG146" s="104"/>
      <c r="AH146" s="104"/>
      <c r="AI146" s="42"/>
      <c r="AJ146" s="42"/>
      <c r="AK146" s="42"/>
      <c r="AL146" s="42"/>
      <c r="AM146" s="42"/>
      <c r="AN146" s="42"/>
      <c r="AO146" s="42"/>
      <c r="AP146" s="42"/>
      <c r="AQ146" s="42"/>
      <c r="AR146" s="42"/>
      <c r="AS146" s="42"/>
      <c r="AT146" s="42"/>
      <c r="AU146" s="42"/>
      <c r="AV146" s="42"/>
      <c r="AW146" s="42"/>
      <c r="AX146" s="42"/>
      <c r="AY146" s="42"/>
      <c r="AZ146" s="42"/>
    </row>
    <row r="147" s="73" customFormat="1" ht="27" customHeight="1" spans="1:52">
      <c r="A147" s="86">
        <v>86</v>
      </c>
      <c r="B147" s="86" t="s">
        <v>3038</v>
      </c>
      <c r="C147" s="86" t="s">
        <v>3039</v>
      </c>
      <c r="D147" s="86" t="s">
        <v>3040</v>
      </c>
      <c r="E147" s="86" t="s">
        <v>3041</v>
      </c>
      <c r="F147" s="86" t="s">
        <v>74</v>
      </c>
      <c r="G147" s="19" t="s">
        <v>3042</v>
      </c>
      <c r="H147" s="19" t="s">
        <v>1933</v>
      </c>
      <c r="I147" s="20" t="s">
        <v>3043</v>
      </c>
      <c r="J147" s="19" t="s">
        <v>2592</v>
      </c>
      <c r="K147" s="19" t="s">
        <v>80</v>
      </c>
      <c r="L147" s="19" t="s">
        <v>83</v>
      </c>
      <c r="M147" s="19" t="s">
        <v>108</v>
      </c>
      <c r="N147" s="90" t="str">
        <f t="shared" si="4"/>
        <v>1997/03/20</v>
      </c>
      <c r="O147" s="19" t="s">
        <v>127</v>
      </c>
      <c r="P147" s="19" t="s">
        <v>899</v>
      </c>
      <c r="Q147" s="19" t="s">
        <v>88</v>
      </c>
      <c r="R147" s="19" t="s">
        <v>1800</v>
      </c>
      <c r="S147" s="19" t="s">
        <v>3044</v>
      </c>
      <c r="T147" s="19" t="s">
        <v>3045</v>
      </c>
      <c r="U147" s="103"/>
      <c r="V147" s="97" t="s">
        <v>3046</v>
      </c>
      <c r="W147" s="103"/>
      <c r="X147" s="42"/>
      <c r="Y147" s="42"/>
      <c r="Z147" s="42"/>
      <c r="AA147" s="104"/>
      <c r="AB147" s="104"/>
      <c r="AC147" s="104"/>
      <c r="AD147" s="104"/>
      <c r="AE147" s="104"/>
      <c r="AF147" s="104"/>
      <c r="AG147" s="104"/>
      <c r="AH147" s="104"/>
      <c r="AI147" s="42"/>
      <c r="AJ147" s="42"/>
      <c r="AK147" s="42"/>
      <c r="AL147" s="42"/>
      <c r="AM147" s="42"/>
      <c r="AN147" s="42"/>
      <c r="AO147" s="42"/>
      <c r="AP147" s="42"/>
      <c r="AQ147" s="42"/>
      <c r="AR147" s="42"/>
      <c r="AS147" s="42"/>
      <c r="AT147" s="42"/>
      <c r="AU147" s="42"/>
      <c r="AV147" s="42"/>
      <c r="AW147" s="42"/>
      <c r="AX147" s="42"/>
      <c r="AY147" s="42"/>
      <c r="AZ147" s="42"/>
    </row>
    <row r="148" s="73" customFormat="1" ht="27" customHeight="1" spans="1:52">
      <c r="A148" s="87">
        <v>87</v>
      </c>
      <c r="B148" s="86" t="s">
        <v>3047</v>
      </c>
      <c r="C148" s="86" t="s">
        <v>3048</v>
      </c>
      <c r="D148" s="86" t="s">
        <v>3049</v>
      </c>
      <c r="E148" s="313" t="s">
        <v>3050</v>
      </c>
      <c r="F148" s="86" t="s">
        <v>74</v>
      </c>
      <c r="G148" s="19">
        <v>18967519932</v>
      </c>
      <c r="H148" s="19" t="s">
        <v>1933</v>
      </c>
      <c r="I148" s="326" t="s">
        <v>3051</v>
      </c>
      <c r="J148" s="19" t="s">
        <v>2802</v>
      </c>
      <c r="K148" s="19" t="s">
        <v>1949</v>
      </c>
      <c r="L148" s="19" t="s">
        <v>83</v>
      </c>
      <c r="M148" s="19" t="s">
        <v>108</v>
      </c>
      <c r="N148" s="90" t="str">
        <f t="shared" si="4"/>
        <v>1997/04/27</v>
      </c>
      <c r="O148" s="19" t="s">
        <v>3052</v>
      </c>
      <c r="P148" s="19" t="s">
        <v>3053</v>
      </c>
      <c r="Q148" s="19" t="s">
        <v>88</v>
      </c>
      <c r="R148" s="19" t="s">
        <v>3054</v>
      </c>
      <c r="S148" s="19" t="s">
        <v>3055</v>
      </c>
      <c r="T148" s="19" t="s">
        <v>391</v>
      </c>
      <c r="U148" s="103"/>
      <c r="V148" s="97" t="s">
        <v>3056</v>
      </c>
      <c r="W148" s="103"/>
      <c r="X148" s="42"/>
      <c r="Y148" s="42"/>
      <c r="Z148" s="42"/>
      <c r="AA148" s="104"/>
      <c r="AB148" s="104"/>
      <c r="AC148" s="104"/>
      <c r="AD148" s="104"/>
      <c r="AE148" s="104"/>
      <c r="AF148" s="104"/>
      <c r="AG148" s="104"/>
      <c r="AH148" s="104"/>
      <c r="AI148" s="42"/>
      <c r="AJ148" s="42"/>
      <c r="AK148" s="42"/>
      <c r="AL148" s="42"/>
      <c r="AM148" s="42"/>
      <c r="AN148" s="42"/>
      <c r="AO148" s="42"/>
      <c r="AP148" s="42"/>
      <c r="AQ148" s="42"/>
      <c r="AR148" s="42"/>
      <c r="AS148" s="42"/>
      <c r="AT148" s="42"/>
      <c r="AU148" s="42"/>
      <c r="AV148" s="42"/>
      <c r="AW148" s="42"/>
      <c r="AX148" s="42"/>
      <c r="AY148" s="42"/>
      <c r="AZ148" s="42"/>
    </row>
    <row r="149" s="73" customFormat="1" ht="27" customHeight="1" spans="1:52">
      <c r="A149" s="86">
        <v>88</v>
      </c>
      <c r="B149" s="86" t="s">
        <v>2539</v>
      </c>
      <c r="C149" s="86" t="s">
        <v>2540</v>
      </c>
      <c r="D149" s="86" t="s">
        <v>2541</v>
      </c>
      <c r="E149" s="86" t="s">
        <v>2542</v>
      </c>
      <c r="F149" s="86" t="s">
        <v>74</v>
      </c>
      <c r="G149" s="19">
        <v>17767079287</v>
      </c>
      <c r="H149" s="19" t="s">
        <v>1933</v>
      </c>
      <c r="I149" s="20" t="s">
        <v>2543</v>
      </c>
      <c r="J149" s="19" t="s">
        <v>2428</v>
      </c>
      <c r="K149" s="19" t="s">
        <v>291</v>
      </c>
      <c r="L149" s="19" t="s">
        <v>83</v>
      </c>
      <c r="M149" s="19" t="s">
        <v>108</v>
      </c>
      <c r="N149" s="90" t="str">
        <f t="shared" si="4"/>
        <v>1994/11/28</v>
      </c>
      <c r="O149" s="19" t="s">
        <v>110</v>
      </c>
      <c r="P149" s="19" t="s">
        <v>2544</v>
      </c>
      <c r="Q149" s="19" t="s">
        <v>333</v>
      </c>
      <c r="R149" s="19" t="s">
        <v>1918</v>
      </c>
      <c r="S149" s="19" t="s">
        <v>3057</v>
      </c>
      <c r="T149" s="19"/>
      <c r="U149" s="103"/>
      <c r="V149" s="97" t="s">
        <v>2930</v>
      </c>
      <c r="W149" s="103"/>
      <c r="X149" s="42"/>
      <c r="Y149" s="42"/>
      <c r="Z149" s="42"/>
      <c r="AA149" s="104"/>
      <c r="AB149" s="104"/>
      <c r="AC149" s="104"/>
      <c r="AD149" s="104"/>
      <c r="AE149" s="104"/>
      <c r="AF149" s="104"/>
      <c r="AG149" s="104"/>
      <c r="AH149" s="104"/>
      <c r="AI149" s="42"/>
      <c r="AJ149" s="42"/>
      <c r="AK149" s="42"/>
      <c r="AL149" s="42"/>
      <c r="AM149" s="42"/>
      <c r="AN149" s="42"/>
      <c r="AO149" s="42"/>
      <c r="AP149" s="42"/>
      <c r="AQ149" s="42"/>
      <c r="AR149" s="42"/>
      <c r="AS149" s="42"/>
      <c r="AT149" s="42"/>
      <c r="AU149" s="42"/>
      <c r="AV149" s="42"/>
      <c r="AW149" s="42"/>
      <c r="AX149" s="42"/>
      <c r="AY149" s="42"/>
      <c r="AZ149" s="42"/>
    </row>
    <row r="150" s="73" customFormat="1" ht="27" customHeight="1" spans="1:52">
      <c r="A150" s="86">
        <v>89</v>
      </c>
      <c r="B150" s="86" t="s">
        <v>3058</v>
      </c>
      <c r="C150" s="86" t="s">
        <v>3059</v>
      </c>
      <c r="D150" s="86" t="s">
        <v>3060</v>
      </c>
      <c r="E150" s="313" t="s">
        <v>3061</v>
      </c>
      <c r="F150" s="86" t="s">
        <v>101</v>
      </c>
      <c r="G150" s="19">
        <v>18657588582</v>
      </c>
      <c r="H150" s="19"/>
      <c r="I150" s="20"/>
      <c r="J150" s="19" t="s">
        <v>2492</v>
      </c>
      <c r="K150" s="19" t="s">
        <v>105</v>
      </c>
      <c r="L150" s="19" t="s">
        <v>105</v>
      </c>
      <c r="M150" s="19" t="s">
        <v>108</v>
      </c>
      <c r="N150" s="90" t="str">
        <f t="shared" si="4"/>
        <v>1997/11/25</v>
      </c>
      <c r="O150" s="19" t="s">
        <v>3062</v>
      </c>
      <c r="P150" s="19" t="s">
        <v>3063</v>
      </c>
      <c r="Q150" s="19" t="s">
        <v>88</v>
      </c>
      <c r="R150" s="19" t="s">
        <v>2984</v>
      </c>
      <c r="S150" s="19" t="s">
        <v>3064</v>
      </c>
      <c r="T150" s="19" t="s">
        <v>391</v>
      </c>
      <c r="U150" s="103"/>
      <c r="V150" s="97" t="s">
        <v>3065</v>
      </c>
      <c r="W150" s="103"/>
      <c r="X150" s="42"/>
      <c r="Y150" s="42"/>
      <c r="Z150" s="42"/>
      <c r="AA150" s="104"/>
      <c r="AB150" s="104"/>
      <c r="AC150" s="104"/>
      <c r="AD150" s="104"/>
      <c r="AE150" s="104"/>
      <c r="AF150" s="104"/>
      <c r="AG150" s="104"/>
      <c r="AH150" s="104"/>
      <c r="AI150" s="42"/>
      <c r="AJ150" s="42"/>
      <c r="AK150" s="42"/>
      <c r="AL150" s="42"/>
      <c r="AM150" s="42"/>
      <c r="AN150" s="42"/>
      <c r="AO150" s="42"/>
      <c r="AP150" s="42"/>
      <c r="AQ150" s="42"/>
      <c r="AR150" s="42"/>
      <c r="AS150" s="42"/>
      <c r="AT150" s="42"/>
      <c r="AU150" s="42"/>
      <c r="AV150" s="42"/>
      <c r="AW150" s="42"/>
      <c r="AX150" s="42"/>
      <c r="AY150" s="42"/>
      <c r="AZ150" s="42"/>
    </row>
    <row r="151" s="73" customFormat="1" ht="27" customHeight="1" spans="1:52">
      <c r="A151" s="87">
        <v>90</v>
      </c>
      <c r="B151" s="86" t="s">
        <v>3066</v>
      </c>
      <c r="C151" s="86" t="s">
        <v>3067</v>
      </c>
      <c r="D151" s="86" t="s">
        <v>3068</v>
      </c>
      <c r="E151" s="86" t="s">
        <v>3069</v>
      </c>
      <c r="F151" s="86" t="s">
        <v>101</v>
      </c>
      <c r="G151" s="19" t="s">
        <v>3070</v>
      </c>
      <c r="H151" s="19" t="s">
        <v>3071</v>
      </c>
      <c r="I151" s="20" t="s">
        <v>3072</v>
      </c>
      <c r="J151" s="19" t="s">
        <v>2802</v>
      </c>
      <c r="K151" s="19" t="s">
        <v>3073</v>
      </c>
      <c r="L151" s="19" t="s">
        <v>83</v>
      </c>
      <c r="M151" s="19" t="s">
        <v>2525</v>
      </c>
      <c r="N151" s="90" t="str">
        <f t="shared" si="4"/>
        <v>1975/10/12</v>
      </c>
      <c r="O151" s="19" t="s">
        <v>3074</v>
      </c>
      <c r="P151" s="19" t="s">
        <v>3075</v>
      </c>
      <c r="Q151" s="19" t="s">
        <v>186</v>
      </c>
      <c r="R151" s="19" t="s">
        <v>3076</v>
      </c>
      <c r="S151" s="19" t="s">
        <v>3077</v>
      </c>
      <c r="T151" s="19" t="s">
        <v>3078</v>
      </c>
      <c r="U151" s="103"/>
      <c r="V151" s="97"/>
      <c r="W151" s="103"/>
      <c r="X151" s="42"/>
      <c r="Y151" s="42"/>
      <c r="Z151" s="42"/>
      <c r="AA151" s="104"/>
      <c r="AB151" s="104"/>
      <c r="AC151" s="104"/>
      <c r="AD151" s="104"/>
      <c r="AE151" s="104"/>
      <c r="AF151" s="104"/>
      <c r="AG151" s="104"/>
      <c r="AH151" s="104"/>
      <c r="AI151" s="42"/>
      <c r="AJ151" s="42"/>
      <c r="AK151" s="42"/>
      <c r="AL151" s="42"/>
      <c r="AM151" s="42"/>
      <c r="AN151" s="42"/>
      <c r="AO151" s="42"/>
      <c r="AP151" s="42"/>
      <c r="AQ151" s="42"/>
      <c r="AR151" s="42"/>
      <c r="AS151" s="42"/>
      <c r="AT151" s="42"/>
      <c r="AU151" s="42"/>
      <c r="AV151" s="42"/>
      <c r="AW151" s="42"/>
      <c r="AX151" s="42"/>
      <c r="AY151" s="42"/>
      <c r="AZ151" s="42"/>
    </row>
    <row r="152" s="73" customFormat="1" ht="27" customHeight="1" spans="1:52">
      <c r="A152" s="86">
        <v>91</v>
      </c>
      <c r="B152" s="86" t="s">
        <v>3079</v>
      </c>
      <c r="C152" s="86" t="s">
        <v>3080</v>
      </c>
      <c r="D152" s="86" t="s">
        <v>3081</v>
      </c>
      <c r="E152" s="86" t="s">
        <v>3082</v>
      </c>
      <c r="F152" s="86" t="s">
        <v>101</v>
      </c>
      <c r="G152" s="19">
        <v>17636495297</v>
      </c>
      <c r="H152" s="19" t="s">
        <v>1933</v>
      </c>
      <c r="I152" s="326" t="s">
        <v>3083</v>
      </c>
      <c r="J152" s="19" t="s">
        <v>2802</v>
      </c>
      <c r="K152" s="19" t="s">
        <v>105</v>
      </c>
      <c r="L152" s="19" t="s">
        <v>105</v>
      </c>
      <c r="M152" s="19" t="s">
        <v>108</v>
      </c>
      <c r="N152" s="90" t="str">
        <f t="shared" si="4"/>
        <v>2001/08/06</v>
      </c>
      <c r="O152" s="19" t="s">
        <v>110</v>
      </c>
      <c r="P152" s="19" t="s">
        <v>795</v>
      </c>
      <c r="Q152" s="19" t="s">
        <v>333</v>
      </c>
      <c r="R152" s="19">
        <v>2022.6</v>
      </c>
      <c r="S152" s="19" t="s">
        <v>3084</v>
      </c>
      <c r="T152" s="19" t="s">
        <v>3078</v>
      </c>
      <c r="U152" s="103"/>
      <c r="V152" s="97"/>
      <c r="W152" s="103"/>
      <c r="X152" s="42"/>
      <c r="Y152" s="42"/>
      <c r="Z152" s="42"/>
      <c r="AA152" s="104"/>
      <c r="AB152" s="104"/>
      <c r="AC152" s="104"/>
      <c r="AD152" s="104"/>
      <c r="AE152" s="104"/>
      <c r="AF152" s="104"/>
      <c r="AG152" s="104"/>
      <c r="AH152" s="104"/>
      <c r="AI152" s="42"/>
      <c r="AJ152" s="42"/>
      <c r="AK152" s="42"/>
      <c r="AL152" s="42"/>
      <c r="AM152" s="42"/>
      <c r="AN152" s="42"/>
      <c r="AO152" s="42"/>
      <c r="AP152" s="42"/>
      <c r="AQ152" s="42"/>
      <c r="AR152" s="42"/>
      <c r="AS152" s="42"/>
      <c r="AT152" s="42"/>
      <c r="AU152" s="42"/>
      <c r="AV152" s="42"/>
      <c r="AW152" s="42"/>
      <c r="AX152" s="42"/>
      <c r="AY152" s="42"/>
      <c r="AZ152" s="42"/>
    </row>
    <row r="153" s="73" customFormat="1" ht="27" customHeight="1" spans="1:52">
      <c r="A153" s="86">
        <v>92</v>
      </c>
      <c r="B153" s="86" t="s">
        <v>2663</v>
      </c>
      <c r="C153" s="86" t="s">
        <v>3085</v>
      </c>
      <c r="D153" s="86" t="s">
        <v>3086</v>
      </c>
      <c r="E153" s="313" t="s">
        <v>3087</v>
      </c>
      <c r="F153" s="86" t="s">
        <v>101</v>
      </c>
      <c r="G153" s="19">
        <v>18967764837</v>
      </c>
      <c r="H153" s="19" t="s">
        <v>1933</v>
      </c>
      <c r="I153" s="326" t="s">
        <v>3088</v>
      </c>
      <c r="J153" s="19" t="s">
        <v>531</v>
      </c>
      <c r="K153" s="19" t="s">
        <v>105</v>
      </c>
      <c r="L153" s="19" t="s">
        <v>105</v>
      </c>
      <c r="M153" s="19" t="s">
        <v>108</v>
      </c>
      <c r="N153" s="90" t="str">
        <f t="shared" si="4"/>
        <v>2000/12/10</v>
      </c>
      <c r="O153" s="19" t="s">
        <v>110</v>
      </c>
      <c r="P153" s="19" t="s">
        <v>795</v>
      </c>
      <c r="Q153" s="19" t="s">
        <v>333</v>
      </c>
      <c r="R153" s="19">
        <v>2022.6</v>
      </c>
      <c r="S153" s="19" t="s">
        <v>3089</v>
      </c>
      <c r="T153" s="19" t="s">
        <v>3090</v>
      </c>
      <c r="U153" s="103"/>
      <c r="V153" s="97"/>
      <c r="W153" s="103"/>
      <c r="X153" s="42"/>
      <c r="Y153" s="42"/>
      <c r="Z153" s="42"/>
      <c r="AA153" s="104"/>
      <c r="AB153" s="104"/>
      <c r="AC153" s="104"/>
      <c r="AD153" s="104"/>
      <c r="AE153" s="104"/>
      <c r="AF153" s="104"/>
      <c r="AG153" s="104"/>
      <c r="AH153" s="104"/>
      <c r="AI153" s="42"/>
      <c r="AJ153" s="42"/>
      <c r="AK153" s="42"/>
      <c r="AL153" s="42"/>
      <c r="AM153" s="42"/>
      <c r="AN153" s="42"/>
      <c r="AO153" s="42"/>
      <c r="AP153" s="42"/>
      <c r="AQ153" s="42"/>
      <c r="AR153" s="42"/>
      <c r="AS153" s="42"/>
      <c r="AT153" s="42"/>
      <c r="AU153" s="42"/>
      <c r="AV153" s="42"/>
      <c r="AW153" s="42"/>
      <c r="AX153" s="42"/>
      <c r="AY153" s="42"/>
      <c r="AZ153" s="42"/>
    </row>
    <row r="154" s="73" customFormat="1" ht="27" customHeight="1" spans="1:52">
      <c r="A154" s="87">
        <v>93</v>
      </c>
      <c r="B154" s="86" t="s">
        <v>2980</v>
      </c>
      <c r="C154" s="86" t="s">
        <v>3091</v>
      </c>
      <c r="D154" s="86" t="s">
        <v>3092</v>
      </c>
      <c r="E154" s="313" t="s">
        <v>3093</v>
      </c>
      <c r="F154" s="86" t="s">
        <v>101</v>
      </c>
      <c r="G154" s="19">
        <v>13059838310</v>
      </c>
      <c r="H154" s="19" t="s">
        <v>1933</v>
      </c>
      <c r="I154" s="326" t="s">
        <v>3094</v>
      </c>
      <c r="J154" s="19" t="s">
        <v>2592</v>
      </c>
      <c r="K154" s="19" t="s">
        <v>105</v>
      </c>
      <c r="L154" s="19" t="s">
        <v>105</v>
      </c>
      <c r="M154" s="19" t="s">
        <v>108</v>
      </c>
      <c r="N154" s="90" t="str">
        <f t="shared" si="4"/>
        <v>1999/12/28</v>
      </c>
      <c r="O154" s="19" t="s">
        <v>110</v>
      </c>
      <c r="P154" s="19" t="s">
        <v>795</v>
      </c>
      <c r="Q154" s="19" t="s">
        <v>333</v>
      </c>
      <c r="R154" s="19">
        <v>2022.6</v>
      </c>
      <c r="S154" s="19" t="s">
        <v>3095</v>
      </c>
      <c r="T154" s="19" t="s">
        <v>3096</v>
      </c>
      <c r="U154" s="103"/>
      <c r="V154" s="97"/>
      <c r="W154" s="103"/>
      <c r="X154" s="42"/>
      <c r="Y154" s="42"/>
      <c r="Z154" s="42"/>
      <c r="AA154" s="104"/>
      <c r="AB154" s="104"/>
      <c r="AC154" s="104"/>
      <c r="AD154" s="104"/>
      <c r="AE154" s="104"/>
      <c r="AF154" s="104"/>
      <c r="AG154" s="104"/>
      <c r="AH154" s="104"/>
      <c r="AI154" s="42"/>
      <c r="AJ154" s="42"/>
      <c r="AK154" s="42"/>
      <c r="AL154" s="42"/>
      <c r="AM154" s="42"/>
      <c r="AN154" s="42"/>
      <c r="AO154" s="42"/>
      <c r="AP154" s="42"/>
      <c r="AQ154" s="42"/>
      <c r="AR154" s="42"/>
      <c r="AS154" s="42"/>
      <c r="AT154" s="42"/>
      <c r="AU154" s="42"/>
      <c r="AV154" s="42"/>
      <c r="AW154" s="42"/>
      <c r="AX154" s="42"/>
      <c r="AY154" s="42"/>
      <c r="AZ154" s="42"/>
    </row>
    <row r="155" s="73" customFormat="1" ht="27" customHeight="1" spans="1:52">
      <c r="A155" s="86">
        <v>94</v>
      </c>
      <c r="B155" s="86" t="s">
        <v>3097</v>
      </c>
      <c r="C155" s="86" t="s">
        <v>3098</v>
      </c>
      <c r="D155" s="86" t="s">
        <v>3099</v>
      </c>
      <c r="E155" s="313" t="s">
        <v>3100</v>
      </c>
      <c r="F155" s="86" t="s">
        <v>101</v>
      </c>
      <c r="G155" s="19">
        <v>17858605994</v>
      </c>
      <c r="H155" s="19" t="s">
        <v>1933</v>
      </c>
      <c r="I155" s="326" t="s">
        <v>3101</v>
      </c>
      <c r="J155" s="19" t="s">
        <v>2325</v>
      </c>
      <c r="K155" s="19" t="s">
        <v>105</v>
      </c>
      <c r="L155" s="19" t="s">
        <v>105</v>
      </c>
      <c r="M155" s="19" t="s">
        <v>108</v>
      </c>
      <c r="N155" s="90" t="str">
        <f t="shared" si="4"/>
        <v>2000/06/23</v>
      </c>
      <c r="O155" s="19" t="s">
        <v>110</v>
      </c>
      <c r="P155" s="19" t="s">
        <v>795</v>
      </c>
      <c r="Q155" s="19" t="s">
        <v>333</v>
      </c>
      <c r="R155" s="19">
        <v>2022.6</v>
      </c>
      <c r="S155" s="19" t="s">
        <v>3089</v>
      </c>
      <c r="T155" s="19" t="s">
        <v>3102</v>
      </c>
      <c r="U155" s="103"/>
      <c r="V155" s="97"/>
      <c r="W155" s="103"/>
      <c r="X155" s="42"/>
      <c r="Y155" s="42"/>
      <c r="Z155" s="42"/>
      <c r="AA155" s="104"/>
      <c r="AB155" s="104"/>
      <c r="AC155" s="104"/>
      <c r="AD155" s="104"/>
      <c r="AE155" s="104"/>
      <c r="AF155" s="104"/>
      <c r="AG155" s="104"/>
      <c r="AH155" s="104"/>
      <c r="AI155" s="42"/>
      <c r="AJ155" s="42"/>
      <c r="AK155" s="42"/>
      <c r="AL155" s="42"/>
      <c r="AM155" s="42"/>
      <c r="AN155" s="42"/>
      <c r="AO155" s="42"/>
      <c r="AP155" s="42"/>
      <c r="AQ155" s="42"/>
      <c r="AR155" s="42"/>
      <c r="AS155" s="42"/>
      <c r="AT155" s="42"/>
      <c r="AU155" s="42"/>
      <c r="AV155" s="42"/>
      <c r="AW155" s="42"/>
      <c r="AX155" s="42"/>
      <c r="AY155" s="42"/>
      <c r="AZ155" s="42"/>
    </row>
    <row r="156" s="73" customFormat="1" ht="27" customHeight="1" spans="1:52">
      <c r="A156" s="86">
        <v>95</v>
      </c>
      <c r="B156" s="86" t="s">
        <v>3103</v>
      </c>
      <c r="C156" s="86" t="s">
        <v>3104</v>
      </c>
      <c r="D156" s="86" t="s">
        <v>3105</v>
      </c>
      <c r="E156" s="313" t="s">
        <v>3106</v>
      </c>
      <c r="F156" s="86" t="s">
        <v>101</v>
      </c>
      <c r="G156" s="19">
        <v>15067148538</v>
      </c>
      <c r="H156" s="19" t="s">
        <v>1933</v>
      </c>
      <c r="I156" s="326" t="s">
        <v>3107</v>
      </c>
      <c r="J156" s="19" t="s">
        <v>2428</v>
      </c>
      <c r="K156" s="19" t="s">
        <v>80</v>
      </c>
      <c r="L156" s="19" t="s">
        <v>1937</v>
      </c>
      <c r="M156" s="19" t="s">
        <v>108</v>
      </c>
      <c r="N156" s="90" t="str">
        <f t="shared" si="4"/>
        <v>1993/07/19</v>
      </c>
      <c r="O156" s="19" t="s">
        <v>127</v>
      </c>
      <c r="P156" s="19" t="s">
        <v>873</v>
      </c>
      <c r="Q156" s="19" t="s">
        <v>88</v>
      </c>
      <c r="R156" s="19">
        <v>2015.7</v>
      </c>
      <c r="S156" s="19" t="s">
        <v>3108</v>
      </c>
      <c r="T156" s="19" t="s">
        <v>3109</v>
      </c>
      <c r="U156" s="103"/>
      <c r="V156" s="97" t="s">
        <v>3110</v>
      </c>
      <c r="W156" s="103"/>
      <c r="X156" s="42"/>
      <c r="Y156" s="42"/>
      <c r="Z156" s="42"/>
      <c r="AA156" s="104"/>
      <c r="AB156" s="104"/>
      <c r="AC156" s="104"/>
      <c r="AD156" s="104"/>
      <c r="AE156" s="104"/>
      <c r="AF156" s="104"/>
      <c r="AG156" s="104"/>
      <c r="AH156" s="104"/>
      <c r="AI156" s="42"/>
      <c r="AJ156" s="42"/>
      <c r="AK156" s="42"/>
      <c r="AL156" s="42"/>
      <c r="AM156" s="42"/>
      <c r="AN156" s="42"/>
      <c r="AO156" s="42"/>
      <c r="AP156" s="42"/>
      <c r="AQ156" s="42"/>
      <c r="AR156" s="42"/>
      <c r="AS156" s="42"/>
      <c r="AT156" s="42"/>
      <c r="AU156" s="42"/>
      <c r="AV156" s="42"/>
      <c r="AW156" s="42"/>
      <c r="AX156" s="42"/>
      <c r="AY156" s="42"/>
      <c r="AZ156" s="42"/>
    </row>
    <row r="157" s="73" customFormat="1" ht="27" customHeight="1" spans="1:52">
      <c r="A157" s="87">
        <v>96</v>
      </c>
      <c r="B157" s="86" t="s">
        <v>3111</v>
      </c>
      <c r="C157" s="86" t="s">
        <v>3112</v>
      </c>
      <c r="D157" s="86" t="s">
        <v>3113</v>
      </c>
      <c r="E157" s="313" t="s">
        <v>3114</v>
      </c>
      <c r="F157" s="86" t="s">
        <v>74</v>
      </c>
      <c r="G157" s="19">
        <v>18767113798</v>
      </c>
      <c r="H157" s="19" t="s">
        <v>1933</v>
      </c>
      <c r="I157" s="326" t="s">
        <v>3115</v>
      </c>
      <c r="J157" s="19" t="s">
        <v>2325</v>
      </c>
      <c r="K157" s="19" t="s">
        <v>105</v>
      </c>
      <c r="L157" s="19" t="s">
        <v>105</v>
      </c>
      <c r="M157" s="19" t="s">
        <v>108</v>
      </c>
      <c r="N157" s="90" t="str">
        <f t="shared" si="4"/>
        <v>2000/09/14</v>
      </c>
      <c r="O157" s="19" t="s">
        <v>2895</v>
      </c>
      <c r="P157" s="19" t="s">
        <v>87</v>
      </c>
      <c r="Q157" s="19" t="s">
        <v>333</v>
      </c>
      <c r="R157" s="19">
        <v>2022.6</v>
      </c>
      <c r="S157" s="19" t="s">
        <v>3116</v>
      </c>
      <c r="T157" s="19" t="s">
        <v>3117</v>
      </c>
      <c r="U157" s="103"/>
      <c r="V157" s="97"/>
      <c r="W157" s="103"/>
      <c r="X157" s="42"/>
      <c r="Y157" s="42"/>
      <c r="Z157" s="42"/>
      <c r="AA157" s="104"/>
      <c r="AB157" s="104"/>
      <c r="AC157" s="104"/>
      <c r="AD157" s="104"/>
      <c r="AE157" s="104"/>
      <c r="AF157" s="104"/>
      <c r="AG157" s="104"/>
      <c r="AH157" s="104"/>
      <c r="AI157" s="42"/>
      <c r="AJ157" s="42"/>
      <c r="AK157" s="42"/>
      <c r="AL157" s="42"/>
      <c r="AM157" s="42"/>
      <c r="AN157" s="42"/>
      <c r="AO157" s="42"/>
      <c r="AP157" s="42"/>
      <c r="AQ157" s="42"/>
      <c r="AR157" s="42"/>
      <c r="AS157" s="42"/>
      <c r="AT157" s="42"/>
      <c r="AU157" s="42"/>
      <c r="AV157" s="42"/>
      <c r="AW157" s="42"/>
      <c r="AX157" s="42"/>
      <c r="AY157" s="42"/>
      <c r="AZ157" s="42"/>
    </row>
    <row r="158" s="73" customFormat="1" ht="27" customHeight="1" spans="1:52">
      <c r="A158" s="86">
        <v>97</v>
      </c>
      <c r="B158" s="86" t="s">
        <v>3118</v>
      </c>
      <c r="C158" s="86" t="s">
        <v>3119</v>
      </c>
      <c r="D158" s="86" t="s">
        <v>3120</v>
      </c>
      <c r="E158" s="86" t="s">
        <v>3121</v>
      </c>
      <c r="F158" s="86" t="s">
        <v>74</v>
      </c>
      <c r="G158" s="19" t="s">
        <v>3122</v>
      </c>
      <c r="H158" s="19" t="s">
        <v>3071</v>
      </c>
      <c r="I158" s="20" t="s">
        <v>3123</v>
      </c>
      <c r="J158" s="19" t="s">
        <v>458</v>
      </c>
      <c r="K158" s="19" t="s">
        <v>2343</v>
      </c>
      <c r="L158" s="19" t="s">
        <v>2154</v>
      </c>
      <c r="M158" s="19" t="s">
        <v>125</v>
      </c>
      <c r="N158" s="90" t="str">
        <f t="shared" si="4"/>
        <v>1963/03/11</v>
      </c>
      <c r="O158" s="19" t="s">
        <v>127</v>
      </c>
      <c r="P158" s="19" t="s">
        <v>335</v>
      </c>
      <c r="Q158" s="19" t="s">
        <v>88</v>
      </c>
      <c r="R158" s="19" t="s">
        <v>3124</v>
      </c>
      <c r="S158" s="19" t="s">
        <v>3125</v>
      </c>
      <c r="T158" s="19" t="s">
        <v>3126</v>
      </c>
      <c r="U158" s="103"/>
      <c r="V158" s="97"/>
      <c r="W158" s="103"/>
      <c r="X158" s="42"/>
      <c r="Y158" s="42"/>
      <c r="Z158" s="42"/>
      <c r="AA158" s="104"/>
      <c r="AB158" s="104"/>
      <c r="AC158" s="104"/>
      <c r="AD158" s="104"/>
      <c r="AE158" s="104"/>
      <c r="AF158" s="104"/>
      <c r="AG158" s="104"/>
      <c r="AH158" s="104"/>
      <c r="AI158" s="42"/>
      <c r="AJ158" s="42"/>
      <c r="AK158" s="42"/>
      <c r="AL158" s="42"/>
      <c r="AM158" s="42"/>
      <c r="AN158" s="42"/>
      <c r="AO158" s="42"/>
      <c r="AP158" s="42"/>
      <c r="AQ158" s="42"/>
      <c r="AR158" s="42"/>
      <c r="AS158" s="42"/>
      <c r="AT158" s="42"/>
      <c r="AU158" s="42"/>
      <c r="AV158" s="42"/>
      <c r="AW158" s="42"/>
      <c r="AX158" s="42"/>
      <c r="AY158" s="42"/>
      <c r="AZ158" s="42"/>
    </row>
    <row r="159" s="73" customFormat="1" ht="27" customHeight="1" spans="1:52">
      <c r="A159" s="86">
        <v>98</v>
      </c>
      <c r="B159" s="86" t="s">
        <v>3127</v>
      </c>
      <c r="C159" s="86" t="s">
        <v>3128</v>
      </c>
      <c r="D159" s="86" t="s">
        <v>3129</v>
      </c>
      <c r="E159" s="86" t="s">
        <v>3130</v>
      </c>
      <c r="F159" s="86" t="s">
        <v>74</v>
      </c>
      <c r="G159" s="19">
        <v>13858110677</v>
      </c>
      <c r="H159" s="19" t="s">
        <v>3071</v>
      </c>
      <c r="I159" s="20" t="s">
        <v>3131</v>
      </c>
      <c r="J159" s="19" t="s">
        <v>2802</v>
      </c>
      <c r="K159" s="19" t="s">
        <v>3132</v>
      </c>
      <c r="L159" s="19" t="s">
        <v>2154</v>
      </c>
      <c r="M159" s="19" t="s">
        <v>125</v>
      </c>
      <c r="N159" s="90" t="str">
        <f t="shared" si="4"/>
        <v>1969/07/23</v>
      </c>
      <c r="O159" s="19" t="s">
        <v>3133</v>
      </c>
      <c r="P159" s="19" t="s">
        <v>3134</v>
      </c>
      <c r="Q159" s="19" t="s">
        <v>333</v>
      </c>
      <c r="R159" s="19" t="s">
        <v>3135</v>
      </c>
      <c r="S159" s="19" t="s">
        <v>3136</v>
      </c>
      <c r="T159" s="19" t="s">
        <v>3126</v>
      </c>
      <c r="U159" s="103"/>
      <c r="V159" s="97" t="s">
        <v>3137</v>
      </c>
      <c r="W159" s="103"/>
      <c r="X159" s="42"/>
      <c r="Y159" s="42"/>
      <c r="Z159" s="42"/>
      <c r="AA159" s="104"/>
      <c r="AB159" s="104"/>
      <c r="AC159" s="104"/>
      <c r="AD159" s="104"/>
      <c r="AE159" s="104"/>
      <c r="AF159" s="104"/>
      <c r="AG159" s="104"/>
      <c r="AH159" s="104"/>
      <c r="AI159" s="42"/>
      <c r="AJ159" s="42"/>
      <c r="AK159" s="42"/>
      <c r="AL159" s="42"/>
      <c r="AM159" s="42"/>
      <c r="AN159" s="42"/>
      <c r="AO159" s="42"/>
      <c r="AP159" s="42"/>
      <c r="AQ159" s="42"/>
      <c r="AR159" s="42"/>
      <c r="AS159" s="42"/>
      <c r="AT159" s="42"/>
      <c r="AU159" s="42"/>
      <c r="AV159" s="42"/>
      <c r="AW159" s="42"/>
      <c r="AX159" s="42"/>
      <c r="AY159" s="42"/>
      <c r="AZ159" s="42"/>
    </row>
    <row r="160" s="73" customFormat="1" ht="27" customHeight="1" spans="1:52">
      <c r="A160" s="87">
        <v>99</v>
      </c>
      <c r="B160" s="86" t="s">
        <v>3138</v>
      </c>
      <c r="C160" s="86" t="s">
        <v>3139</v>
      </c>
      <c r="D160" s="86" t="s">
        <v>3140</v>
      </c>
      <c r="E160" s="313" t="s">
        <v>3141</v>
      </c>
      <c r="F160" s="86" t="s">
        <v>101</v>
      </c>
      <c r="G160" s="19" t="s">
        <v>3142</v>
      </c>
      <c r="H160" s="19" t="s">
        <v>1933</v>
      </c>
      <c r="I160" s="20" t="s">
        <v>3143</v>
      </c>
      <c r="J160" s="19" t="s">
        <v>531</v>
      </c>
      <c r="K160" s="19" t="s">
        <v>2130</v>
      </c>
      <c r="L160" s="19" t="s">
        <v>83</v>
      </c>
      <c r="M160" s="19" t="s">
        <v>125</v>
      </c>
      <c r="N160" s="90" t="str">
        <f t="shared" si="4"/>
        <v>1993/08/02</v>
      </c>
      <c r="O160" s="19" t="s">
        <v>127</v>
      </c>
      <c r="P160" s="19" t="s">
        <v>221</v>
      </c>
      <c r="Q160" s="19" t="s">
        <v>88</v>
      </c>
      <c r="R160" s="19" t="s">
        <v>364</v>
      </c>
      <c r="S160" s="19" t="s">
        <v>3028</v>
      </c>
      <c r="T160" s="19" t="s">
        <v>3144</v>
      </c>
      <c r="U160" s="103"/>
      <c r="V160" s="97" t="s">
        <v>3145</v>
      </c>
      <c r="W160" s="103"/>
      <c r="X160" s="42"/>
      <c r="Y160" s="42"/>
      <c r="Z160" s="42"/>
      <c r="AA160" s="104"/>
      <c r="AB160" s="104"/>
      <c r="AC160" s="104"/>
      <c r="AD160" s="104"/>
      <c r="AE160" s="104"/>
      <c r="AF160" s="104"/>
      <c r="AG160" s="104"/>
      <c r="AH160" s="104"/>
      <c r="AI160" s="42"/>
      <c r="AJ160" s="42"/>
      <c r="AK160" s="42"/>
      <c r="AL160" s="42"/>
      <c r="AM160" s="42"/>
      <c r="AN160" s="42"/>
      <c r="AO160" s="42"/>
      <c r="AP160" s="42"/>
      <c r="AQ160" s="42"/>
      <c r="AR160" s="42"/>
      <c r="AS160" s="42"/>
      <c r="AT160" s="42"/>
      <c r="AU160" s="42"/>
      <c r="AV160" s="42"/>
      <c r="AW160" s="42"/>
      <c r="AX160" s="42"/>
      <c r="AY160" s="42"/>
      <c r="AZ160" s="42"/>
    </row>
    <row r="161" s="73" customFormat="1" ht="27" customHeight="1" spans="1:52">
      <c r="A161" s="86">
        <v>100</v>
      </c>
      <c r="B161" s="19" t="s">
        <v>3146</v>
      </c>
      <c r="C161" s="19" t="s">
        <v>3147</v>
      </c>
      <c r="D161" s="19" t="s">
        <v>3148</v>
      </c>
      <c r="E161" s="320" t="s">
        <v>3149</v>
      </c>
      <c r="F161" s="19" t="s">
        <v>101</v>
      </c>
      <c r="G161" s="19">
        <v>13067729907</v>
      </c>
      <c r="H161" s="19" t="s">
        <v>1933</v>
      </c>
      <c r="I161" s="20"/>
      <c r="J161" s="19" t="s">
        <v>2412</v>
      </c>
      <c r="K161" s="19" t="s">
        <v>3150</v>
      </c>
      <c r="L161" s="19" t="s">
        <v>83</v>
      </c>
      <c r="M161" s="19" t="s">
        <v>125</v>
      </c>
      <c r="N161" s="90" t="str">
        <f t="shared" si="4"/>
        <v>1974/01/10</v>
      </c>
      <c r="O161" s="19" t="s">
        <v>86</v>
      </c>
      <c r="P161" s="19" t="s">
        <v>650</v>
      </c>
      <c r="Q161" s="19" t="s">
        <v>88</v>
      </c>
      <c r="R161" s="19" t="s">
        <v>3151</v>
      </c>
      <c r="S161" s="19" t="s">
        <v>1084</v>
      </c>
      <c r="T161" s="19"/>
      <c r="U161" s="103"/>
      <c r="V161" s="97" t="s">
        <v>3152</v>
      </c>
      <c r="W161" s="103"/>
      <c r="X161" s="42"/>
      <c r="Y161" s="42"/>
      <c r="Z161" s="42"/>
      <c r="AA161" s="104"/>
      <c r="AB161" s="104"/>
      <c r="AC161" s="104"/>
      <c r="AD161" s="104"/>
      <c r="AE161" s="104"/>
      <c r="AF161" s="104"/>
      <c r="AG161" s="104"/>
      <c r="AH161" s="104"/>
      <c r="AI161" s="42"/>
      <c r="AJ161" s="42"/>
      <c r="AK161" s="42"/>
      <c r="AL161" s="42"/>
      <c r="AM161" s="42"/>
      <c r="AN161" s="42"/>
      <c r="AO161" s="42"/>
      <c r="AP161" s="42"/>
      <c r="AQ161" s="42"/>
      <c r="AR161" s="42"/>
      <c r="AS161" s="42"/>
      <c r="AT161" s="42"/>
      <c r="AU161" s="42"/>
      <c r="AV161" s="42"/>
      <c r="AW161" s="42"/>
      <c r="AX161" s="42"/>
      <c r="AY161" s="42"/>
      <c r="AZ161" s="42"/>
    </row>
    <row r="162" s="73" customFormat="1" ht="27" customHeight="1" spans="1:52">
      <c r="A162" s="86">
        <v>101</v>
      </c>
      <c r="B162" s="19" t="s">
        <v>3153</v>
      </c>
      <c r="C162" s="19" t="s">
        <v>3154</v>
      </c>
      <c r="D162" s="19" t="s">
        <v>3155</v>
      </c>
      <c r="E162" s="19" t="s">
        <v>3156</v>
      </c>
      <c r="F162" s="19" t="s">
        <v>74</v>
      </c>
      <c r="G162" s="19">
        <v>17557213052</v>
      </c>
      <c r="H162" s="19" t="s">
        <v>1933</v>
      </c>
      <c r="I162" s="20" t="s">
        <v>3157</v>
      </c>
      <c r="J162" s="19" t="s">
        <v>3158</v>
      </c>
      <c r="K162" s="19" t="s">
        <v>3159</v>
      </c>
      <c r="L162" s="19" t="s">
        <v>105</v>
      </c>
      <c r="M162" s="19" t="s">
        <v>108</v>
      </c>
      <c r="N162" s="90" t="str">
        <f t="shared" si="4"/>
        <v>1999/06/27</v>
      </c>
      <c r="O162" s="19" t="s">
        <v>86</v>
      </c>
      <c r="P162" s="19" t="s">
        <v>2254</v>
      </c>
      <c r="Q162" s="19" t="s">
        <v>88</v>
      </c>
      <c r="R162" s="19" t="s">
        <v>3160</v>
      </c>
      <c r="S162" s="19" t="s">
        <v>3161</v>
      </c>
      <c r="T162" s="19">
        <v>2021</v>
      </c>
      <c r="U162" s="103"/>
      <c r="V162" s="97"/>
      <c r="W162" s="103"/>
      <c r="X162" s="42"/>
      <c r="Y162" s="42"/>
      <c r="Z162" s="42"/>
      <c r="AA162" s="104"/>
      <c r="AB162" s="104"/>
      <c r="AC162" s="104"/>
      <c r="AD162" s="104"/>
      <c r="AE162" s="104"/>
      <c r="AF162" s="104"/>
      <c r="AG162" s="104"/>
      <c r="AH162" s="104"/>
      <c r="AI162" s="42"/>
      <c r="AJ162" s="42"/>
      <c r="AK162" s="42"/>
      <c r="AL162" s="42"/>
      <c r="AM162" s="42"/>
      <c r="AN162" s="42"/>
      <c r="AO162" s="42"/>
      <c r="AP162" s="42"/>
      <c r="AQ162" s="42"/>
      <c r="AR162" s="42"/>
      <c r="AS162" s="42"/>
      <c r="AT162" s="42"/>
      <c r="AU162" s="42"/>
      <c r="AV162" s="42"/>
      <c r="AW162" s="42"/>
      <c r="AX162" s="42"/>
      <c r="AY162" s="42"/>
      <c r="AZ162" s="42"/>
    </row>
    <row r="163" s="73" customFormat="1" ht="27" customHeight="1" spans="1:52">
      <c r="A163" s="87">
        <v>102</v>
      </c>
      <c r="B163" s="19" t="s">
        <v>3162</v>
      </c>
      <c r="C163" s="19" t="s">
        <v>3163</v>
      </c>
      <c r="D163" s="19" t="s">
        <v>3164</v>
      </c>
      <c r="E163" s="320" t="s">
        <v>3165</v>
      </c>
      <c r="F163" s="19" t="s">
        <v>101</v>
      </c>
      <c r="G163" s="19">
        <v>13606560762</v>
      </c>
      <c r="H163" s="19" t="s">
        <v>1933</v>
      </c>
      <c r="I163" s="20" t="s">
        <v>3166</v>
      </c>
      <c r="J163" s="19" t="s">
        <v>1846</v>
      </c>
      <c r="K163" s="19"/>
      <c r="L163" s="19" t="s">
        <v>83</v>
      </c>
      <c r="M163" s="19" t="s">
        <v>125</v>
      </c>
      <c r="N163" s="90" t="str">
        <f t="shared" si="4"/>
        <v>1982/12/10</v>
      </c>
      <c r="O163" s="19" t="s">
        <v>110</v>
      </c>
      <c r="P163" s="19" t="s">
        <v>2327</v>
      </c>
      <c r="Q163" s="19" t="s">
        <v>333</v>
      </c>
      <c r="R163" s="19">
        <v>2014.06</v>
      </c>
      <c r="S163" s="19" t="s">
        <v>3167</v>
      </c>
      <c r="T163" s="19">
        <v>2021.12</v>
      </c>
      <c r="U163" s="103"/>
      <c r="V163" s="97" t="s">
        <v>3168</v>
      </c>
      <c r="W163" s="103"/>
      <c r="X163" s="42"/>
      <c r="Y163" s="42"/>
      <c r="Z163" s="42"/>
      <c r="AA163" s="104"/>
      <c r="AB163" s="104"/>
      <c r="AC163" s="104"/>
      <c r="AD163" s="104"/>
      <c r="AE163" s="104"/>
      <c r="AF163" s="104"/>
      <c r="AG163" s="104"/>
      <c r="AH163" s="104"/>
      <c r="AI163" s="42"/>
      <c r="AJ163" s="42"/>
      <c r="AK163" s="42"/>
      <c r="AL163" s="42"/>
      <c r="AM163" s="42"/>
      <c r="AN163" s="42"/>
      <c r="AO163" s="42"/>
      <c r="AP163" s="42"/>
      <c r="AQ163" s="42"/>
      <c r="AR163" s="42"/>
      <c r="AS163" s="42"/>
      <c r="AT163" s="42"/>
      <c r="AU163" s="42"/>
      <c r="AV163" s="42"/>
      <c r="AW163" s="42"/>
      <c r="AX163" s="42"/>
      <c r="AY163" s="42"/>
      <c r="AZ163" s="42"/>
    </row>
    <row r="164" s="75" customFormat="1" ht="27" customHeight="1" spans="1:62">
      <c r="A164" s="86">
        <v>103</v>
      </c>
      <c r="B164" s="105" t="s">
        <v>3169</v>
      </c>
      <c r="C164" s="105"/>
      <c r="D164" s="105"/>
      <c r="E164" s="105"/>
      <c r="F164" s="105"/>
      <c r="G164" s="105"/>
      <c r="H164" s="105"/>
      <c r="I164" s="105"/>
      <c r="J164" s="105"/>
      <c r="K164" s="105"/>
      <c r="L164" s="105"/>
      <c r="M164" s="105"/>
      <c r="N164" s="105"/>
      <c r="O164" s="105"/>
      <c r="P164" s="105"/>
      <c r="Q164" s="105"/>
      <c r="R164" s="105"/>
      <c r="S164" s="105"/>
      <c r="T164" s="105"/>
      <c r="U164" s="105"/>
      <c r="V164" s="114"/>
      <c r="W164" s="105"/>
      <c r="X164" s="62"/>
      <c r="Y164" s="62"/>
      <c r="Z164" s="62"/>
      <c r="AA164" s="62"/>
      <c r="AB164" s="62"/>
      <c r="AC164" s="62"/>
      <c r="AD164" s="62"/>
      <c r="AE164" s="62"/>
      <c r="AF164" s="62"/>
      <c r="AG164" s="62"/>
      <c r="AH164" s="62"/>
      <c r="AI164" s="118"/>
      <c r="AJ164" s="118"/>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row>
    <row r="165" s="62" customFormat="1" ht="27" customHeight="1" spans="1:36">
      <c r="A165" s="86">
        <v>104</v>
      </c>
      <c r="B165" s="21"/>
      <c r="C165" s="19" t="s">
        <v>3170</v>
      </c>
      <c r="D165" s="106" t="s">
        <v>3171</v>
      </c>
      <c r="E165" s="106" t="s">
        <v>3172</v>
      </c>
      <c r="F165" s="106" t="s">
        <v>101</v>
      </c>
      <c r="G165" s="106" t="s">
        <v>3173</v>
      </c>
      <c r="H165" s="44"/>
      <c r="I165" s="21"/>
      <c r="J165" s="108"/>
      <c r="K165" s="108"/>
      <c r="L165" s="106" t="s">
        <v>1937</v>
      </c>
      <c r="M165" s="106" t="s">
        <v>108</v>
      </c>
      <c r="N165" s="21" t="str">
        <f>TEXT(TEXT(MID(E165,7,8),"0-00-00"),"e/mm/dd")</f>
        <v>1997/06/16</v>
      </c>
      <c r="O165" s="106" t="s">
        <v>3174</v>
      </c>
      <c r="P165" s="106" t="s">
        <v>3175</v>
      </c>
      <c r="Q165" s="106" t="s">
        <v>88</v>
      </c>
      <c r="R165" s="106" t="s">
        <v>2608</v>
      </c>
      <c r="S165" s="106" t="s">
        <v>3176</v>
      </c>
      <c r="T165" s="106" t="s">
        <v>3177</v>
      </c>
      <c r="U165" s="21"/>
      <c r="V165" s="115" t="s">
        <v>3178</v>
      </c>
      <c r="W165" s="21"/>
      <c r="AI165" s="118"/>
      <c r="AJ165" s="118"/>
    </row>
    <row r="166" s="62" customFormat="1" ht="27" customHeight="1" spans="1:36">
      <c r="A166" s="87">
        <v>105</v>
      </c>
      <c r="B166" s="21"/>
      <c r="C166" s="106" t="s">
        <v>3179</v>
      </c>
      <c r="D166" s="19" t="s">
        <v>3180</v>
      </c>
      <c r="E166" s="106" t="s">
        <v>3181</v>
      </c>
      <c r="F166" s="106" t="s">
        <v>101</v>
      </c>
      <c r="G166" s="106" t="s">
        <v>3182</v>
      </c>
      <c r="H166" s="44"/>
      <c r="I166" s="21"/>
      <c r="J166" s="20" t="s">
        <v>531</v>
      </c>
      <c r="K166" s="109" t="s">
        <v>2005</v>
      </c>
      <c r="L166" s="106" t="s">
        <v>83</v>
      </c>
      <c r="M166" s="106" t="s">
        <v>108</v>
      </c>
      <c r="N166" s="21" t="str">
        <f t="shared" ref="N166:N229" si="5">TEXT(TEXT(MID(E166,7,8),"0-00-00"),"e/mm/dd")</f>
        <v>1992/03/04</v>
      </c>
      <c r="O166" s="106" t="s">
        <v>86</v>
      </c>
      <c r="P166" s="106" t="s">
        <v>505</v>
      </c>
      <c r="Q166" s="106" t="s">
        <v>88</v>
      </c>
      <c r="R166" s="106" t="s">
        <v>1110</v>
      </c>
      <c r="S166" s="106" t="s">
        <v>3183</v>
      </c>
      <c r="T166" s="106" t="s">
        <v>3184</v>
      </c>
      <c r="U166" s="21"/>
      <c r="V166" s="115" t="s">
        <v>3185</v>
      </c>
      <c r="W166" s="21"/>
      <c r="AI166" s="118"/>
      <c r="AJ166" s="118"/>
    </row>
    <row r="167" s="62" customFormat="1" ht="27" customHeight="1" spans="1:36">
      <c r="A167" s="86">
        <v>106</v>
      </c>
      <c r="B167" s="21"/>
      <c r="C167" s="19" t="s">
        <v>3186</v>
      </c>
      <c r="D167" s="106" t="s">
        <v>3187</v>
      </c>
      <c r="E167" s="106" t="s">
        <v>3188</v>
      </c>
      <c r="F167" s="106" t="s">
        <v>74</v>
      </c>
      <c r="G167" s="106" t="s">
        <v>3189</v>
      </c>
      <c r="H167" s="44"/>
      <c r="I167" s="21"/>
      <c r="J167" s="20" t="s">
        <v>2452</v>
      </c>
      <c r="K167" s="20" t="s">
        <v>1949</v>
      </c>
      <c r="L167" s="106" t="s">
        <v>1937</v>
      </c>
      <c r="M167" s="106" t="s">
        <v>108</v>
      </c>
      <c r="N167" s="21" t="str">
        <f t="shared" si="5"/>
        <v>1997/01/29</v>
      </c>
      <c r="O167" s="106" t="s">
        <v>86</v>
      </c>
      <c r="P167" s="106" t="s">
        <v>3190</v>
      </c>
      <c r="Q167" s="106" t="s">
        <v>88</v>
      </c>
      <c r="R167" s="106" t="s">
        <v>2608</v>
      </c>
      <c r="S167" s="106" t="s">
        <v>3191</v>
      </c>
      <c r="T167" s="106" t="s">
        <v>3192</v>
      </c>
      <c r="U167" s="21"/>
      <c r="V167" s="115" t="s">
        <v>3193</v>
      </c>
      <c r="W167" s="21"/>
      <c r="AI167" s="118"/>
      <c r="AJ167" s="118"/>
    </row>
    <row r="168" s="62" customFormat="1" ht="27" customHeight="1" spans="1:36">
      <c r="A168" s="86">
        <v>107</v>
      </c>
      <c r="B168" s="21"/>
      <c r="C168" s="19" t="s">
        <v>3194</v>
      </c>
      <c r="D168" s="106" t="s">
        <v>3195</v>
      </c>
      <c r="E168" s="106" t="s">
        <v>3196</v>
      </c>
      <c r="F168" s="106" t="s">
        <v>74</v>
      </c>
      <c r="G168" s="106" t="s">
        <v>3197</v>
      </c>
      <c r="H168" s="44"/>
      <c r="I168" s="21"/>
      <c r="J168" s="20" t="s">
        <v>1935</v>
      </c>
      <c r="K168" s="20" t="s">
        <v>1949</v>
      </c>
      <c r="L168" s="106" t="s">
        <v>83</v>
      </c>
      <c r="M168" s="106"/>
      <c r="N168" s="21" t="str">
        <f t="shared" si="5"/>
        <v>1984/10/07</v>
      </c>
      <c r="O168" s="106" t="s">
        <v>1936</v>
      </c>
      <c r="P168" s="106" t="s">
        <v>3198</v>
      </c>
      <c r="Q168" s="106" t="s">
        <v>88</v>
      </c>
      <c r="R168" s="106" t="s">
        <v>1714</v>
      </c>
      <c r="S168" s="106" t="s">
        <v>3199</v>
      </c>
      <c r="T168" s="106" t="s">
        <v>3200</v>
      </c>
      <c r="U168" s="21"/>
      <c r="V168" s="115" t="s">
        <v>3201</v>
      </c>
      <c r="W168" s="21"/>
      <c r="AI168" s="118"/>
      <c r="AJ168" s="118"/>
    </row>
    <row r="169" s="62" customFormat="1" ht="27" customHeight="1" spans="1:36">
      <c r="A169" s="87">
        <v>108</v>
      </c>
      <c r="B169" s="21"/>
      <c r="C169" s="19" t="s">
        <v>3202</v>
      </c>
      <c r="D169" s="106" t="s">
        <v>3203</v>
      </c>
      <c r="E169" s="106" t="s">
        <v>3204</v>
      </c>
      <c r="F169" s="106" t="s">
        <v>101</v>
      </c>
      <c r="G169" s="106" t="s">
        <v>3205</v>
      </c>
      <c r="H169" s="44"/>
      <c r="I169" s="21"/>
      <c r="J169" s="20"/>
      <c r="K169" s="20"/>
      <c r="L169" s="106" t="s">
        <v>1937</v>
      </c>
      <c r="M169" s="106" t="s">
        <v>108</v>
      </c>
      <c r="N169" s="21" t="str">
        <f t="shared" si="5"/>
        <v>1995/10/20</v>
      </c>
      <c r="O169" s="106" t="s">
        <v>3206</v>
      </c>
      <c r="P169" s="106" t="s">
        <v>880</v>
      </c>
      <c r="Q169" s="106" t="s">
        <v>88</v>
      </c>
      <c r="R169" s="106" t="s">
        <v>3054</v>
      </c>
      <c r="S169" s="106" t="s">
        <v>2938</v>
      </c>
      <c r="T169" s="106" t="s">
        <v>3207</v>
      </c>
      <c r="U169" s="21"/>
      <c r="V169" s="115" t="s">
        <v>3208</v>
      </c>
      <c r="W169" s="21"/>
      <c r="AI169" s="118"/>
      <c r="AJ169" s="118"/>
    </row>
    <row r="170" s="62" customFormat="1" ht="27" customHeight="1" spans="1:36">
      <c r="A170" s="86">
        <v>109</v>
      </c>
      <c r="B170" s="21"/>
      <c r="C170" s="106" t="s">
        <v>3209</v>
      </c>
      <c r="D170" s="19" t="s">
        <v>3210</v>
      </c>
      <c r="E170" s="106" t="s">
        <v>3211</v>
      </c>
      <c r="F170" s="106" t="s">
        <v>74</v>
      </c>
      <c r="G170" s="106" t="s">
        <v>3212</v>
      </c>
      <c r="H170" s="44"/>
      <c r="I170" s="21"/>
      <c r="J170" s="20" t="s">
        <v>531</v>
      </c>
      <c r="K170" s="110" t="s">
        <v>2343</v>
      </c>
      <c r="L170" s="106" t="s">
        <v>83</v>
      </c>
      <c r="M170" s="106" t="s">
        <v>2525</v>
      </c>
      <c r="N170" s="21" t="str">
        <f t="shared" si="5"/>
        <v>1987/09/24</v>
      </c>
      <c r="O170" s="106" t="s">
        <v>127</v>
      </c>
      <c r="P170" s="106" t="s">
        <v>335</v>
      </c>
      <c r="Q170" s="106" t="s">
        <v>88</v>
      </c>
      <c r="R170" s="106" t="s">
        <v>436</v>
      </c>
      <c r="S170" s="106" t="s">
        <v>3213</v>
      </c>
      <c r="T170" s="106" t="s">
        <v>3214</v>
      </c>
      <c r="U170" s="21"/>
      <c r="V170" s="115" t="s">
        <v>3215</v>
      </c>
      <c r="W170" s="21"/>
      <c r="AI170" s="118"/>
      <c r="AJ170" s="118"/>
    </row>
    <row r="171" s="62" customFormat="1" ht="27" customHeight="1" spans="1:36">
      <c r="A171" s="86">
        <v>110</v>
      </c>
      <c r="B171" s="21"/>
      <c r="C171" s="19" t="s">
        <v>3216</v>
      </c>
      <c r="D171" s="19" t="s">
        <v>3217</v>
      </c>
      <c r="E171" s="320" t="s">
        <v>3218</v>
      </c>
      <c r="F171" s="19" t="s">
        <v>101</v>
      </c>
      <c r="G171" s="20">
        <v>1886880742</v>
      </c>
      <c r="H171" s="44"/>
      <c r="I171" s="21"/>
      <c r="J171" s="21"/>
      <c r="K171" s="21"/>
      <c r="L171" s="106"/>
      <c r="M171" s="106"/>
      <c r="N171" s="21" t="str">
        <f t="shared" si="5"/>
        <v>1992/09/03</v>
      </c>
      <c r="O171" s="106" t="s">
        <v>995</v>
      </c>
      <c r="P171" s="106" t="s">
        <v>899</v>
      </c>
      <c r="Q171" s="106" t="s">
        <v>88</v>
      </c>
      <c r="R171" s="106"/>
      <c r="S171" s="106" t="s">
        <v>3219</v>
      </c>
      <c r="T171" s="21" t="s">
        <v>3220</v>
      </c>
      <c r="U171" s="21"/>
      <c r="V171" s="116"/>
      <c r="W171" s="21"/>
      <c r="AI171" s="118"/>
      <c r="AJ171" s="118"/>
    </row>
    <row r="172" s="62" customFormat="1" ht="27" customHeight="1" spans="1:36">
      <c r="A172" s="87">
        <v>111</v>
      </c>
      <c r="B172" s="21"/>
      <c r="C172" s="19" t="s">
        <v>3221</v>
      </c>
      <c r="D172" s="106" t="s">
        <v>3222</v>
      </c>
      <c r="E172" s="106" t="s">
        <v>3223</v>
      </c>
      <c r="F172" s="106" t="s">
        <v>74</v>
      </c>
      <c r="G172" s="106" t="s">
        <v>3224</v>
      </c>
      <c r="H172" s="44"/>
      <c r="I172" s="21"/>
      <c r="J172" s="20" t="s">
        <v>2452</v>
      </c>
      <c r="K172" s="20" t="s">
        <v>1949</v>
      </c>
      <c r="L172" s="106" t="s">
        <v>1937</v>
      </c>
      <c r="M172" s="106" t="s">
        <v>108</v>
      </c>
      <c r="N172" s="21" t="str">
        <f t="shared" si="5"/>
        <v>1994/09/01</v>
      </c>
      <c r="O172" s="106" t="s">
        <v>86</v>
      </c>
      <c r="P172" s="106" t="s">
        <v>3225</v>
      </c>
      <c r="Q172" s="106" t="s">
        <v>88</v>
      </c>
      <c r="R172" s="106" t="s">
        <v>3226</v>
      </c>
      <c r="S172" s="106" t="s">
        <v>3227</v>
      </c>
      <c r="T172" s="21" t="s">
        <v>3228</v>
      </c>
      <c r="U172" s="21"/>
      <c r="V172" s="115"/>
      <c r="W172" s="21"/>
      <c r="AI172" s="118"/>
      <c r="AJ172" s="118"/>
    </row>
    <row r="173" s="62" customFormat="1" ht="27" customHeight="1" spans="1:36">
      <c r="A173" s="86">
        <v>112</v>
      </c>
      <c r="B173" s="21"/>
      <c r="C173" s="107" t="s">
        <v>3229</v>
      </c>
      <c r="D173" s="19" t="s">
        <v>3230</v>
      </c>
      <c r="E173" s="106" t="s">
        <v>3231</v>
      </c>
      <c r="F173" s="106" t="s">
        <v>101</v>
      </c>
      <c r="G173" s="106" t="s">
        <v>3232</v>
      </c>
      <c r="H173" s="44"/>
      <c r="I173" s="21"/>
      <c r="J173" s="20" t="s">
        <v>3233</v>
      </c>
      <c r="K173" s="20" t="s">
        <v>2764</v>
      </c>
      <c r="L173" s="106"/>
      <c r="M173" s="106" t="s">
        <v>125</v>
      </c>
      <c r="N173" s="21" t="str">
        <f t="shared" si="5"/>
        <v>1986/11/04</v>
      </c>
      <c r="O173" s="106" t="s">
        <v>3234</v>
      </c>
      <c r="P173" s="106" t="s">
        <v>3235</v>
      </c>
      <c r="Q173" s="106" t="s">
        <v>88</v>
      </c>
      <c r="R173" s="106" t="s">
        <v>3236</v>
      </c>
      <c r="S173" s="106"/>
      <c r="T173" s="107" t="s">
        <v>3237</v>
      </c>
      <c r="U173" s="21"/>
      <c r="V173" s="115" t="s">
        <v>3238</v>
      </c>
      <c r="W173" s="21"/>
      <c r="AI173" s="118"/>
      <c r="AJ173" s="118"/>
    </row>
    <row r="174" s="62" customFormat="1" ht="27" customHeight="1" spans="1:36">
      <c r="A174" s="86">
        <v>113</v>
      </c>
      <c r="B174" s="21"/>
      <c r="C174" s="106" t="s">
        <v>3239</v>
      </c>
      <c r="D174" s="19" t="s">
        <v>3240</v>
      </c>
      <c r="E174" s="106" t="s">
        <v>3241</v>
      </c>
      <c r="F174" s="106" t="s">
        <v>74</v>
      </c>
      <c r="G174" s="106">
        <v>13567184275</v>
      </c>
      <c r="H174" s="44"/>
      <c r="I174" s="21"/>
      <c r="J174" s="20" t="s">
        <v>3233</v>
      </c>
      <c r="K174" s="20" t="s">
        <v>3242</v>
      </c>
      <c r="L174" s="106" t="s">
        <v>83</v>
      </c>
      <c r="M174" s="106" t="s">
        <v>108</v>
      </c>
      <c r="N174" s="21" t="str">
        <f t="shared" si="5"/>
        <v>1990/06/14</v>
      </c>
      <c r="O174" s="106" t="s">
        <v>1484</v>
      </c>
      <c r="P174" s="106" t="s">
        <v>1248</v>
      </c>
      <c r="Q174" s="19" t="s">
        <v>333</v>
      </c>
      <c r="R174" s="106" t="s">
        <v>2999</v>
      </c>
      <c r="S174" s="106" t="s">
        <v>3243</v>
      </c>
      <c r="T174" s="107" t="s">
        <v>3244</v>
      </c>
      <c r="U174" s="21"/>
      <c r="V174" s="115"/>
      <c r="W174" s="21"/>
      <c r="AI174" s="118"/>
      <c r="AJ174" s="118"/>
    </row>
    <row r="175" s="62" customFormat="1" ht="27" customHeight="1" spans="1:36">
      <c r="A175" s="87">
        <v>114</v>
      </c>
      <c r="B175" s="21"/>
      <c r="C175" s="106" t="s">
        <v>3245</v>
      </c>
      <c r="D175" s="106" t="s">
        <v>3246</v>
      </c>
      <c r="E175" s="328" t="s">
        <v>3247</v>
      </c>
      <c r="F175" s="106" t="s">
        <v>101</v>
      </c>
      <c r="G175" s="106" t="s">
        <v>3248</v>
      </c>
      <c r="H175" s="44"/>
      <c r="I175" s="21"/>
      <c r="J175" s="20" t="s">
        <v>2462</v>
      </c>
      <c r="K175" s="109" t="s">
        <v>80</v>
      </c>
      <c r="L175" s="19" t="s">
        <v>105</v>
      </c>
      <c r="M175" s="19" t="s">
        <v>108</v>
      </c>
      <c r="N175" s="21" t="str">
        <f t="shared" si="5"/>
        <v>1999/12/26</v>
      </c>
      <c r="O175" s="19" t="s">
        <v>110</v>
      </c>
      <c r="P175" s="19" t="s">
        <v>550</v>
      </c>
      <c r="Q175" s="19" t="s">
        <v>88</v>
      </c>
      <c r="R175" s="19">
        <v>2021.6</v>
      </c>
      <c r="S175" s="19" t="s">
        <v>3249</v>
      </c>
      <c r="T175" s="19" t="s">
        <v>3250</v>
      </c>
      <c r="U175" s="21"/>
      <c r="V175" s="97"/>
      <c r="W175" s="21"/>
      <c r="AI175" s="118"/>
      <c r="AJ175" s="118"/>
    </row>
    <row r="176" s="62" customFormat="1" ht="27" customHeight="1" spans="1:36">
      <c r="A176" s="86">
        <v>115</v>
      </c>
      <c r="B176" s="21"/>
      <c r="C176" s="106" t="s">
        <v>3251</v>
      </c>
      <c r="D176" s="19" t="s">
        <v>3252</v>
      </c>
      <c r="E176" s="106" t="s">
        <v>3253</v>
      </c>
      <c r="F176" s="106" t="s">
        <v>74</v>
      </c>
      <c r="G176" s="106" t="s">
        <v>3254</v>
      </c>
      <c r="H176" s="44"/>
      <c r="I176" s="21"/>
      <c r="J176" s="20" t="s">
        <v>3233</v>
      </c>
      <c r="K176" s="20" t="s">
        <v>3255</v>
      </c>
      <c r="L176" s="106"/>
      <c r="M176" s="106"/>
      <c r="N176" s="21" t="str">
        <f t="shared" si="5"/>
        <v>1979/09/08</v>
      </c>
      <c r="O176" s="106" t="s">
        <v>594</v>
      </c>
      <c r="P176" s="106" t="s">
        <v>221</v>
      </c>
      <c r="Q176" s="19" t="s">
        <v>333</v>
      </c>
      <c r="R176" s="106" t="s">
        <v>2259</v>
      </c>
      <c r="S176" s="106" t="s">
        <v>3057</v>
      </c>
      <c r="T176" s="107"/>
      <c r="U176" s="21"/>
      <c r="V176" s="115" t="s">
        <v>3057</v>
      </c>
      <c r="W176" s="21"/>
      <c r="AI176" s="118"/>
      <c r="AJ176" s="118"/>
    </row>
    <row r="177" s="62" customFormat="1" ht="27" customHeight="1" spans="1:36">
      <c r="A177" s="86">
        <v>116</v>
      </c>
      <c r="B177" s="21"/>
      <c r="C177" s="106" t="s">
        <v>3256</v>
      </c>
      <c r="D177" s="19" t="s">
        <v>3257</v>
      </c>
      <c r="E177" s="106" t="s">
        <v>3258</v>
      </c>
      <c r="F177" s="106" t="s">
        <v>74</v>
      </c>
      <c r="G177" s="106" t="s">
        <v>3259</v>
      </c>
      <c r="H177" s="44"/>
      <c r="I177" s="21"/>
      <c r="J177" s="20" t="s">
        <v>3233</v>
      </c>
      <c r="K177" s="20" t="s">
        <v>2764</v>
      </c>
      <c r="L177" s="106" t="s">
        <v>83</v>
      </c>
      <c r="M177" s="106"/>
      <c r="N177" s="21" t="str">
        <f t="shared" si="5"/>
        <v>1984/01/22</v>
      </c>
      <c r="O177" s="106"/>
      <c r="P177" s="106"/>
      <c r="Q177" s="106"/>
      <c r="R177" s="106"/>
      <c r="S177" s="106" t="s">
        <v>2765</v>
      </c>
      <c r="T177" s="107"/>
      <c r="U177" s="21"/>
      <c r="V177" s="115" t="s">
        <v>3260</v>
      </c>
      <c r="W177" s="21"/>
      <c r="AI177" s="118"/>
      <c r="AJ177" s="118"/>
    </row>
    <row r="178" s="62" customFormat="1" ht="27" customHeight="1" spans="1:36">
      <c r="A178" s="87">
        <v>117</v>
      </c>
      <c r="B178" s="21"/>
      <c r="C178" s="106" t="s">
        <v>3261</v>
      </c>
      <c r="D178" s="19" t="s">
        <v>3262</v>
      </c>
      <c r="E178" s="106"/>
      <c r="F178" s="106" t="s">
        <v>74</v>
      </c>
      <c r="G178" s="106"/>
      <c r="H178" s="44"/>
      <c r="I178" s="21"/>
      <c r="J178" s="20" t="s">
        <v>3233</v>
      </c>
      <c r="K178" s="20" t="s">
        <v>2764</v>
      </c>
      <c r="L178" s="106"/>
      <c r="M178" s="106"/>
      <c r="N178" s="21" t="str">
        <f t="shared" si="5"/>
        <v/>
      </c>
      <c r="O178" s="106"/>
      <c r="P178" s="106"/>
      <c r="Q178" s="106"/>
      <c r="R178" s="106"/>
      <c r="S178" s="106"/>
      <c r="T178" s="107"/>
      <c r="U178" s="21"/>
      <c r="V178" s="115"/>
      <c r="W178" s="21"/>
      <c r="AI178" s="118"/>
      <c r="AJ178" s="118"/>
    </row>
    <row r="179" s="62" customFormat="1" ht="27" customHeight="1" spans="1:36">
      <c r="A179" s="86">
        <v>118</v>
      </c>
      <c r="B179" s="21"/>
      <c r="C179" s="106" t="s">
        <v>3263</v>
      </c>
      <c r="D179" s="19" t="s">
        <v>3264</v>
      </c>
      <c r="E179" s="106" t="s">
        <v>3265</v>
      </c>
      <c r="F179" s="106" t="s">
        <v>101</v>
      </c>
      <c r="G179" s="106" t="s">
        <v>3266</v>
      </c>
      <c r="H179" s="44"/>
      <c r="I179" s="21"/>
      <c r="J179" s="20" t="s">
        <v>2111</v>
      </c>
      <c r="K179" s="111" t="s">
        <v>2130</v>
      </c>
      <c r="L179" s="106" t="s">
        <v>1937</v>
      </c>
      <c r="M179" s="106" t="s">
        <v>108</v>
      </c>
      <c r="N179" s="21" t="str">
        <f t="shared" si="5"/>
        <v>1991/09/26</v>
      </c>
      <c r="O179" s="106" t="s">
        <v>110</v>
      </c>
      <c r="P179" s="106" t="s">
        <v>3267</v>
      </c>
      <c r="Q179" s="19" t="s">
        <v>333</v>
      </c>
      <c r="R179" s="106" t="s">
        <v>596</v>
      </c>
      <c r="S179" s="106" t="s">
        <v>3268</v>
      </c>
      <c r="T179" s="117"/>
      <c r="U179" s="21"/>
      <c r="V179" s="115" t="s">
        <v>3269</v>
      </c>
      <c r="W179" s="21"/>
      <c r="AI179" s="118"/>
      <c r="AJ179" s="118"/>
    </row>
    <row r="180" s="62" customFormat="1" ht="27" customHeight="1" spans="1:36">
      <c r="A180" s="86">
        <v>119</v>
      </c>
      <c r="B180" s="21"/>
      <c r="C180" s="106" t="s">
        <v>3270</v>
      </c>
      <c r="D180" s="19" t="s">
        <v>3271</v>
      </c>
      <c r="E180" s="106" t="s">
        <v>3272</v>
      </c>
      <c r="F180" s="106" t="s">
        <v>74</v>
      </c>
      <c r="G180" s="106" t="s">
        <v>3273</v>
      </c>
      <c r="H180" s="44"/>
      <c r="I180" s="21"/>
      <c r="J180" s="20" t="s">
        <v>3233</v>
      </c>
      <c r="K180" s="20" t="s">
        <v>2764</v>
      </c>
      <c r="L180" s="106" t="s">
        <v>83</v>
      </c>
      <c r="M180" s="106"/>
      <c r="N180" s="21" t="str">
        <f t="shared" si="5"/>
        <v>1997/11/11</v>
      </c>
      <c r="O180" s="106"/>
      <c r="P180" s="106"/>
      <c r="Q180" s="106"/>
      <c r="R180" s="106"/>
      <c r="S180" s="106" t="s">
        <v>3274</v>
      </c>
      <c r="T180" s="107"/>
      <c r="U180" s="21"/>
      <c r="V180" s="115" t="s">
        <v>3275</v>
      </c>
      <c r="W180" s="21"/>
      <c r="AI180" s="118"/>
      <c r="AJ180" s="118"/>
    </row>
    <row r="181" s="62" customFormat="1" ht="27" customHeight="1" spans="1:36">
      <c r="A181" s="87">
        <v>120</v>
      </c>
      <c r="B181" s="21"/>
      <c r="C181" s="106" t="s">
        <v>3276</v>
      </c>
      <c r="D181" s="19" t="s">
        <v>3277</v>
      </c>
      <c r="E181" s="106" t="s">
        <v>3278</v>
      </c>
      <c r="F181" s="106" t="s">
        <v>74</v>
      </c>
      <c r="G181" s="106" t="s">
        <v>3279</v>
      </c>
      <c r="H181" s="44"/>
      <c r="I181" s="21"/>
      <c r="J181" s="20" t="s">
        <v>2111</v>
      </c>
      <c r="K181" s="20" t="s">
        <v>80</v>
      </c>
      <c r="L181" s="106" t="s">
        <v>83</v>
      </c>
      <c r="M181" s="106" t="s">
        <v>2738</v>
      </c>
      <c r="N181" s="21" t="str">
        <f t="shared" si="5"/>
        <v>1997/03/03</v>
      </c>
      <c r="O181" s="106" t="s">
        <v>3280</v>
      </c>
      <c r="P181" s="106" t="s">
        <v>3281</v>
      </c>
      <c r="Q181" s="19" t="s">
        <v>333</v>
      </c>
      <c r="R181" s="106" t="s">
        <v>239</v>
      </c>
      <c r="S181" s="106" t="s">
        <v>3282</v>
      </c>
      <c r="T181" s="117"/>
      <c r="U181" s="21"/>
      <c r="V181" s="115" t="s">
        <v>3283</v>
      </c>
      <c r="W181" s="21"/>
      <c r="AI181" s="118"/>
      <c r="AJ181" s="118"/>
    </row>
    <row r="182" s="62" customFormat="1" ht="27" customHeight="1" spans="1:36">
      <c r="A182" s="86">
        <v>121</v>
      </c>
      <c r="B182" s="21"/>
      <c r="C182" s="19" t="s">
        <v>3284</v>
      </c>
      <c r="D182" s="106" t="s">
        <v>3285</v>
      </c>
      <c r="E182" s="106" t="s">
        <v>3286</v>
      </c>
      <c r="F182" s="106" t="s">
        <v>74</v>
      </c>
      <c r="G182" s="106" t="s">
        <v>3287</v>
      </c>
      <c r="H182" s="44"/>
      <c r="I182" s="21"/>
      <c r="J182" s="20" t="s">
        <v>2452</v>
      </c>
      <c r="K182" s="20" t="s">
        <v>105</v>
      </c>
      <c r="L182" s="106" t="s">
        <v>105</v>
      </c>
      <c r="M182" s="106" t="s">
        <v>108</v>
      </c>
      <c r="N182" s="21" t="str">
        <f t="shared" si="5"/>
        <v>2000/01/12</v>
      </c>
      <c r="O182" s="106" t="s">
        <v>2895</v>
      </c>
      <c r="P182" s="106" t="s">
        <v>795</v>
      </c>
      <c r="Q182" s="19" t="s">
        <v>333</v>
      </c>
      <c r="R182" s="106" t="s">
        <v>2937</v>
      </c>
      <c r="S182" s="106" t="s">
        <v>3288</v>
      </c>
      <c r="T182" s="21" t="s">
        <v>3289</v>
      </c>
      <c r="U182" s="21"/>
      <c r="V182" s="115"/>
      <c r="W182" s="21"/>
      <c r="AI182" s="118"/>
      <c r="AJ182" s="118"/>
    </row>
    <row r="183" s="62" customFormat="1" ht="27" customHeight="1" spans="1:36">
      <c r="A183" s="86">
        <v>122</v>
      </c>
      <c r="B183" s="21"/>
      <c r="C183" s="19" t="s">
        <v>3290</v>
      </c>
      <c r="D183" s="106" t="s">
        <v>3291</v>
      </c>
      <c r="E183" s="106" t="s">
        <v>3292</v>
      </c>
      <c r="F183" s="106" t="s">
        <v>74</v>
      </c>
      <c r="G183" s="106" t="s">
        <v>3293</v>
      </c>
      <c r="H183" s="44"/>
      <c r="I183" s="21"/>
      <c r="J183" s="20" t="s">
        <v>2492</v>
      </c>
      <c r="K183" s="20" t="s">
        <v>105</v>
      </c>
      <c r="L183" s="106" t="s">
        <v>105</v>
      </c>
      <c r="M183" s="106" t="s">
        <v>108</v>
      </c>
      <c r="N183" s="21" t="str">
        <f t="shared" si="5"/>
        <v>2000/01/19</v>
      </c>
      <c r="O183" s="106" t="s">
        <v>2895</v>
      </c>
      <c r="P183" s="106" t="s">
        <v>795</v>
      </c>
      <c r="Q183" s="19" t="s">
        <v>333</v>
      </c>
      <c r="R183" s="106" t="s">
        <v>2850</v>
      </c>
      <c r="S183" s="106" t="s">
        <v>3294</v>
      </c>
      <c r="T183" s="21" t="s">
        <v>3289</v>
      </c>
      <c r="U183" s="21"/>
      <c r="V183" s="115"/>
      <c r="W183" s="21"/>
      <c r="AI183" s="118"/>
      <c r="AJ183" s="118"/>
    </row>
    <row r="184" s="62" customFormat="1" ht="27" customHeight="1" spans="1:36">
      <c r="A184" s="87">
        <v>123</v>
      </c>
      <c r="B184" s="21"/>
      <c r="C184" s="106" t="s">
        <v>3295</v>
      </c>
      <c r="D184" s="106" t="s">
        <v>3296</v>
      </c>
      <c r="E184" s="106" t="s">
        <v>3297</v>
      </c>
      <c r="F184" s="106" t="s">
        <v>74</v>
      </c>
      <c r="G184" s="106" t="s">
        <v>3298</v>
      </c>
      <c r="H184" s="44"/>
      <c r="I184" s="21"/>
      <c r="J184" s="20" t="s">
        <v>2452</v>
      </c>
      <c r="K184" s="20" t="s">
        <v>3299</v>
      </c>
      <c r="L184" s="112" t="s">
        <v>83</v>
      </c>
      <c r="M184" s="106" t="s">
        <v>2525</v>
      </c>
      <c r="N184" s="21" t="str">
        <f t="shared" si="5"/>
        <v>1988/06/24</v>
      </c>
      <c r="O184" s="106" t="s">
        <v>3300</v>
      </c>
      <c r="P184" s="106" t="s">
        <v>1431</v>
      </c>
      <c r="Q184" s="106" t="s">
        <v>88</v>
      </c>
      <c r="R184" s="106" t="s">
        <v>2063</v>
      </c>
      <c r="S184" s="106" t="s">
        <v>3301</v>
      </c>
      <c r="T184" s="107" t="s">
        <v>3302</v>
      </c>
      <c r="U184" s="21"/>
      <c r="V184" s="115" t="s">
        <v>3303</v>
      </c>
      <c r="W184" s="21"/>
      <c r="AI184" s="118"/>
      <c r="AJ184" s="118"/>
    </row>
    <row r="185" s="62" customFormat="1" ht="27" customHeight="1" spans="1:36">
      <c r="A185" s="86">
        <v>124</v>
      </c>
      <c r="B185" s="21"/>
      <c r="C185" s="106" t="s">
        <v>3304</v>
      </c>
      <c r="D185" s="19" t="s">
        <v>3305</v>
      </c>
      <c r="E185" s="106" t="s">
        <v>3306</v>
      </c>
      <c r="F185" s="106" t="s">
        <v>101</v>
      </c>
      <c r="G185" s="106" t="s">
        <v>3307</v>
      </c>
      <c r="H185" s="44"/>
      <c r="I185" s="21"/>
      <c r="J185" s="20" t="s">
        <v>561</v>
      </c>
      <c r="K185" s="110" t="s">
        <v>2005</v>
      </c>
      <c r="L185" s="106" t="s">
        <v>83</v>
      </c>
      <c r="M185" s="106" t="s">
        <v>108</v>
      </c>
      <c r="N185" s="21" t="str">
        <f t="shared" si="5"/>
        <v>1995/05/17</v>
      </c>
      <c r="O185" s="106" t="s">
        <v>127</v>
      </c>
      <c r="P185" s="106" t="s">
        <v>2092</v>
      </c>
      <c r="Q185" s="106" t="s">
        <v>88</v>
      </c>
      <c r="R185" s="106" t="s">
        <v>3308</v>
      </c>
      <c r="S185" s="106" t="s">
        <v>3309</v>
      </c>
      <c r="T185" s="117" t="s">
        <v>3310</v>
      </c>
      <c r="U185" s="21"/>
      <c r="V185" s="115" t="s">
        <v>2860</v>
      </c>
      <c r="W185" s="21"/>
      <c r="AI185" s="118"/>
      <c r="AJ185" s="118"/>
    </row>
    <row r="186" s="62" customFormat="1" ht="27" customHeight="1" spans="1:36">
      <c r="A186" s="86">
        <v>125</v>
      </c>
      <c r="B186" s="21"/>
      <c r="C186" s="106" t="s">
        <v>3311</v>
      </c>
      <c r="D186" s="19" t="s">
        <v>3312</v>
      </c>
      <c r="E186" s="106" t="s">
        <v>3313</v>
      </c>
      <c r="F186" s="106" t="s">
        <v>2735</v>
      </c>
      <c r="G186" s="106" t="s">
        <v>3314</v>
      </c>
      <c r="H186" s="44"/>
      <c r="I186" s="21"/>
      <c r="J186" s="20" t="s">
        <v>2111</v>
      </c>
      <c r="K186" s="20" t="s">
        <v>2005</v>
      </c>
      <c r="L186" s="106" t="s">
        <v>83</v>
      </c>
      <c r="M186" s="106" t="s">
        <v>2738</v>
      </c>
      <c r="N186" s="21" t="str">
        <f t="shared" si="5"/>
        <v>1994/08/24</v>
      </c>
      <c r="O186" s="106" t="s">
        <v>3280</v>
      </c>
      <c r="P186" s="106" t="s">
        <v>3315</v>
      </c>
      <c r="Q186" s="106" t="s">
        <v>3316</v>
      </c>
      <c r="R186" s="106" t="s">
        <v>3317</v>
      </c>
      <c r="S186" s="106" t="s">
        <v>3318</v>
      </c>
      <c r="T186" s="117" t="s">
        <v>3319</v>
      </c>
      <c r="U186" s="21"/>
      <c r="V186" s="115" t="s">
        <v>3283</v>
      </c>
      <c r="W186" s="21"/>
      <c r="AI186" s="118"/>
      <c r="AJ186" s="118"/>
    </row>
    <row r="187" s="62" customFormat="1" ht="27" customHeight="1" spans="1:36">
      <c r="A187" s="87">
        <v>126</v>
      </c>
      <c r="B187" s="21"/>
      <c r="C187" s="106" t="s">
        <v>3320</v>
      </c>
      <c r="D187" s="19" t="s">
        <v>3321</v>
      </c>
      <c r="E187" s="106" t="s">
        <v>3322</v>
      </c>
      <c r="F187" s="106" t="s">
        <v>101</v>
      </c>
      <c r="G187" s="106" t="s">
        <v>3323</v>
      </c>
      <c r="H187" s="44"/>
      <c r="I187" s="21"/>
      <c r="J187" s="20" t="s">
        <v>616</v>
      </c>
      <c r="K187" s="109" t="s">
        <v>2005</v>
      </c>
      <c r="L187" s="112" t="s">
        <v>83</v>
      </c>
      <c r="M187" s="106" t="s">
        <v>2525</v>
      </c>
      <c r="N187" s="21" t="str">
        <f t="shared" si="5"/>
        <v>1989/08/12</v>
      </c>
      <c r="O187" s="106" t="s">
        <v>3324</v>
      </c>
      <c r="P187" s="106" t="s">
        <v>3325</v>
      </c>
      <c r="Q187" s="106" t="s">
        <v>88</v>
      </c>
      <c r="R187" s="106" t="s">
        <v>3326</v>
      </c>
      <c r="S187" s="106" t="s">
        <v>3327</v>
      </c>
      <c r="T187" s="117" t="s">
        <v>3328</v>
      </c>
      <c r="U187" s="21"/>
      <c r="V187" s="115" t="s">
        <v>3329</v>
      </c>
      <c r="W187" s="21"/>
      <c r="AI187" s="118"/>
      <c r="AJ187" s="118"/>
    </row>
    <row r="188" s="62" customFormat="1" ht="27" customHeight="1" spans="1:36">
      <c r="A188" s="86">
        <v>127</v>
      </c>
      <c r="B188" s="21"/>
      <c r="C188" s="106" t="s">
        <v>3330</v>
      </c>
      <c r="D188" s="19" t="s">
        <v>3331</v>
      </c>
      <c r="E188" s="106" t="s">
        <v>3332</v>
      </c>
      <c r="F188" s="106" t="s">
        <v>101</v>
      </c>
      <c r="G188" s="106" t="s">
        <v>3333</v>
      </c>
      <c r="H188" s="44"/>
      <c r="I188" s="21"/>
      <c r="J188" s="20" t="s">
        <v>3233</v>
      </c>
      <c r="K188" s="20" t="s">
        <v>2764</v>
      </c>
      <c r="L188" s="112" t="s">
        <v>83</v>
      </c>
      <c r="M188" s="106" t="s">
        <v>108</v>
      </c>
      <c r="N188" s="21" t="str">
        <f t="shared" si="5"/>
        <v>1994/06/29</v>
      </c>
      <c r="O188" s="106" t="s">
        <v>110</v>
      </c>
      <c r="P188" s="106" t="s">
        <v>3334</v>
      </c>
      <c r="Q188" s="106" t="s">
        <v>88</v>
      </c>
      <c r="R188" s="106" t="s">
        <v>1110</v>
      </c>
      <c r="S188" s="106" t="s">
        <v>3335</v>
      </c>
      <c r="T188" s="117" t="s">
        <v>3336</v>
      </c>
      <c r="U188" s="21"/>
      <c r="V188" s="115" t="s">
        <v>3337</v>
      </c>
      <c r="W188" s="21"/>
      <c r="AI188" s="118"/>
      <c r="AJ188" s="118"/>
    </row>
    <row r="189" s="62" customFormat="1" ht="27" customHeight="1" spans="1:36">
      <c r="A189" s="86">
        <v>128</v>
      </c>
      <c r="B189" s="21"/>
      <c r="C189" s="19" t="s">
        <v>3338</v>
      </c>
      <c r="D189" s="19" t="s">
        <v>3339</v>
      </c>
      <c r="E189" s="106" t="s">
        <v>3340</v>
      </c>
      <c r="F189" s="106" t="s">
        <v>101</v>
      </c>
      <c r="G189" s="106" t="s">
        <v>3341</v>
      </c>
      <c r="H189" s="44"/>
      <c r="I189" s="21"/>
      <c r="J189" s="19" t="s">
        <v>2325</v>
      </c>
      <c r="K189" s="20" t="s">
        <v>1803</v>
      </c>
      <c r="L189" s="112" t="s">
        <v>83</v>
      </c>
      <c r="M189" s="106" t="s">
        <v>108</v>
      </c>
      <c r="N189" s="21" t="str">
        <f t="shared" si="5"/>
        <v>1993/04/15</v>
      </c>
      <c r="O189" s="106" t="s">
        <v>3342</v>
      </c>
      <c r="P189" s="106" t="s">
        <v>3343</v>
      </c>
      <c r="Q189" s="106" t="s">
        <v>88</v>
      </c>
      <c r="R189" s="106" t="s">
        <v>596</v>
      </c>
      <c r="S189" s="106" t="s">
        <v>3344</v>
      </c>
      <c r="T189" s="117" t="s">
        <v>3345</v>
      </c>
      <c r="U189" s="21"/>
      <c r="V189" s="115" t="s">
        <v>3346</v>
      </c>
      <c r="W189" s="21"/>
      <c r="AI189" s="118"/>
      <c r="AJ189" s="118"/>
    </row>
    <row r="190" s="62" customFormat="1" ht="27" customHeight="1" spans="1:36">
      <c r="A190" s="87">
        <v>129</v>
      </c>
      <c r="B190" s="21"/>
      <c r="C190" s="106" t="s">
        <v>3347</v>
      </c>
      <c r="D190" s="19" t="s">
        <v>3348</v>
      </c>
      <c r="E190" s="106" t="s">
        <v>3349</v>
      </c>
      <c r="F190" s="106" t="s">
        <v>101</v>
      </c>
      <c r="G190" s="106" t="s">
        <v>3350</v>
      </c>
      <c r="H190" s="44"/>
      <c r="I190" s="21"/>
      <c r="J190" s="20" t="s">
        <v>531</v>
      </c>
      <c r="K190" s="20" t="s">
        <v>105</v>
      </c>
      <c r="L190" s="106" t="s">
        <v>105</v>
      </c>
      <c r="M190" s="106" t="s">
        <v>108</v>
      </c>
      <c r="N190" s="21" t="str">
        <f t="shared" si="5"/>
        <v>1998/10/13</v>
      </c>
      <c r="O190" s="106" t="s">
        <v>86</v>
      </c>
      <c r="P190" s="106" t="s">
        <v>3190</v>
      </c>
      <c r="Q190" s="106" t="s">
        <v>88</v>
      </c>
      <c r="R190" s="106" t="s">
        <v>2937</v>
      </c>
      <c r="S190" s="106" t="s">
        <v>3351</v>
      </c>
      <c r="T190" s="117" t="s">
        <v>3352</v>
      </c>
      <c r="U190" s="21"/>
      <c r="V190" s="115"/>
      <c r="W190" s="21"/>
      <c r="AI190" s="118"/>
      <c r="AJ190" s="118"/>
    </row>
    <row r="191" s="62" customFormat="1" ht="27" customHeight="1" spans="1:36">
      <c r="A191" s="86">
        <v>130</v>
      </c>
      <c r="B191" s="21"/>
      <c r="C191" s="19" t="s">
        <v>3353</v>
      </c>
      <c r="D191" s="106" t="s">
        <v>3354</v>
      </c>
      <c r="E191" s="106" t="s">
        <v>3355</v>
      </c>
      <c r="F191" s="106" t="s">
        <v>74</v>
      </c>
      <c r="G191" s="106" t="s">
        <v>3356</v>
      </c>
      <c r="H191" s="44"/>
      <c r="I191" s="21"/>
      <c r="J191" s="20" t="s">
        <v>2462</v>
      </c>
      <c r="K191" s="20"/>
      <c r="L191" s="106" t="s">
        <v>1937</v>
      </c>
      <c r="M191" s="106" t="s">
        <v>108</v>
      </c>
      <c r="N191" s="113" t="s">
        <v>3357</v>
      </c>
      <c r="O191" s="106" t="s">
        <v>127</v>
      </c>
      <c r="P191" s="106" t="s">
        <v>3190</v>
      </c>
      <c r="Q191" s="106" t="s">
        <v>88</v>
      </c>
      <c r="R191" s="106" t="s">
        <v>3308</v>
      </c>
      <c r="S191" s="106" t="s">
        <v>3358</v>
      </c>
      <c r="T191" s="21"/>
      <c r="U191" s="21"/>
      <c r="V191" s="115"/>
      <c r="W191" s="21"/>
      <c r="AI191" s="118"/>
      <c r="AJ191" s="118"/>
    </row>
    <row r="192" s="62" customFormat="1" ht="27" customHeight="1" spans="1:36">
      <c r="A192" s="86">
        <v>131</v>
      </c>
      <c r="B192" s="21"/>
      <c r="C192" s="19" t="s">
        <v>3359</v>
      </c>
      <c r="D192" s="106" t="s">
        <v>3360</v>
      </c>
      <c r="E192" s="106" t="s">
        <v>3361</v>
      </c>
      <c r="F192" s="106" t="s">
        <v>101</v>
      </c>
      <c r="G192" s="106" t="s">
        <v>3362</v>
      </c>
      <c r="H192" s="44"/>
      <c r="I192" s="21"/>
      <c r="J192" s="20" t="s">
        <v>2462</v>
      </c>
      <c r="K192" s="109"/>
      <c r="L192" s="106" t="s">
        <v>1937</v>
      </c>
      <c r="M192" s="106" t="s">
        <v>125</v>
      </c>
      <c r="N192" s="21" t="str">
        <f t="shared" si="5"/>
        <v>1990/11/23</v>
      </c>
      <c r="O192" s="106" t="s">
        <v>110</v>
      </c>
      <c r="P192" s="106" t="s">
        <v>3363</v>
      </c>
      <c r="Q192" s="19" t="s">
        <v>333</v>
      </c>
      <c r="R192" s="106" t="s">
        <v>3364</v>
      </c>
      <c r="S192" s="106" t="s">
        <v>2804</v>
      </c>
      <c r="T192" s="21" t="s">
        <v>2317</v>
      </c>
      <c r="U192" s="21"/>
      <c r="V192" s="115"/>
      <c r="W192" s="21"/>
      <c r="AI192" s="118"/>
      <c r="AJ192" s="118"/>
    </row>
    <row r="193" s="62" customFormat="1" ht="27" customHeight="1" spans="1:36">
      <c r="A193" s="87">
        <v>132</v>
      </c>
      <c r="B193" s="21"/>
      <c r="C193" s="19" t="s">
        <v>3365</v>
      </c>
      <c r="D193" s="106" t="s">
        <v>3366</v>
      </c>
      <c r="E193" s="106" t="s">
        <v>3367</v>
      </c>
      <c r="F193" s="106" t="s">
        <v>101</v>
      </c>
      <c r="G193" s="106" t="s">
        <v>3368</v>
      </c>
      <c r="H193" s="44"/>
      <c r="I193" s="21"/>
      <c r="J193" s="20" t="s">
        <v>2462</v>
      </c>
      <c r="K193" s="109"/>
      <c r="L193" s="106" t="s">
        <v>1937</v>
      </c>
      <c r="M193" s="106" t="s">
        <v>2525</v>
      </c>
      <c r="N193" s="21" t="str">
        <f t="shared" si="5"/>
        <v>1989/12/17</v>
      </c>
      <c r="O193" s="106" t="s">
        <v>110</v>
      </c>
      <c r="P193" s="106" t="s">
        <v>604</v>
      </c>
      <c r="Q193" s="106" t="s">
        <v>88</v>
      </c>
      <c r="R193" s="106" t="s">
        <v>3364</v>
      </c>
      <c r="S193" s="106" t="s">
        <v>3369</v>
      </c>
      <c r="T193" s="21" t="s">
        <v>2317</v>
      </c>
      <c r="U193" s="21"/>
      <c r="V193" s="115"/>
      <c r="W193" s="21"/>
      <c r="AI193" s="118"/>
      <c r="AJ193" s="118"/>
    </row>
    <row r="194" s="62" customFormat="1" ht="27" customHeight="1" spans="1:36">
      <c r="A194" s="86">
        <v>133</v>
      </c>
      <c r="B194" s="21"/>
      <c r="C194" s="19" t="s">
        <v>3370</v>
      </c>
      <c r="D194" s="106" t="s">
        <v>3371</v>
      </c>
      <c r="E194" s="106" t="s">
        <v>3372</v>
      </c>
      <c r="F194" s="106" t="s">
        <v>101</v>
      </c>
      <c r="G194" s="106" t="s">
        <v>3373</v>
      </c>
      <c r="H194" s="44"/>
      <c r="I194" s="21"/>
      <c r="J194" s="20" t="s">
        <v>2462</v>
      </c>
      <c r="K194" s="109" t="s">
        <v>105</v>
      </c>
      <c r="L194" s="106" t="s">
        <v>105</v>
      </c>
      <c r="M194" s="106" t="s">
        <v>108</v>
      </c>
      <c r="N194" s="21" t="str">
        <f t="shared" si="5"/>
        <v>1998/11/29</v>
      </c>
      <c r="O194" s="106" t="s">
        <v>86</v>
      </c>
      <c r="P194" s="106" t="s">
        <v>2254</v>
      </c>
      <c r="Q194" s="106" t="s">
        <v>88</v>
      </c>
      <c r="R194" s="106" t="s">
        <v>770</v>
      </c>
      <c r="S194" s="106" t="s">
        <v>3374</v>
      </c>
      <c r="T194" s="21" t="s">
        <v>3375</v>
      </c>
      <c r="U194" s="21"/>
      <c r="V194" s="115"/>
      <c r="W194" s="21"/>
      <c r="AI194" s="118"/>
      <c r="AJ194" s="118"/>
    </row>
    <row r="195" s="62" customFormat="1" ht="27" customHeight="1" spans="1:36">
      <c r="A195" s="86">
        <v>134</v>
      </c>
      <c r="B195" s="21"/>
      <c r="C195" s="106" t="s">
        <v>3376</v>
      </c>
      <c r="D195" s="19" t="s">
        <v>3377</v>
      </c>
      <c r="E195" s="106" t="s">
        <v>3378</v>
      </c>
      <c r="F195" s="106" t="s">
        <v>101</v>
      </c>
      <c r="G195" s="106" t="s">
        <v>3379</v>
      </c>
      <c r="H195" s="44"/>
      <c r="I195" s="21"/>
      <c r="J195" s="20" t="s">
        <v>2592</v>
      </c>
      <c r="K195" s="109"/>
      <c r="L195" s="112" t="s">
        <v>105</v>
      </c>
      <c r="M195" s="106" t="s">
        <v>108</v>
      </c>
      <c r="N195" s="21" t="str">
        <f t="shared" si="5"/>
        <v>1998/09/21</v>
      </c>
      <c r="O195" s="106" t="s">
        <v>86</v>
      </c>
      <c r="P195" s="106" t="s">
        <v>2254</v>
      </c>
      <c r="Q195" s="106" t="s">
        <v>88</v>
      </c>
      <c r="R195" s="106" t="s">
        <v>770</v>
      </c>
      <c r="S195" s="106" t="s">
        <v>3374</v>
      </c>
      <c r="T195" s="117" t="s">
        <v>3380</v>
      </c>
      <c r="U195" s="21"/>
      <c r="V195" s="115"/>
      <c r="W195" s="21"/>
      <c r="AI195" s="118"/>
      <c r="AJ195" s="118"/>
    </row>
    <row r="196" s="62" customFormat="1" ht="27" customHeight="1" spans="1:36">
      <c r="A196" s="87">
        <v>135</v>
      </c>
      <c r="B196" s="21"/>
      <c r="C196" s="19" t="s">
        <v>2940</v>
      </c>
      <c r="D196" s="19" t="s">
        <v>2941</v>
      </c>
      <c r="E196" s="19" t="s">
        <v>2942</v>
      </c>
      <c r="F196" s="19" t="s">
        <v>74</v>
      </c>
      <c r="G196" s="19">
        <v>18506828857</v>
      </c>
      <c r="H196" s="44"/>
      <c r="I196" s="21"/>
      <c r="J196" s="19" t="s">
        <v>1948</v>
      </c>
      <c r="K196" s="19"/>
      <c r="L196" s="19"/>
      <c r="M196" s="19"/>
      <c r="N196" s="21" t="str">
        <f t="shared" si="5"/>
        <v>1992/10/23</v>
      </c>
      <c r="O196" s="19" t="s">
        <v>2943</v>
      </c>
      <c r="P196" s="19" t="s">
        <v>150</v>
      </c>
      <c r="Q196" s="19" t="s">
        <v>88</v>
      </c>
      <c r="R196" s="21"/>
      <c r="S196" s="19"/>
      <c r="T196" s="19"/>
      <c r="U196" s="21"/>
      <c r="V196" s="97" t="s">
        <v>2944</v>
      </c>
      <c r="W196" s="21"/>
      <c r="AI196" s="118"/>
      <c r="AJ196" s="118"/>
    </row>
    <row r="197" s="62" customFormat="1" ht="27" customHeight="1" spans="1:36">
      <c r="A197" s="86">
        <v>136</v>
      </c>
      <c r="B197" s="21"/>
      <c r="C197" s="21" t="s">
        <v>3381</v>
      </c>
      <c r="D197" s="21" t="s">
        <v>3382</v>
      </c>
      <c r="E197" s="44" t="s">
        <v>3383</v>
      </c>
      <c r="F197" s="21" t="s">
        <v>74</v>
      </c>
      <c r="G197" s="21">
        <v>18657966111</v>
      </c>
      <c r="H197" s="44"/>
      <c r="I197" s="21"/>
      <c r="J197" s="19" t="s">
        <v>2492</v>
      </c>
      <c r="K197" s="19" t="s">
        <v>1949</v>
      </c>
      <c r="L197" s="21"/>
      <c r="M197" s="21"/>
      <c r="N197" s="21" t="str">
        <f t="shared" si="5"/>
        <v>1995/10/07</v>
      </c>
      <c r="O197" s="21" t="s">
        <v>3384</v>
      </c>
      <c r="P197" s="21" t="s">
        <v>3385</v>
      </c>
      <c r="Q197" s="21" t="s">
        <v>186</v>
      </c>
      <c r="R197" s="21"/>
      <c r="S197" s="21" t="s">
        <v>3386</v>
      </c>
      <c r="T197" s="19" t="s">
        <v>3387</v>
      </c>
      <c r="U197" s="21"/>
      <c r="V197" s="97" t="s">
        <v>3388</v>
      </c>
      <c r="W197" s="21"/>
      <c r="AI197" s="118"/>
      <c r="AJ197" s="118"/>
    </row>
    <row r="198" s="62" customFormat="1" ht="27" customHeight="1" spans="1:36">
      <c r="A198" s="86">
        <v>137</v>
      </c>
      <c r="B198" s="21"/>
      <c r="C198" s="21" t="s">
        <v>3389</v>
      </c>
      <c r="D198" s="21" t="s">
        <v>3390</v>
      </c>
      <c r="E198" s="329" t="s">
        <v>3391</v>
      </c>
      <c r="F198" s="21" t="s">
        <v>101</v>
      </c>
      <c r="G198" s="21">
        <v>15005799636</v>
      </c>
      <c r="H198" s="44"/>
      <c r="I198" s="21"/>
      <c r="J198" s="19" t="s">
        <v>2492</v>
      </c>
      <c r="K198" s="19" t="s">
        <v>1949</v>
      </c>
      <c r="L198" s="21"/>
      <c r="M198" s="21"/>
      <c r="N198" s="21" t="str">
        <f t="shared" si="5"/>
        <v>1997/01/18</v>
      </c>
      <c r="O198" s="21" t="s">
        <v>127</v>
      </c>
      <c r="P198" s="21" t="s">
        <v>550</v>
      </c>
      <c r="Q198" s="21" t="s">
        <v>88</v>
      </c>
      <c r="R198" s="21"/>
      <c r="S198" s="21">
        <v>2019.6</v>
      </c>
      <c r="T198" s="19" t="s">
        <v>3387</v>
      </c>
      <c r="U198" s="21"/>
      <c r="V198" s="97" t="s">
        <v>3392</v>
      </c>
      <c r="W198" s="21"/>
      <c r="AI198" s="118"/>
      <c r="AJ198" s="118"/>
    </row>
    <row r="199" s="62" customFormat="1" ht="27" customHeight="1" spans="1:36">
      <c r="A199" s="87">
        <v>138</v>
      </c>
      <c r="B199" s="19" t="s">
        <v>2473</v>
      </c>
      <c r="C199" s="106" t="s">
        <v>3393</v>
      </c>
      <c r="D199" s="19" t="s">
        <v>3394</v>
      </c>
      <c r="E199" s="106" t="s">
        <v>3395</v>
      </c>
      <c r="F199" s="106" t="s">
        <v>101</v>
      </c>
      <c r="G199" s="106" t="s">
        <v>3396</v>
      </c>
      <c r="H199" s="44"/>
      <c r="I199" s="21"/>
      <c r="J199" s="20" t="s">
        <v>531</v>
      </c>
      <c r="K199" s="109" t="s">
        <v>2005</v>
      </c>
      <c r="L199" s="106" t="s">
        <v>83</v>
      </c>
      <c r="M199" s="106" t="s">
        <v>108</v>
      </c>
      <c r="N199" s="21" t="str">
        <f t="shared" si="5"/>
        <v>1994/11/01</v>
      </c>
      <c r="O199" s="106" t="s">
        <v>3397</v>
      </c>
      <c r="P199" s="106" t="s">
        <v>3398</v>
      </c>
      <c r="Q199" s="106" t="s">
        <v>88</v>
      </c>
      <c r="R199" s="106" t="s">
        <v>3308</v>
      </c>
      <c r="S199" s="21"/>
      <c r="T199" s="120" t="s">
        <v>3399</v>
      </c>
      <c r="U199" s="21"/>
      <c r="V199" s="115" t="s">
        <v>3400</v>
      </c>
      <c r="W199" s="21"/>
      <c r="AI199" s="118"/>
      <c r="AJ199" s="118"/>
    </row>
    <row r="200" s="62" customFormat="1" ht="27" customHeight="1" spans="1:36">
      <c r="A200" s="86">
        <v>139</v>
      </c>
      <c r="B200" s="19" t="s">
        <v>3401</v>
      </c>
      <c r="C200" s="106" t="s">
        <v>3402</v>
      </c>
      <c r="D200" s="19" t="s">
        <v>3403</v>
      </c>
      <c r="E200" s="106" t="s">
        <v>3404</v>
      </c>
      <c r="F200" s="106" t="s">
        <v>101</v>
      </c>
      <c r="G200" s="106" t="s">
        <v>3405</v>
      </c>
      <c r="H200" s="44"/>
      <c r="I200" s="21"/>
      <c r="J200" s="20" t="s">
        <v>2111</v>
      </c>
      <c r="K200" s="20" t="s">
        <v>1319</v>
      </c>
      <c r="L200" s="106" t="s">
        <v>83</v>
      </c>
      <c r="M200" s="106" t="s">
        <v>108</v>
      </c>
      <c r="N200" s="21" t="str">
        <f t="shared" si="5"/>
        <v>1982/11/30</v>
      </c>
      <c r="O200" s="106"/>
      <c r="P200" s="106"/>
      <c r="Q200" s="19" t="s">
        <v>333</v>
      </c>
      <c r="R200" s="106"/>
      <c r="S200" s="21"/>
      <c r="T200" s="120" t="s">
        <v>3406</v>
      </c>
      <c r="U200" s="21"/>
      <c r="V200" s="115"/>
      <c r="W200" s="21"/>
      <c r="AI200" s="118"/>
      <c r="AJ200" s="118"/>
    </row>
    <row r="201" s="62" customFormat="1" ht="27" customHeight="1" spans="1:36">
      <c r="A201" s="86">
        <v>140</v>
      </c>
      <c r="B201" s="19" t="s">
        <v>3407</v>
      </c>
      <c r="C201" s="106" t="s">
        <v>3408</v>
      </c>
      <c r="D201" s="19" t="s">
        <v>3409</v>
      </c>
      <c r="E201" s="106" t="s">
        <v>3410</v>
      </c>
      <c r="F201" s="106" t="s">
        <v>101</v>
      </c>
      <c r="G201" s="106" t="s">
        <v>3411</v>
      </c>
      <c r="H201" s="44"/>
      <c r="I201" s="21"/>
      <c r="J201" s="20" t="s">
        <v>616</v>
      </c>
      <c r="K201" s="109" t="s">
        <v>80</v>
      </c>
      <c r="L201" s="112" t="s">
        <v>83</v>
      </c>
      <c r="M201" s="106" t="s">
        <v>108</v>
      </c>
      <c r="N201" s="21" t="str">
        <f t="shared" si="5"/>
        <v>1996/11/17</v>
      </c>
      <c r="O201" s="106" t="s">
        <v>1492</v>
      </c>
      <c r="P201" s="106" t="s">
        <v>3412</v>
      </c>
      <c r="Q201" s="106" t="s">
        <v>88</v>
      </c>
      <c r="R201" s="106" t="s">
        <v>3308</v>
      </c>
      <c r="S201" s="21"/>
      <c r="T201" s="120" t="s">
        <v>3413</v>
      </c>
      <c r="U201" s="21"/>
      <c r="V201" s="115" t="s">
        <v>3414</v>
      </c>
      <c r="W201" s="21"/>
      <c r="AI201" s="118"/>
      <c r="AJ201" s="118"/>
    </row>
    <row r="202" s="62" customFormat="1" ht="27" customHeight="1" spans="1:36">
      <c r="A202" s="87">
        <v>141</v>
      </c>
      <c r="B202" s="19" t="s">
        <v>2815</v>
      </c>
      <c r="C202" s="19" t="s">
        <v>3415</v>
      </c>
      <c r="D202" s="19" t="s">
        <v>3416</v>
      </c>
      <c r="E202" s="106" t="s">
        <v>3417</v>
      </c>
      <c r="F202" s="106" t="s">
        <v>101</v>
      </c>
      <c r="G202" s="106" t="s">
        <v>3418</v>
      </c>
      <c r="H202" s="44"/>
      <c r="I202" s="21"/>
      <c r="J202" s="20" t="s">
        <v>616</v>
      </c>
      <c r="K202" s="109" t="s">
        <v>291</v>
      </c>
      <c r="L202" s="106" t="s">
        <v>83</v>
      </c>
      <c r="M202" s="106" t="s">
        <v>108</v>
      </c>
      <c r="N202" s="21" t="str">
        <f t="shared" si="5"/>
        <v>1991/09/20</v>
      </c>
      <c r="O202" s="106" t="s">
        <v>110</v>
      </c>
      <c r="P202" s="106" t="s">
        <v>238</v>
      </c>
      <c r="Q202" s="106" t="s">
        <v>88</v>
      </c>
      <c r="R202" s="106" t="s">
        <v>364</v>
      </c>
      <c r="S202" s="21"/>
      <c r="T202" s="120" t="s">
        <v>3419</v>
      </c>
      <c r="U202" s="21"/>
      <c r="V202" s="115" t="s">
        <v>3420</v>
      </c>
      <c r="W202" s="21"/>
      <c r="AI202" s="118"/>
      <c r="AJ202" s="118"/>
    </row>
    <row r="203" s="62" customFormat="1" ht="27" customHeight="1" spans="1:36">
      <c r="A203" s="86">
        <v>142</v>
      </c>
      <c r="B203" s="19" t="s">
        <v>3421</v>
      </c>
      <c r="C203" s="106" t="s">
        <v>3422</v>
      </c>
      <c r="D203" s="19" t="s">
        <v>3423</v>
      </c>
      <c r="E203" s="106" t="s">
        <v>3424</v>
      </c>
      <c r="F203" s="106" t="s">
        <v>74</v>
      </c>
      <c r="G203" s="106" t="s">
        <v>3425</v>
      </c>
      <c r="H203" s="44"/>
      <c r="I203" s="21"/>
      <c r="J203" s="20" t="s">
        <v>561</v>
      </c>
      <c r="K203" s="110" t="s">
        <v>2130</v>
      </c>
      <c r="L203" s="106" t="s">
        <v>1937</v>
      </c>
      <c r="M203" s="106" t="s">
        <v>125</v>
      </c>
      <c r="N203" s="21" t="str">
        <f t="shared" si="5"/>
        <v>1989/06/17</v>
      </c>
      <c r="O203" s="106" t="s">
        <v>127</v>
      </c>
      <c r="P203" s="106" t="s">
        <v>3426</v>
      </c>
      <c r="Q203" s="106" t="s">
        <v>88</v>
      </c>
      <c r="R203" s="106" t="s">
        <v>364</v>
      </c>
      <c r="S203" s="21"/>
      <c r="T203" s="120" t="s">
        <v>2344</v>
      </c>
      <c r="U203" s="21"/>
      <c r="V203" s="115"/>
      <c r="W203" s="21"/>
      <c r="AI203" s="118"/>
      <c r="AJ203" s="118"/>
    </row>
    <row r="204" s="62" customFormat="1" ht="27" customHeight="1" spans="1:36">
      <c r="A204" s="86">
        <v>143</v>
      </c>
      <c r="B204" s="19" t="s">
        <v>3427</v>
      </c>
      <c r="C204" s="106" t="s">
        <v>3428</v>
      </c>
      <c r="D204" s="19" t="s">
        <v>3429</v>
      </c>
      <c r="E204" s="106" t="s">
        <v>3430</v>
      </c>
      <c r="F204" s="106" t="s">
        <v>74</v>
      </c>
      <c r="G204" s="106" t="s">
        <v>3431</v>
      </c>
      <c r="H204" s="44"/>
      <c r="I204" s="21"/>
      <c r="J204" s="20" t="s">
        <v>561</v>
      </c>
      <c r="K204" s="110" t="s">
        <v>2005</v>
      </c>
      <c r="L204" s="106" t="s">
        <v>83</v>
      </c>
      <c r="M204" s="106" t="s">
        <v>108</v>
      </c>
      <c r="N204" s="21" t="str">
        <f t="shared" si="5"/>
        <v>1996/01/25</v>
      </c>
      <c r="O204" s="106" t="s">
        <v>110</v>
      </c>
      <c r="P204" s="106" t="s">
        <v>755</v>
      </c>
      <c r="Q204" s="19" t="s">
        <v>333</v>
      </c>
      <c r="R204" s="106" t="s">
        <v>389</v>
      </c>
      <c r="S204" s="21"/>
      <c r="T204" s="117" t="s">
        <v>3432</v>
      </c>
      <c r="U204" s="21"/>
      <c r="V204" s="115" t="s">
        <v>3433</v>
      </c>
      <c r="W204" s="21"/>
      <c r="AI204" s="118"/>
      <c r="AJ204" s="118"/>
    </row>
    <row r="205" s="62" customFormat="1" ht="27" customHeight="1" spans="1:36">
      <c r="A205" s="87">
        <v>144</v>
      </c>
      <c r="B205" s="19" t="s">
        <v>3434</v>
      </c>
      <c r="C205" s="19" t="s">
        <v>3435</v>
      </c>
      <c r="D205" s="21" t="s">
        <v>3436</v>
      </c>
      <c r="E205" s="106" t="s">
        <v>3437</v>
      </c>
      <c r="F205" s="106" t="s">
        <v>101</v>
      </c>
      <c r="G205" s="106" t="s">
        <v>3438</v>
      </c>
      <c r="H205" s="44"/>
      <c r="I205" s="21"/>
      <c r="J205" s="20" t="s">
        <v>458</v>
      </c>
      <c r="K205" s="109" t="s">
        <v>80</v>
      </c>
      <c r="L205" s="106" t="s">
        <v>83</v>
      </c>
      <c r="M205" s="106" t="s">
        <v>108</v>
      </c>
      <c r="N205" s="21" t="str">
        <f t="shared" si="5"/>
        <v>1994/04/18</v>
      </c>
      <c r="O205" s="106" t="s">
        <v>127</v>
      </c>
      <c r="P205" s="106" t="s">
        <v>3439</v>
      </c>
      <c r="Q205" s="106" t="s">
        <v>88</v>
      </c>
      <c r="R205" s="106" t="s">
        <v>576</v>
      </c>
      <c r="S205" s="21"/>
      <c r="T205" s="120" t="s">
        <v>3399</v>
      </c>
      <c r="U205" s="21"/>
      <c r="V205" s="115" t="s">
        <v>3440</v>
      </c>
      <c r="W205" s="21"/>
      <c r="AI205" s="118"/>
      <c r="AJ205" s="118"/>
    </row>
    <row r="206" s="62" customFormat="1" ht="27" customHeight="1" spans="1:36">
      <c r="A206" s="86">
        <v>145</v>
      </c>
      <c r="B206" s="19" t="s">
        <v>3022</v>
      </c>
      <c r="C206" s="19" t="s">
        <v>3441</v>
      </c>
      <c r="D206" s="106" t="s">
        <v>3442</v>
      </c>
      <c r="E206" s="106" t="s">
        <v>3443</v>
      </c>
      <c r="F206" s="106" t="s">
        <v>74</v>
      </c>
      <c r="G206" s="106" t="s">
        <v>3444</v>
      </c>
      <c r="H206" s="44"/>
      <c r="I206" s="21"/>
      <c r="J206" s="20" t="s">
        <v>2492</v>
      </c>
      <c r="K206" s="20" t="s">
        <v>1949</v>
      </c>
      <c r="L206" s="106" t="s">
        <v>83</v>
      </c>
      <c r="M206" s="106" t="s">
        <v>108</v>
      </c>
      <c r="N206" s="21" t="str">
        <f t="shared" si="5"/>
        <v>1994/02/06</v>
      </c>
      <c r="O206" s="106" t="s">
        <v>995</v>
      </c>
      <c r="P206" s="106" t="s">
        <v>3445</v>
      </c>
      <c r="Q206" s="106" t="s">
        <v>88</v>
      </c>
      <c r="R206" s="106" t="s">
        <v>389</v>
      </c>
      <c r="S206" s="21"/>
      <c r="T206" s="117" t="s">
        <v>3446</v>
      </c>
      <c r="U206" s="21"/>
      <c r="V206" s="115" t="s">
        <v>3447</v>
      </c>
      <c r="W206" s="21"/>
      <c r="AI206" s="118"/>
      <c r="AJ206" s="118"/>
    </row>
    <row r="207" s="62" customFormat="1" ht="27" customHeight="1" spans="1:36">
      <c r="A207" s="86">
        <v>146</v>
      </c>
      <c r="B207" s="19" t="s">
        <v>2879</v>
      </c>
      <c r="C207" s="19" t="s">
        <v>3448</v>
      </c>
      <c r="D207" s="106" t="s">
        <v>3449</v>
      </c>
      <c r="E207" s="106" t="s">
        <v>3450</v>
      </c>
      <c r="F207" s="106" t="s">
        <v>74</v>
      </c>
      <c r="G207" s="106" t="s">
        <v>3451</v>
      </c>
      <c r="H207" s="44"/>
      <c r="I207" s="21"/>
      <c r="J207" s="20"/>
      <c r="K207" s="20"/>
      <c r="L207" s="106" t="s">
        <v>1937</v>
      </c>
      <c r="M207" s="106" t="s">
        <v>125</v>
      </c>
      <c r="N207" s="21" t="str">
        <f t="shared" si="5"/>
        <v>1992/12/05</v>
      </c>
      <c r="O207" s="106" t="s">
        <v>3452</v>
      </c>
      <c r="P207" s="106" t="s">
        <v>3453</v>
      </c>
      <c r="Q207" s="106" t="s">
        <v>88</v>
      </c>
      <c r="R207" s="106" t="s">
        <v>3454</v>
      </c>
      <c r="S207" s="21"/>
      <c r="T207" s="121"/>
      <c r="U207" s="21"/>
      <c r="V207" s="115"/>
      <c r="W207" s="21"/>
      <c r="AI207" s="118"/>
      <c r="AJ207" s="118"/>
    </row>
    <row r="208" s="62" customFormat="1" ht="27" customHeight="1" spans="1:36">
      <c r="A208" s="87">
        <v>147</v>
      </c>
      <c r="B208" s="19" t="s">
        <v>3455</v>
      </c>
      <c r="C208" s="19" t="s">
        <v>3456</v>
      </c>
      <c r="D208" s="106" t="s">
        <v>3457</v>
      </c>
      <c r="E208" s="106" t="s">
        <v>3458</v>
      </c>
      <c r="F208" s="106" t="s">
        <v>101</v>
      </c>
      <c r="G208" s="106" t="s">
        <v>3459</v>
      </c>
      <c r="H208" s="44"/>
      <c r="I208" s="21"/>
      <c r="J208" s="20" t="s">
        <v>2452</v>
      </c>
      <c r="K208" s="20" t="s">
        <v>1949</v>
      </c>
      <c r="L208" s="106" t="s">
        <v>1937</v>
      </c>
      <c r="M208" s="106" t="s">
        <v>125</v>
      </c>
      <c r="N208" s="21" t="str">
        <f t="shared" si="5"/>
        <v>1993/10/20</v>
      </c>
      <c r="O208" s="106" t="s">
        <v>2680</v>
      </c>
      <c r="P208" s="106" t="s">
        <v>1337</v>
      </c>
      <c r="Q208" s="19" t="s">
        <v>333</v>
      </c>
      <c r="R208" s="106" t="s">
        <v>3460</v>
      </c>
      <c r="S208" s="21"/>
      <c r="T208" s="21" t="s">
        <v>3461</v>
      </c>
      <c r="U208" s="21"/>
      <c r="V208" s="115"/>
      <c r="W208" s="21"/>
      <c r="AI208" s="118"/>
      <c r="AJ208" s="118"/>
    </row>
    <row r="209" s="62" customFormat="1" ht="27" customHeight="1" spans="1:36">
      <c r="A209" s="86">
        <v>148</v>
      </c>
      <c r="B209" s="19" t="s">
        <v>3462</v>
      </c>
      <c r="C209" s="106" t="s">
        <v>3463</v>
      </c>
      <c r="D209" s="106" t="s">
        <v>3464</v>
      </c>
      <c r="E209" s="106" t="s">
        <v>3465</v>
      </c>
      <c r="F209" s="106" t="s">
        <v>74</v>
      </c>
      <c r="G209" s="106" t="s">
        <v>3466</v>
      </c>
      <c r="H209" s="44"/>
      <c r="I209" s="21"/>
      <c r="J209" s="20" t="s">
        <v>2452</v>
      </c>
      <c r="K209" s="20" t="s">
        <v>1949</v>
      </c>
      <c r="L209" s="112" t="s">
        <v>83</v>
      </c>
      <c r="M209" s="106" t="s">
        <v>108</v>
      </c>
      <c r="N209" s="21" t="str">
        <f t="shared" si="5"/>
        <v>1995/06/14</v>
      </c>
      <c r="O209" s="106" t="s">
        <v>3467</v>
      </c>
      <c r="P209" s="106" t="s">
        <v>3468</v>
      </c>
      <c r="Q209" s="106" t="s">
        <v>88</v>
      </c>
      <c r="R209" s="106" t="s">
        <v>1110</v>
      </c>
      <c r="S209" s="21"/>
      <c r="T209" s="107" t="s">
        <v>278</v>
      </c>
      <c r="U209" s="21"/>
      <c r="V209" s="115" t="s">
        <v>3469</v>
      </c>
      <c r="W209" s="21"/>
      <c r="AI209" s="118"/>
      <c r="AJ209" s="118"/>
    </row>
    <row r="210" s="62" customFormat="1" ht="27" customHeight="1" spans="1:36">
      <c r="A210" s="86">
        <v>149</v>
      </c>
      <c r="B210" s="19" t="s">
        <v>3470</v>
      </c>
      <c r="C210" s="106" t="s">
        <v>3471</v>
      </c>
      <c r="D210" s="19" t="s">
        <v>3472</v>
      </c>
      <c r="E210" s="106" t="s">
        <v>3473</v>
      </c>
      <c r="F210" s="106" t="s">
        <v>74</v>
      </c>
      <c r="G210" s="106" t="s">
        <v>3474</v>
      </c>
      <c r="H210" s="44"/>
      <c r="I210" s="21"/>
      <c r="J210" s="119" t="s">
        <v>616</v>
      </c>
      <c r="K210" s="109" t="s">
        <v>80</v>
      </c>
      <c r="L210" s="106" t="s">
        <v>83</v>
      </c>
      <c r="M210" s="106" t="s">
        <v>108</v>
      </c>
      <c r="N210" s="21" t="str">
        <f t="shared" si="5"/>
        <v>1996/12/09</v>
      </c>
      <c r="O210" s="106" t="s">
        <v>110</v>
      </c>
      <c r="P210" s="106" t="s">
        <v>3475</v>
      </c>
      <c r="Q210" s="106" t="s">
        <v>88</v>
      </c>
      <c r="R210" s="106" t="s">
        <v>1800</v>
      </c>
      <c r="S210" s="21"/>
      <c r="T210" s="117" t="s">
        <v>3476</v>
      </c>
      <c r="U210" s="21"/>
      <c r="V210" s="115" t="s">
        <v>3477</v>
      </c>
      <c r="W210" s="21"/>
      <c r="AI210" s="118"/>
      <c r="AJ210" s="118"/>
    </row>
    <row r="211" s="62" customFormat="1" ht="27" customHeight="1" spans="1:36">
      <c r="A211" s="87">
        <v>150</v>
      </c>
      <c r="B211" s="19" t="s">
        <v>3478</v>
      </c>
      <c r="C211" s="19" t="s">
        <v>3479</v>
      </c>
      <c r="D211" s="19" t="s">
        <v>3480</v>
      </c>
      <c r="E211" s="106" t="s">
        <v>3481</v>
      </c>
      <c r="F211" s="106" t="s">
        <v>74</v>
      </c>
      <c r="G211" s="106" t="s">
        <v>3482</v>
      </c>
      <c r="H211" s="44"/>
      <c r="I211" s="21"/>
      <c r="J211" s="20" t="s">
        <v>616</v>
      </c>
      <c r="K211" s="109" t="s">
        <v>2005</v>
      </c>
      <c r="L211" s="112" t="s">
        <v>83</v>
      </c>
      <c r="M211" s="106" t="s">
        <v>2525</v>
      </c>
      <c r="N211" s="21" t="str">
        <f t="shared" si="5"/>
        <v>1995/10/22</v>
      </c>
      <c r="O211" s="106" t="s">
        <v>86</v>
      </c>
      <c r="P211" s="106" t="s">
        <v>1691</v>
      </c>
      <c r="Q211" s="106" t="s">
        <v>88</v>
      </c>
      <c r="R211" s="106" t="s">
        <v>239</v>
      </c>
      <c r="S211" s="21"/>
      <c r="T211" s="117" t="s">
        <v>3476</v>
      </c>
      <c r="U211" s="21"/>
      <c r="V211" s="115" t="s">
        <v>3483</v>
      </c>
      <c r="W211" s="21"/>
      <c r="AI211" s="118"/>
      <c r="AJ211" s="118"/>
    </row>
    <row r="212" s="62" customFormat="1" ht="27" customHeight="1" spans="1:36">
      <c r="A212" s="86">
        <v>151</v>
      </c>
      <c r="B212" s="19" t="s">
        <v>3484</v>
      </c>
      <c r="C212" s="19" t="s">
        <v>3485</v>
      </c>
      <c r="D212" s="19" t="s">
        <v>3486</v>
      </c>
      <c r="E212" s="106" t="s">
        <v>3487</v>
      </c>
      <c r="F212" s="106" t="s">
        <v>101</v>
      </c>
      <c r="G212" s="106" t="s">
        <v>3488</v>
      </c>
      <c r="H212" s="44"/>
      <c r="I212" s="21"/>
      <c r="J212" s="19" t="s">
        <v>2325</v>
      </c>
      <c r="K212" s="20" t="s">
        <v>3489</v>
      </c>
      <c r="L212" s="112" t="s">
        <v>83</v>
      </c>
      <c r="M212" s="106" t="s">
        <v>125</v>
      </c>
      <c r="N212" s="21" t="str">
        <f t="shared" si="5"/>
        <v>1995/04/11</v>
      </c>
      <c r="O212" s="106" t="s">
        <v>86</v>
      </c>
      <c r="P212" s="106" t="s">
        <v>3490</v>
      </c>
      <c r="Q212" s="19" t="s">
        <v>333</v>
      </c>
      <c r="R212" s="106" t="s">
        <v>3308</v>
      </c>
      <c r="S212" s="21"/>
      <c r="T212" s="117" t="s">
        <v>3491</v>
      </c>
      <c r="U212" s="21"/>
      <c r="V212" s="115" t="s">
        <v>3469</v>
      </c>
      <c r="W212" s="21"/>
      <c r="AI212" s="118"/>
      <c r="AJ212" s="118"/>
    </row>
    <row r="213" s="62" customFormat="1" ht="27" customHeight="1" spans="1:36">
      <c r="A213" s="86">
        <v>152</v>
      </c>
      <c r="B213" s="19" t="s">
        <v>3492</v>
      </c>
      <c r="C213" s="19" t="s">
        <v>3493</v>
      </c>
      <c r="D213" s="19" t="s">
        <v>3494</v>
      </c>
      <c r="E213" s="106" t="s">
        <v>3495</v>
      </c>
      <c r="F213" s="106" t="s">
        <v>74</v>
      </c>
      <c r="G213" s="106" t="s">
        <v>3496</v>
      </c>
      <c r="H213" s="44"/>
      <c r="I213" s="21"/>
      <c r="J213" s="119" t="s">
        <v>2462</v>
      </c>
      <c r="K213" s="109" t="s">
        <v>2005</v>
      </c>
      <c r="L213" s="106" t="s">
        <v>83</v>
      </c>
      <c r="M213" s="106" t="s">
        <v>108</v>
      </c>
      <c r="N213" s="21" t="str">
        <f t="shared" si="5"/>
        <v>1995/01/11</v>
      </c>
      <c r="O213" s="106" t="s">
        <v>127</v>
      </c>
      <c r="P213" s="106" t="s">
        <v>87</v>
      </c>
      <c r="Q213" s="106" t="s">
        <v>88</v>
      </c>
      <c r="R213" s="106" t="s">
        <v>1110</v>
      </c>
      <c r="S213" s="21"/>
      <c r="T213" s="117" t="s">
        <v>3497</v>
      </c>
      <c r="U213" s="21"/>
      <c r="V213" s="115" t="s">
        <v>2860</v>
      </c>
      <c r="W213" s="21"/>
      <c r="AI213" s="118"/>
      <c r="AJ213" s="118"/>
    </row>
    <row r="214" s="62" customFormat="1" ht="27" customHeight="1" spans="1:36">
      <c r="A214" s="87">
        <v>153</v>
      </c>
      <c r="B214" s="19" t="s">
        <v>3498</v>
      </c>
      <c r="C214" s="19" t="s">
        <v>3499</v>
      </c>
      <c r="D214" s="19" t="s">
        <v>3500</v>
      </c>
      <c r="E214" s="106" t="s">
        <v>3501</v>
      </c>
      <c r="F214" s="106" t="s">
        <v>101</v>
      </c>
      <c r="G214" s="106" t="s">
        <v>3502</v>
      </c>
      <c r="H214" s="44"/>
      <c r="I214" s="21"/>
      <c r="J214" s="19" t="s">
        <v>2325</v>
      </c>
      <c r="K214" s="106"/>
      <c r="L214" s="106" t="s">
        <v>83</v>
      </c>
      <c r="M214" s="106" t="s">
        <v>108</v>
      </c>
      <c r="N214" s="21" t="str">
        <f t="shared" si="5"/>
        <v>1995/09/03</v>
      </c>
      <c r="O214" s="106" t="s">
        <v>3503</v>
      </c>
      <c r="P214" s="106" t="s">
        <v>489</v>
      </c>
      <c r="Q214" s="19" t="s">
        <v>333</v>
      </c>
      <c r="R214" s="106" t="s">
        <v>3308</v>
      </c>
      <c r="S214" s="21"/>
      <c r="T214" s="117" t="s">
        <v>3491</v>
      </c>
      <c r="U214" s="21"/>
      <c r="V214" s="115" t="s">
        <v>3504</v>
      </c>
      <c r="W214" s="21"/>
      <c r="AI214" s="118"/>
      <c r="AJ214" s="118"/>
    </row>
    <row r="215" s="62" customFormat="1" ht="27" customHeight="1" spans="1:36">
      <c r="A215" s="86">
        <v>154</v>
      </c>
      <c r="B215" s="19" t="s">
        <v>3505</v>
      </c>
      <c r="C215" s="106" t="s">
        <v>3506</v>
      </c>
      <c r="D215" s="106" t="s">
        <v>3507</v>
      </c>
      <c r="E215" s="106" t="s">
        <v>3508</v>
      </c>
      <c r="F215" s="106" t="s">
        <v>74</v>
      </c>
      <c r="G215" s="106" t="s">
        <v>3509</v>
      </c>
      <c r="H215" s="44"/>
      <c r="I215" s="21"/>
      <c r="J215" s="20" t="s">
        <v>2462</v>
      </c>
      <c r="K215" s="20" t="s">
        <v>105</v>
      </c>
      <c r="L215" s="112" t="s">
        <v>105</v>
      </c>
      <c r="M215" s="106" t="s">
        <v>108</v>
      </c>
      <c r="N215" s="21" t="str">
        <f t="shared" si="5"/>
        <v>1998/07/30</v>
      </c>
      <c r="O215" s="106" t="s">
        <v>110</v>
      </c>
      <c r="P215" s="106" t="s">
        <v>550</v>
      </c>
      <c r="Q215" s="106" t="s">
        <v>88</v>
      </c>
      <c r="R215" s="106" t="s">
        <v>2470</v>
      </c>
      <c r="S215" s="21"/>
      <c r="T215" s="107" t="s">
        <v>2609</v>
      </c>
      <c r="U215" s="21"/>
      <c r="V215" s="115"/>
      <c r="W215" s="21"/>
      <c r="AI215" s="118"/>
      <c r="AJ215" s="118"/>
    </row>
    <row r="216" s="62" customFormat="1" ht="27" customHeight="1" spans="1:36">
      <c r="A216" s="86">
        <v>155</v>
      </c>
      <c r="B216" s="19" t="s">
        <v>3484</v>
      </c>
      <c r="C216" s="19" t="s">
        <v>3510</v>
      </c>
      <c r="D216" s="19" t="s">
        <v>3511</v>
      </c>
      <c r="E216" s="106" t="s">
        <v>3512</v>
      </c>
      <c r="F216" s="106" t="s">
        <v>74</v>
      </c>
      <c r="G216" s="106" t="s">
        <v>3513</v>
      </c>
      <c r="H216" s="44"/>
      <c r="I216" s="21"/>
      <c r="J216" s="19" t="s">
        <v>2325</v>
      </c>
      <c r="K216" s="20" t="s">
        <v>3514</v>
      </c>
      <c r="L216" s="112" t="s">
        <v>83</v>
      </c>
      <c r="M216" s="106" t="s">
        <v>108</v>
      </c>
      <c r="N216" s="21" t="str">
        <f t="shared" si="5"/>
        <v>1995/03/29</v>
      </c>
      <c r="O216" s="106" t="s">
        <v>127</v>
      </c>
      <c r="P216" s="106" t="s">
        <v>3515</v>
      </c>
      <c r="Q216" s="106" t="s">
        <v>88</v>
      </c>
      <c r="R216" s="106" t="s">
        <v>239</v>
      </c>
      <c r="S216" s="21"/>
      <c r="T216" s="106"/>
      <c r="U216" s="21"/>
      <c r="V216" s="115" t="s">
        <v>3516</v>
      </c>
      <c r="W216" s="21"/>
      <c r="AI216" s="118"/>
      <c r="AJ216" s="118"/>
    </row>
    <row r="217" s="62" customFormat="1" ht="27" customHeight="1" spans="1:36">
      <c r="A217" s="87">
        <v>156</v>
      </c>
      <c r="B217" s="19" t="s">
        <v>3517</v>
      </c>
      <c r="C217" s="19" t="s">
        <v>3518</v>
      </c>
      <c r="D217" s="19" t="s">
        <v>3519</v>
      </c>
      <c r="E217" s="106" t="s">
        <v>3520</v>
      </c>
      <c r="F217" s="106" t="s">
        <v>101</v>
      </c>
      <c r="G217" s="106" t="s">
        <v>3521</v>
      </c>
      <c r="H217" s="44"/>
      <c r="I217" s="21"/>
      <c r="J217" s="19" t="s">
        <v>2325</v>
      </c>
      <c r="K217" s="106"/>
      <c r="L217" s="112" t="s">
        <v>83</v>
      </c>
      <c r="M217" s="106" t="s">
        <v>125</v>
      </c>
      <c r="N217" s="21" t="str">
        <f t="shared" si="5"/>
        <v>1996/08/19</v>
      </c>
      <c r="O217" s="106" t="s">
        <v>1815</v>
      </c>
      <c r="P217" s="106" t="s">
        <v>755</v>
      </c>
      <c r="Q217" s="19" t="s">
        <v>333</v>
      </c>
      <c r="R217" s="106" t="s">
        <v>3308</v>
      </c>
      <c r="S217" s="21"/>
      <c r="T217" s="106"/>
      <c r="U217" s="21"/>
      <c r="V217" s="115" t="s">
        <v>3522</v>
      </c>
      <c r="W217" s="21"/>
      <c r="AI217" s="118"/>
      <c r="AJ217" s="118"/>
    </row>
    <row r="218" s="62" customFormat="1" ht="27" customHeight="1" spans="1:36">
      <c r="A218" s="86">
        <v>157</v>
      </c>
      <c r="B218" s="19" t="s">
        <v>3523</v>
      </c>
      <c r="C218" s="106" t="s">
        <v>3524</v>
      </c>
      <c r="D218" s="106" t="s">
        <v>3525</v>
      </c>
      <c r="E218" s="106" t="s">
        <v>3526</v>
      </c>
      <c r="F218" s="106" t="s">
        <v>74</v>
      </c>
      <c r="G218" s="106" t="s">
        <v>3527</v>
      </c>
      <c r="H218" s="44"/>
      <c r="I218" s="21"/>
      <c r="J218" s="20" t="s">
        <v>2462</v>
      </c>
      <c r="K218" s="20" t="s">
        <v>80</v>
      </c>
      <c r="L218" s="112" t="s">
        <v>83</v>
      </c>
      <c r="M218" s="106" t="s">
        <v>2525</v>
      </c>
      <c r="N218" s="21" t="str">
        <f t="shared" si="5"/>
        <v>1997/02/18</v>
      </c>
      <c r="O218" s="106" t="s">
        <v>110</v>
      </c>
      <c r="P218" s="106" t="s">
        <v>87</v>
      </c>
      <c r="Q218" s="106" t="s">
        <v>88</v>
      </c>
      <c r="R218" s="106" t="s">
        <v>1800</v>
      </c>
      <c r="S218" s="21"/>
      <c r="T218" s="107" t="s">
        <v>3528</v>
      </c>
      <c r="U218" s="21"/>
      <c r="V218" s="115" t="s">
        <v>3529</v>
      </c>
      <c r="W218" s="21"/>
      <c r="AI218" s="118"/>
      <c r="AJ218" s="118"/>
    </row>
    <row r="219" s="62" customFormat="1" ht="27" customHeight="1" spans="1:36">
      <c r="A219" s="86">
        <v>158</v>
      </c>
      <c r="B219" s="19" t="s">
        <v>3530</v>
      </c>
      <c r="C219" s="106" t="s">
        <v>3531</v>
      </c>
      <c r="D219" s="19" t="s">
        <v>3532</v>
      </c>
      <c r="E219" s="106" t="s">
        <v>3533</v>
      </c>
      <c r="F219" s="106" t="s">
        <v>74</v>
      </c>
      <c r="G219" s="106" t="s">
        <v>3534</v>
      </c>
      <c r="H219" s="44"/>
      <c r="I219" s="21"/>
      <c r="J219" s="20" t="s">
        <v>531</v>
      </c>
      <c r="K219" s="109" t="s">
        <v>2005</v>
      </c>
      <c r="L219" s="106" t="s">
        <v>83</v>
      </c>
      <c r="M219" s="106" t="s">
        <v>108</v>
      </c>
      <c r="N219" s="21" t="str">
        <f t="shared" si="5"/>
        <v>1995/06/04</v>
      </c>
      <c r="O219" s="106" t="s">
        <v>86</v>
      </c>
      <c r="P219" s="106" t="s">
        <v>3535</v>
      </c>
      <c r="Q219" s="106" t="s">
        <v>88</v>
      </c>
      <c r="R219" s="106" t="s">
        <v>1110</v>
      </c>
      <c r="S219" s="21"/>
      <c r="T219" s="117" t="s">
        <v>3536</v>
      </c>
      <c r="U219" s="21"/>
      <c r="V219" s="115" t="s">
        <v>3414</v>
      </c>
      <c r="W219" s="21"/>
      <c r="AI219" s="118"/>
      <c r="AJ219" s="118"/>
    </row>
    <row r="220" s="62" customFormat="1" ht="27" customHeight="1" spans="1:36">
      <c r="A220" s="87">
        <v>159</v>
      </c>
      <c r="B220" s="19" t="s">
        <v>2481</v>
      </c>
      <c r="C220" s="106" t="s">
        <v>3537</v>
      </c>
      <c r="D220" s="19" t="s">
        <v>3538</v>
      </c>
      <c r="E220" s="106" t="s">
        <v>3539</v>
      </c>
      <c r="F220" s="106" t="s">
        <v>74</v>
      </c>
      <c r="G220" s="106" t="s">
        <v>3540</v>
      </c>
      <c r="H220" s="44"/>
      <c r="I220" s="21"/>
      <c r="J220" s="20" t="s">
        <v>531</v>
      </c>
      <c r="K220" s="109" t="s">
        <v>2005</v>
      </c>
      <c r="L220" s="106" t="s">
        <v>83</v>
      </c>
      <c r="M220" s="106" t="s">
        <v>125</v>
      </c>
      <c r="N220" s="21" t="str">
        <f t="shared" si="5"/>
        <v>1996/03/15</v>
      </c>
      <c r="O220" s="106" t="s">
        <v>127</v>
      </c>
      <c r="P220" s="106" t="s">
        <v>3541</v>
      </c>
      <c r="Q220" s="106" t="s">
        <v>88</v>
      </c>
      <c r="R220" s="106" t="s">
        <v>3308</v>
      </c>
      <c r="S220" s="21"/>
      <c r="T220" s="117" t="s">
        <v>3542</v>
      </c>
      <c r="U220" s="21"/>
      <c r="V220" s="115" t="s">
        <v>3543</v>
      </c>
      <c r="W220" s="21"/>
      <c r="AI220" s="118"/>
      <c r="AJ220" s="118"/>
    </row>
    <row r="221" s="62" customFormat="1" ht="27" customHeight="1" spans="1:36">
      <c r="A221" s="86">
        <v>160</v>
      </c>
      <c r="B221" s="19" t="s">
        <v>3544</v>
      </c>
      <c r="C221" s="19" t="s">
        <v>3545</v>
      </c>
      <c r="D221" s="19" t="s">
        <v>3546</v>
      </c>
      <c r="E221" s="106" t="s">
        <v>3547</v>
      </c>
      <c r="F221" s="106" t="s">
        <v>74</v>
      </c>
      <c r="G221" s="106" t="s">
        <v>3548</v>
      </c>
      <c r="H221" s="44"/>
      <c r="I221" s="21"/>
      <c r="J221" s="20" t="s">
        <v>616</v>
      </c>
      <c r="K221" s="110" t="s">
        <v>80</v>
      </c>
      <c r="L221" s="106" t="s">
        <v>83</v>
      </c>
      <c r="M221" s="106" t="s">
        <v>108</v>
      </c>
      <c r="N221" s="21" t="str">
        <f t="shared" si="5"/>
        <v>1995/01/13</v>
      </c>
      <c r="O221" s="106" t="s">
        <v>110</v>
      </c>
      <c r="P221" s="106" t="s">
        <v>3549</v>
      </c>
      <c r="Q221" s="106" t="s">
        <v>88</v>
      </c>
      <c r="R221" s="106" t="s">
        <v>1110</v>
      </c>
      <c r="S221" s="21"/>
      <c r="T221" s="117" t="s">
        <v>3550</v>
      </c>
      <c r="U221" s="21"/>
      <c r="V221" s="115" t="s">
        <v>3551</v>
      </c>
      <c r="W221" s="21"/>
      <c r="AI221" s="118"/>
      <c r="AJ221" s="118"/>
    </row>
    <row r="222" s="62" customFormat="1" ht="27" customHeight="1" spans="1:36">
      <c r="A222" s="86">
        <v>161</v>
      </c>
      <c r="B222" s="19" t="s">
        <v>2778</v>
      </c>
      <c r="C222" s="19" t="s">
        <v>2779</v>
      </c>
      <c r="D222" s="19" t="s">
        <v>2780</v>
      </c>
      <c r="E222" s="106" t="s">
        <v>2781</v>
      </c>
      <c r="F222" s="106" t="s">
        <v>74</v>
      </c>
      <c r="G222" s="106" t="s">
        <v>2782</v>
      </c>
      <c r="H222" s="44"/>
      <c r="I222" s="21"/>
      <c r="J222" s="19" t="s">
        <v>2325</v>
      </c>
      <c r="K222" s="20" t="s">
        <v>3552</v>
      </c>
      <c r="L222" s="112" t="s">
        <v>83</v>
      </c>
      <c r="M222" s="106" t="s">
        <v>108</v>
      </c>
      <c r="N222" s="21" t="str">
        <f t="shared" si="5"/>
        <v>1991/09/17</v>
      </c>
      <c r="O222" s="106" t="s">
        <v>3553</v>
      </c>
      <c r="P222" s="106" t="s">
        <v>2636</v>
      </c>
      <c r="Q222" s="106" t="s">
        <v>88</v>
      </c>
      <c r="R222" s="106" t="s">
        <v>2063</v>
      </c>
      <c r="S222" s="21"/>
      <c r="T222" s="107" t="s">
        <v>2786</v>
      </c>
      <c r="U222" s="21"/>
      <c r="V222" s="115" t="s">
        <v>3554</v>
      </c>
      <c r="W222" s="21"/>
      <c r="AI222" s="118"/>
      <c r="AJ222" s="118"/>
    </row>
    <row r="223" s="62" customFormat="1" ht="27" customHeight="1" spans="1:36">
      <c r="A223" s="87">
        <v>162</v>
      </c>
      <c r="B223" s="19" t="s">
        <v>3555</v>
      </c>
      <c r="C223" s="106" t="s">
        <v>3448</v>
      </c>
      <c r="D223" s="19" t="s">
        <v>3556</v>
      </c>
      <c r="E223" s="106" t="s">
        <v>3557</v>
      </c>
      <c r="F223" s="106" t="s">
        <v>74</v>
      </c>
      <c r="G223" s="106" t="s">
        <v>3558</v>
      </c>
      <c r="H223" s="44"/>
      <c r="I223" s="21"/>
      <c r="J223" s="20" t="s">
        <v>531</v>
      </c>
      <c r="K223" s="20" t="s">
        <v>105</v>
      </c>
      <c r="L223" s="106" t="s">
        <v>105</v>
      </c>
      <c r="M223" s="106" t="s">
        <v>108</v>
      </c>
      <c r="N223" s="21" t="str">
        <f t="shared" si="5"/>
        <v>1998/04/04</v>
      </c>
      <c r="O223" s="106" t="s">
        <v>127</v>
      </c>
      <c r="P223" s="106" t="s">
        <v>550</v>
      </c>
      <c r="Q223" s="106" t="s">
        <v>88</v>
      </c>
      <c r="R223" s="106" t="s">
        <v>3559</v>
      </c>
      <c r="S223" s="21"/>
      <c r="T223" s="117" t="s">
        <v>3560</v>
      </c>
      <c r="U223" s="21"/>
      <c r="V223" s="115"/>
      <c r="W223" s="21"/>
      <c r="AI223" s="118"/>
      <c r="AJ223" s="118"/>
    </row>
    <row r="224" s="62" customFormat="1" ht="27" customHeight="1" spans="1:36">
      <c r="A224" s="86">
        <v>163</v>
      </c>
      <c r="B224" s="19" t="s">
        <v>3561</v>
      </c>
      <c r="C224" s="106" t="s">
        <v>3562</v>
      </c>
      <c r="D224" s="19" t="s">
        <v>3563</v>
      </c>
      <c r="E224" s="106" t="s">
        <v>3564</v>
      </c>
      <c r="F224" s="106" t="s">
        <v>74</v>
      </c>
      <c r="G224" s="106" t="s">
        <v>3565</v>
      </c>
      <c r="H224" s="44"/>
      <c r="I224" s="21"/>
      <c r="J224" s="20" t="s">
        <v>531</v>
      </c>
      <c r="K224" s="20" t="s">
        <v>105</v>
      </c>
      <c r="L224" s="106" t="s">
        <v>105</v>
      </c>
      <c r="M224" s="106" t="s">
        <v>125</v>
      </c>
      <c r="N224" s="21" t="str">
        <f t="shared" si="5"/>
        <v>1998/07/31</v>
      </c>
      <c r="O224" s="106" t="s">
        <v>127</v>
      </c>
      <c r="P224" s="106" t="s">
        <v>550</v>
      </c>
      <c r="Q224" s="106" t="s">
        <v>88</v>
      </c>
      <c r="R224" s="106" t="s">
        <v>3559</v>
      </c>
      <c r="S224" s="21"/>
      <c r="T224" s="117" t="s">
        <v>3560</v>
      </c>
      <c r="U224" s="21"/>
      <c r="V224" s="115"/>
      <c r="W224" s="21"/>
      <c r="AI224" s="118"/>
      <c r="AJ224" s="118"/>
    </row>
    <row r="225" s="62" customFormat="1" ht="27" customHeight="1" spans="1:36">
      <c r="A225" s="86">
        <v>164</v>
      </c>
      <c r="B225" s="19" t="s">
        <v>3566</v>
      </c>
      <c r="C225" s="106" t="s">
        <v>3567</v>
      </c>
      <c r="D225" s="19" t="s">
        <v>3568</v>
      </c>
      <c r="E225" s="106" t="s">
        <v>3569</v>
      </c>
      <c r="F225" s="106" t="s">
        <v>74</v>
      </c>
      <c r="G225" s="106" t="s">
        <v>3570</v>
      </c>
      <c r="H225" s="44"/>
      <c r="I225" s="21"/>
      <c r="J225" s="20" t="s">
        <v>531</v>
      </c>
      <c r="K225" s="20" t="s">
        <v>105</v>
      </c>
      <c r="L225" s="106" t="s">
        <v>105</v>
      </c>
      <c r="M225" s="106" t="s">
        <v>108</v>
      </c>
      <c r="N225" s="21" t="str">
        <f t="shared" si="5"/>
        <v>1998/02/21</v>
      </c>
      <c r="O225" s="106" t="s">
        <v>127</v>
      </c>
      <c r="P225" s="106" t="s">
        <v>550</v>
      </c>
      <c r="Q225" s="106" t="s">
        <v>88</v>
      </c>
      <c r="R225" s="106" t="s">
        <v>3559</v>
      </c>
      <c r="S225" s="21"/>
      <c r="T225" s="117" t="s">
        <v>3560</v>
      </c>
      <c r="U225" s="21"/>
      <c r="V225" s="115"/>
      <c r="W225" s="21"/>
      <c r="AI225" s="118"/>
      <c r="AJ225" s="118"/>
    </row>
    <row r="226" s="62" customFormat="1" ht="27" customHeight="1" spans="1:36">
      <c r="A226" s="87">
        <v>165</v>
      </c>
      <c r="B226" s="19" t="s">
        <v>2464</v>
      </c>
      <c r="C226" s="106" t="s">
        <v>3571</v>
      </c>
      <c r="D226" s="19" t="s">
        <v>3572</v>
      </c>
      <c r="E226" s="106" t="s">
        <v>3573</v>
      </c>
      <c r="F226" s="106" t="s">
        <v>101</v>
      </c>
      <c r="G226" s="106" t="s">
        <v>3574</v>
      </c>
      <c r="H226" s="44"/>
      <c r="I226" s="21"/>
      <c r="J226" s="20" t="s">
        <v>531</v>
      </c>
      <c r="K226" s="110" t="s">
        <v>291</v>
      </c>
      <c r="L226" s="106" t="s">
        <v>83</v>
      </c>
      <c r="M226" s="106" t="s">
        <v>108</v>
      </c>
      <c r="N226" s="21" t="str">
        <f t="shared" si="5"/>
        <v>1993/05/06</v>
      </c>
      <c r="O226" s="106" t="s">
        <v>127</v>
      </c>
      <c r="P226" s="106" t="s">
        <v>3575</v>
      </c>
      <c r="Q226" s="106" t="s">
        <v>88</v>
      </c>
      <c r="R226" s="106" t="s">
        <v>1647</v>
      </c>
      <c r="S226" s="21"/>
      <c r="T226" s="117" t="s">
        <v>3576</v>
      </c>
      <c r="U226" s="21"/>
      <c r="V226" s="115" t="s">
        <v>2860</v>
      </c>
      <c r="W226" s="21"/>
      <c r="AI226" s="118"/>
      <c r="AJ226" s="118"/>
    </row>
    <row r="227" s="62" customFormat="1" ht="27" customHeight="1" spans="1:36">
      <c r="A227" s="86">
        <v>166</v>
      </c>
      <c r="B227" s="19" t="s">
        <v>3577</v>
      </c>
      <c r="C227" s="19" t="s">
        <v>3578</v>
      </c>
      <c r="D227" s="19" t="s">
        <v>3579</v>
      </c>
      <c r="E227" s="106" t="s">
        <v>3580</v>
      </c>
      <c r="F227" s="106" t="s">
        <v>101</v>
      </c>
      <c r="G227" s="106" t="s">
        <v>3581</v>
      </c>
      <c r="H227" s="44"/>
      <c r="I227" s="21"/>
      <c r="J227" s="20" t="s">
        <v>561</v>
      </c>
      <c r="K227" s="109" t="s">
        <v>105</v>
      </c>
      <c r="L227" s="106" t="s">
        <v>105</v>
      </c>
      <c r="M227" s="106" t="s">
        <v>108</v>
      </c>
      <c r="N227" s="21" t="str">
        <f t="shared" si="5"/>
        <v>1997/11/09</v>
      </c>
      <c r="O227" s="106" t="s">
        <v>127</v>
      </c>
      <c r="P227" s="106" t="s">
        <v>550</v>
      </c>
      <c r="Q227" s="106" t="s">
        <v>88</v>
      </c>
      <c r="R227" s="106" t="s">
        <v>3054</v>
      </c>
      <c r="S227" s="21"/>
      <c r="T227" s="117" t="s">
        <v>3560</v>
      </c>
      <c r="U227" s="21"/>
      <c r="V227" s="115"/>
      <c r="W227" s="21"/>
      <c r="AI227" s="118"/>
      <c r="AJ227" s="118"/>
    </row>
    <row r="228" s="62" customFormat="1" ht="27" customHeight="1" spans="1:36">
      <c r="A228" s="86">
        <v>167</v>
      </c>
      <c r="B228" s="19" t="s">
        <v>3582</v>
      </c>
      <c r="C228" s="106" t="s">
        <v>3583</v>
      </c>
      <c r="D228" s="19" t="s">
        <v>3584</v>
      </c>
      <c r="E228" s="106" t="s">
        <v>3585</v>
      </c>
      <c r="F228" s="106" t="s">
        <v>74</v>
      </c>
      <c r="G228" s="106" t="s">
        <v>3586</v>
      </c>
      <c r="H228" s="44"/>
      <c r="I228" s="21"/>
      <c r="J228" s="119" t="s">
        <v>2462</v>
      </c>
      <c r="K228" s="109" t="s">
        <v>2005</v>
      </c>
      <c r="L228" s="112" t="s">
        <v>83</v>
      </c>
      <c r="M228" s="106" t="s">
        <v>108</v>
      </c>
      <c r="N228" s="21" t="str">
        <f t="shared" si="5"/>
        <v>1995/09/24</v>
      </c>
      <c r="O228" s="106" t="s">
        <v>3587</v>
      </c>
      <c r="P228" s="106" t="s">
        <v>3588</v>
      </c>
      <c r="Q228" s="19" t="s">
        <v>333</v>
      </c>
      <c r="R228" s="106" t="s">
        <v>3308</v>
      </c>
      <c r="S228" s="21"/>
      <c r="T228" s="106" t="s">
        <v>3589</v>
      </c>
      <c r="U228" s="21"/>
      <c r="V228" s="115" t="s">
        <v>3590</v>
      </c>
      <c r="W228" s="21"/>
      <c r="AI228" s="118"/>
      <c r="AJ228" s="118"/>
    </row>
    <row r="229" s="62" customFormat="1" ht="27" customHeight="1" spans="1:36">
      <c r="A229" s="87">
        <v>168</v>
      </c>
      <c r="B229" s="19" t="s">
        <v>3591</v>
      </c>
      <c r="C229" s="106" t="s">
        <v>3592</v>
      </c>
      <c r="D229" s="106" t="s">
        <v>3593</v>
      </c>
      <c r="E229" s="106" t="s">
        <v>3594</v>
      </c>
      <c r="F229" s="106" t="s">
        <v>101</v>
      </c>
      <c r="G229" s="106" t="s">
        <v>3595</v>
      </c>
      <c r="H229" s="44"/>
      <c r="I229" s="21"/>
      <c r="J229" s="20" t="s">
        <v>2462</v>
      </c>
      <c r="K229" s="20" t="s">
        <v>80</v>
      </c>
      <c r="L229" s="112" t="s">
        <v>105</v>
      </c>
      <c r="M229" s="106" t="s">
        <v>108</v>
      </c>
      <c r="N229" s="21" t="str">
        <f t="shared" si="5"/>
        <v>1998/07/17</v>
      </c>
      <c r="O229" s="106" t="s">
        <v>110</v>
      </c>
      <c r="P229" s="106" t="s">
        <v>550</v>
      </c>
      <c r="Q229" s="106" t="s">
        <v>88</v>
      </c>
      <c r="R229" s="106" t="s">
        <v>2470</v>
      </c>
      <c r="S229" s="21"/>
      <c r="T229" s="106"/>
      <c r="U229" s="21"/>
      <c r="V229" s="115"/>
      <c r="W229" s="21"/>
      <c r="AI229" s="118"/>
      <c r="AJ229" s="118"/>
    </row>
    <row r="230" s="62" customFormat="1" ht="27" customHeight="1" spans="1:36">
      <c r="A230" s="86">
        <v>169</v>
      </c>
      <c r="B230" s="19" t="s">
        <v>2446</v>
      </c>
      <c r="C230" s="19" t="s">
        <v>3596</v>
      </c>
      <c r="D230" s="106" t="s">
        <v>3597</v>
      </c>
      <c r="E230" s="106" t="s">
        <v>3598</v>
      </c>
      <c r="F230" s="106" t="s">
        <v>74</v>
      </c>
      <c r="G230" s="106" t="s">
        <v>3599</v>
      </c>
      <c r="H230" s="44"/>
      <c r="I230" s="21"/>
      <c r="J230" s="20" t="s">
        <v>2452</v>
      </c>
      <c r="K230" s="20" t="s">
        <v>1949</v>
      </c>
      <c r="L230" s="106" t="s">
        <v>1937</v>
      </c>
      <c r="M230" s="106" t="s">
        <v>108</v>
      </c>
      <c r="N230" s="21" t="str">
        <f t="shared" ref="N230:N293" si="6">TEXT(TEXT(MID(E230,7,8),"0-00-00"),"e/mm/dd")</f>
        <v>1991/04/23</v>
      </c>
      <c r="O230" s="106" t="s">
        <v>1001</v>
      </c>
      <c r="P230" s="106" t="s">
        <v>3600</v>
      </c>
      <c r="Q230" s="19" t="s">
        <v>333</v>
      </c>
      <c r="R230" s="106" t="s">
        <v>3601</v>
      </c>
      <c r="S230" s="21"/>
      <c r="T230" s="21"/>
      <c r="U230" s="21"/>
      <c r="V230" s="115"/>
      <c r="W230" s="21"/>
      <c r="AI230" s="118"/>
      <c r="AJ230" s="118"/>
    </row>
    <row r="231" s="62" customFormat="1" ht="27" customHeight="1" spans="1:36">
      <c r="A231" s="86">
        <v>170</v>
      </c>
      <c r="B231" s="19" t="s">
        <v>3602</v>
      </c>
      <c r="C231" s="106" t="s">
        <v>3603</v>
      </c>
      <c r="D231" s="19" t="s">
        <v>3604</v>
      </c>
      <c r="E231" s="106" t="s">
        <v>3605</v>
      </c>
      <c r="F231" s="106" t="s">
        <v>74</v>
      </c>
      <c r="G231" s="106" t="s">
        <v>3606</v>
      </c>
      <c r="H231" s="44"/>
      <c r="I231" s="21"/>
      <c r="J231" s="119" t="s">
        <v>3607</v>
      </c>
      <c r="K231" s="20"/>
      <c r="L231" s="106" t="s">
        <v>105</v>
      </c>
      <c r="M231" s="106"/>
      <c r="N231" s="21" t="str">
        <f t="shared" si="6"/>
        <v>1997/10/28</v>
      </c>
      <c r="O231" s="106"/>
      <c r="P231" s="106"/>
      <c r="Q231" s="106"/>
      <c r="R231" s="106"/>
      <c r="S231" s="21"/>
      <c r="T231" s="106"/>
      <c r="U231" s="21"/>
      <c r="V231" s="115"/>
      <c r="W231" s="21"/>
      <c r="AI231" s="118"/>
      <c r="AJ231" s="118"/>
    </row>
    <row r="232" s="62" customFormat="1" ht="27" customHeight="1" spans="1:36">
      <c r="A232" s="87">
        <v>171</v>
      </c>
      <c r="B232" s="19" t="s">
        <v>3608</v>
      </c>
      <c r="C232" s="106" t="s">
        <v>3609</v>
      </c>
      <c r="D232" s="19" t="s">
        <v>3610</v>
      </c>
      <c r="E232" s="106" t="s">
        <v>3611</v>
      </c>
      <c r="F232" s="106" t="s">
        <v>74</v>
      </c>
      <c r="G232" s="106" t="s">
        <v>3612</v>
      </c>
      <c r="H232" s="44"/>
      <c r="I232" s="21"/>
      <c r="J232" s="20" t="s">
        <v>3233</v>
      </c>
      <c r="K232" s="20" t="s">
        <v>2577</v>
      </c>
      <c r="L232" s="106" t="s">
        <v>83</v>
      </c>
      <c r="M232" s="106"/>
      <c r="N232" s="21" t="str">
        <f t="shared" si="6"/>
        <v>1976/10/23</v>
      </c>
      <c r="O232" s="106" t="s">
        <v>127</v>
      </c>
      <c r="P232" s="106" t="s">
        <v>2157</v>
      </c>
      <c r="Q232" s="106" t="s">
        <v>88</v>
      </c>
      <c r="R232" s="106" t="s">
        <v>3613</v>
      </c>
      <c r="S232" s="21"/>
      <c r="T232" s="106"/>
      <c r="U232" s="21"/>
      <c r="V232" s="115" t="s">
        <v>3614</v>
      </c>
      <c r="W232" s="21"/>
      <c r="AI232" s="118"/>
      <c r="AJ232" s="118"/>
    </row>
    <row r="233" s="62" customFormat="1" ht="27" customHeight="1" spans="1:36">
      <c r="A233" s="86">
        <v>172</v>
      </c>
      <c r="B233" s="19" t="s">
        <v>2638</v>
      </c>
      <c r="C233" s="106" t="s">
        <v>3615</v>
      </c>
      <c r="D233" s="19" t="s">
        <v>3616</v>
      </c>
      <c r="E233" s="106" t="s">
        <v>3617</v>
      </c>
      <c r="F233" s="106" t="s">
        <v>101</v>
      </c>
      <c r="G233" s="106" t="s">
        <v>3618</v>
      </c>
      <c r="H233" s="44"/>
      <c r="I233" s="21"/>
      <c r="J233" s="20" t="s">
        <v>2462</v>
      </c>
      <c r="K233" s="109" t="s">
        <v>2005</v>
      </c>
      <c r="L233" s="112" t="s">
        <v>1937</v>
      </c>
      <c r="M233" s="106" t="s">
        <v>108</v>
      </c>
      <c r="N233" s="21" t="str">
        <f t="shared" si="6"/>
        <v>1998/01/17</v>
      </c>
      <c r="O233" s="106" t="s">
        <v>652</v>
      </c>
      <c r="P233" s="106" t="s">
        <v>3343</v>
      </c>
      <c r="Q233" s="106" t="s">
        <v>88</v>
      </c>
      <c r="R233" s="106" t="s">
        <v>3619</v>
      </c>
      <c r="S233" s="21"/>
      <c r="T233" s="117" t="s">
        <v>3589</v>
      </c>
      <c r="U233" s="21"/>
      <c r="V233" s="115" t="s">
        <v>3620</v>
      </c>
      <c r="W233" s="21"/>
      <c r="AI233" s="118"/>
      <c r="AJ233" s="118"/>
    </row>
    <row r="234" s="62" customFormat="1" ht="27" customHeight="1" spans="1:36">
      <c r="A234" s="86">
        <v>173</v>
      </c>
      <c r="B234" s="19" t="s">
        <v>3484</v>
      </c>
      <c r="C234" s="19" t="s">
        <v>3621</v>
      </c>
      <c r="D234" s="19" t="s">
        <v>3622</v>
      </c>
      <c r="E234" s="106" t="s">
        <v>3623</v>
      </c>
      <c r="F234" s="106" t="s">
        <v>74</v>
      </c>
      <c r="G234" s="106" t="s">
        <v>3624</v>
      </c>
      <c r="H234" s="44"/>
      <c r="I234" s="21"/>
      <c r="J234" s="19" t="s">
        <v>2325</v>
      </c>
      <c r="K234" s="106"/>
      <c r="L234" s="106" t="s">
        <v>1937</v>
      </c>
      <c r="M234" s="106" t="s">
        <v>2525</v>
      </c>
      <c r="N234" s="21" t="str">
        <f t="shared" si="6"/>
        <v>1992/07/25</v>
      </c>
      <c r="O234" s="106" t="s">
        <v>127</v>
      </c>
      <c r="P234" s="106" t="s">
        <v>221</v>
      </c>
      <c r="Q234" s="106" t="s">
        <v>88</v>
      </c>
      <c r="R234" s="106" t="s">
        <v>3317</v>
      </c>
      <c r="S234" s="21"/>
      <c r="T234" s="106" t="s">
        <v>3625</v>
      </c>
      <c r="U234" s="21"/>
      <c r="V234" s="115" t="s">
        <v>3626</v>
      </c>
      <c r="W234" s="21"/>
      <c r="AI234" s="118"/>
      <c r="AJ234" s="118"/>
    </row>
    <row r="235" s="62" customFormat="1" ht="27" customHeight="1" spans="1:36">
      <c r="A235" s="87">
        <v>174</v>
      </c>
      <c r="B235" s="19" t="s">
        <v>3544</v>
      </c>
      <c r="C235" s="19" t="s">
        <v>3627</v>
      </c>
      <c r="D235" s="19" t="s">
        <v>544</v>
      </c>
      <c r="E235" s="106" t="s">
        <v>545</v>
      </c>
      <c r="F235" s="106" t="s">
        <v>101</v>
      </c>
      <c r="G235" s="106" t="s">
        <v>546</v>
      </c>
      <c r="H235" s="44"/>
      <c r="I235" s="21"/>
      <c r="J235" s="20" t="s">
        <v>616</v>
      </c>
      <c r="K235" s="109" t="s">
        <v>2005</v>
      </c>
      <c r="L235" s="112" t="s">
        <v>83</v>
      </c>
      <c r="M235" s="106" t="s">
        <v>108</v>
      </c>
      <c r="N235" s="21" t="str">
        <f t="shared" si="6"/>
        <v>1995/02/11</v>
      </c>
      <c r="O235" s="106" t="s">
        <v>549</v>
      </c>
      <c r="P235" s="106" t="s">
        <v>550</v>
      </c>
      <c r="Q235" s="106" t="s">
        <v>88</v>
      </c>
      <c r="R235" s="106" t="s">
        <v>3628</v>
      </c>
      <c r="S235" s="106" t="s">
        <v>3629</v>
      </c>
      <c r="T235" s="107" t="s">
        <v>3630</v>
      </c>
      <c r="U235" s="21"/>
      <c r="V235" s="115" t="s">
        <v>3631</v>
      </c>
      <c r="W235" s="21"/>
      <c r="AI235" s="118"/>
      <c r="AJ235" s="118"/>
    </row>
    <row r="236" s="62" customFormat="1" ht="27" customHeight="1" spans="1:36">
      <c r="A236" s="86">
        <v>175</v>
      </c>
      <c r="B236" s="19" t="s">
        <v>3632</v>
      </c>
      <c r="C236" s="106" t="s">
        <v>3633</v>
      </c>
      <c r="D236" s="19" t="s">
        <v>3634</v>
      </c>
      <c r="E236" s="106" t="s">
        <v>3635</v>
      </c>
      <c r="F236" s="106" t="s">
        <v>74</v>
      </c>
      <c r="G236" s="106" t="s">
        <v>3636</v>
      </c>
      <c r="H236" s="44"/>
      <c r="I236" s="21"/>
      <c r="J236" s="20" t="s">
        <v>616</v>
      </c>
      <c r="K236" s="109" t="s">
        <v>80</v>
      </c>
      <c r="L236" s="112" t="s">
        <v>1937</v>
      </c>
      <c r="M236" s="106" t="s">
        <v>125</v>
      </c>
      <c r="N236" s="21" t="str">
        <f t="shared" si="6"/>
        <v>1995/01/05</v>
      </c>
      <c r="O236" s="106" t="s">
        <v>127</v>
      </c>
      <c r="P236" s="106" t="s">
        <v>3637</v>
      </c>
      <c r="Q236" s="106" t="s">
        <v>88</v>
      </c>
      <c r="R236" s="106" t="s">
        <v>3308</v>
      </c>
      <c r="S236" s="106" t="s">
        <v>3638</v>
      </c>
      <c r="T236" s="117" t="s">
        <v>3639</v>
      </c>
      <c r="U236" s="21"/>
      <c r="V236" s="115" t="s">
        <v>3283</v>
      </c>
      <c r="W236" s="21"/>
      <c r="AI236" s="118"/>
      <c r="AJ236" s="118"/>
    </row>
    <row r="237" s="62" customFormat="1" ht="27" customHeight="1" spans="1:36">
      <c r="A237" s="86">
        <v>176</v>
      </c>
      <c r="B237" s="19" t="s">
        <v>3640</v>
      </c>
      <c r="C237" s="106" t="s">
        <v>3641</v>
      </c>
      <c r="D237" s="19" t="s">
        <v>3642</v>
      </c>
      <c r="E237" s="106" t="s">
        <v>3643</v>
      </c>
      <c r="F237" s="106" t="s">
        <v>74</v>
      </c>
      <c r="G237" s="106" t="s">
        <v>3644</v>
      </c>
      <c r="H237" s="44"/>
      <c r="I237" s="21"/>
      <c r="J237" s="20" t="s">
        <v>3233</v>
      </c>
      <c r="K237" s="20" t="s">
        <v>3150</v>
      </c>
      <c r="L237" s="106" t="s">
        <v>83</v>
      </c>
      <c r="M237" s="106" t="s">
        <v>125</v>
      </c>
      <c r="N237" s="21" t="str">
        <f t="shared" si="6"/>
        <v>1968/01/03</v>
      </c>
      <c r="O237" s="106" t="s">
        <v>3133</v>
      </c>
      <c r="P237" s="106" t="s">
        <v>3645</v>
      </c>
      <c r="Q237" s="106" t="s">
        <v>88</v>
      </c>
      <c r="R237" s="106" t="s">
        <v>3135</v>
      </c>
      <c r="S237" s="106" t="s">
        <v>3646</v>
      </c>
      <c r="T237" s="117" t="s">
        <v>3639</v>
      </c>
      <c r="U237" s="21"/>
      <c r="V237" s="115" t="s">
        <v>3647</v>
      </c>
      <c r="W237" s="21"/>
      <c r="AI237" s="118"/>
      <c r="AJ237" s="118"/>
    </row>
    <row r="238" s="62" customFormat="1" ht="27" customHeight="1" spans="1:36">
      <c r="A238" s="87">
        <v>177</v>
      </c>
      <c r="B238" s="19" t="s">
        <v>3608</v>
      </c>
      <c r="C238" s="106" t="s">
        <v>3648</v>
      </c>
      <c r="D238" s="19" t="s">
        <v>3649</v>
      </c>
      <c r="E238" s="106" t="s">
        <v>3650</v>
      </c>
      <c r="F238" s="106" t="s">
        <v>101</v>
      </c>
      <c r="G238" s="106" t="s">
        <v>3651</v>
      </c>
      <c r="H238" s="44"/>
      <c r="I238" s="21"/>
      <c r="J238" s="20" t="s">
        <v>3233</v>
      </c>
      <c r="K238" s="20" t="s">
        <v>2764</v>
      </c>
      <c r="L238" s="106" t="s">
        <v>83</v>
      </c>
      <c r="M238" s="106" t="s">
        <v>125</v>
      </c>
      <c r="N238" s="21" t="str">
        <f t="shared" si="6"/>
        <v>1975/09/10</v>
      </c>
      <c r="O238" s="106" t="s">
        <v>3652</v>
      </c>
      <c r="P238" s="106" t="s">
        <v>624</v>
      </c>
      <c r="Q238" s="106" t="s">
        <v>88</v>
      </c>
      <c r="R238" s="106" t="s">
        <v>3653</v>
      </c>
      <c r="S238" s="106" t="s">
        <v>3654</v>
      </c>
      <c r="T238" s="117">
        <v>2019.03</v>
      </c>
      <c r="U238" s="21"/>
      <c r="V238" s="115" t="s">
        <v>3655</v>
      </c>
      <c r="W238" s="21"/>
      <c r="AI238" s="118"/>
      <c r="AJ238" s="118"/>
    </row>
    <row r="239" s="62" customFormat="1" ht="27" customHeight="1" spans="1:36">
      <c r="A239" s="86">
        <v>178</v>
      </c>
      <c r="B239" s="19" t="s">
        <v>3656</v>
      </c>
      <c r="C239" s="106" t="s">
        <v>3657</v>
      </c>
      <c r="D239" s="19" t="s">
        <v>3658</v>
      </c>
      <c r="E239" s="106" t="s">
        <v>3659</v>
      </c>
      <c r="F239" s="106" t="s">
        <v>74</v>
      </c>
      <c r="G239" s="106" t="s">
        <v>3660</v>
      </c>
      <c r="H239" s="44"/>
      <c r="I239" s="21"/>
      <c r="J239" s="20" t="s">
        <v>2111</v>
      </c>
      <c r="K239" s="20" t="s">
        <v>380</v>
      </c>
      <c r="L239" s="106" t="s">
        <v>1836</v>
      </c>
      <c r="M239" s="106" t="s">
        <v>108</v>
      </c>
      <c r="N239" s="21" t="str">
        <f t="shared" si="6"/>
        <v>1983/11/09</v>
      </c>
      <c r="O239" s="106" t="s">
        <v>127</v>
      </c>
      <c r="P239" s="106" t="s">
        <v>1534</v>
      </c>
      <c r="Q239" s="106" t="s">
        <v>88</v>
      </c>
      <c r="R239" s="106"/>
      <c r="S239" s="106" t="s">
        <v>3661</v>
      </c>
      <c r="T239" s="117" t="s">
        <v>3662</v>
      </c>
      <c r="U239" s="21"/>
      <c r="V239" s="115"/>
      <c r="W239" s="21"/>
      <c r="AI239" s="118"/>
      <c r="AJ239" s="118"/>
    </row>
    <row r="240" s="62" customFormat="1" ht="27" customHeight="1" spans="1:36">
      <c r="A240" s="86">
        <v>179</v>
      </c>
      <c r="B240" s="19" t="s">
        <v>3484</v>
      </c>
      <c r="C240" s="19" t="s">
        <v>3663</v>
      </c>
      <c r="D240" s="19" t="s">
        <v>3664</v>
      </c>
      <c r="E240" s="106" t="s">
        <v>3665</v>
      </c>
      <c r="F240" s="106" t="s">
        <v>101</v>
      </c>
      <c r="G240" s="106" t="s">
        <v>3666</v>
      </c>
      <c r="H240" s="44"/>
      <c r="I240" s="21"/>
      <c r="J240" s="19" t="s">
        <v>2325</v>
      </c>
      <c r="K240" s="20" t="s">
        <v>3514</v>
      </c>
      <c r="L240" s="112" t="s">
        <v>83</v>
      </c>
      <c r="M240" s="106" t="s">
        <v>125</v>
      </c>
      <c r="N240" s="21" t="str">
        <f t="shared" si="6"/>
        <v>1995/09/27</v>
      </c>
      <c r="O240" s="106" t="s">
        <v>127</v>
      </c>
      <c r="P240" s="106" t="s">
        <v>2327</v>
      </c>
      <c r="Q240" s="106" t="s">
        <v>88</v>
      </c>
      <c r="R240" s="106" t="s">
        <v>3308</v>
      </c>
      <c r="S240" s="106" t="s">
        <v>3667</v>
      </c>
      <c r="T240" s="117" t="s">
        <v>3668</v>
      </c>
      <c r="U240" s="21"/>
      <c r="V240" s="115" t="s">
        <v>3669</v>
      </c>
      <c r="W240" s="21"/>
      <c r="AI240" s="118"/>
      <c r="AJ240" s="118"/>
    </row>
    <row r="241" s="62" customFormat="1" ht="27" customHeight="1" spans="1:36">
      <c r="A241" s="87">
        <v>180</v>
      </c>
      <c r="B241" s="19" t="s">
        <v>3670</v>
      </c>
      <c r="C241" s="19" t="s">
        <v>3671</v>
      </c>
      <c r="D241" s="19" t="s">
        <v>3672</v>
      </c>
      <c r="E241" s="106" t="s">
        <v>3673</v>
      </c>
      <c r="F241" s="106" t="s">
        <v>101</v>
      </c>
      <c r="G241" s="106" t="s">
        <v>3674</v>
      </c>
      <c r="H241" s="44"/>
      <c r="I241" s="21"/>
      <c r="J241" s="20" t="s">
        <v>458</v>
      </c>
      <c r="K241" s="109" t="s">
        <v>2005</v>
      </c>
      <c r="L241" s="106" t="s">
        <v>83</v>
      </c>
      <c r="M241" s="106" t="s">
        <v>125</v>
      </c>
      <c r="N241" s="21" t="str">
        <f t="shared" si="6"/>
        <v>1995/01/31</v>
      </c>
      <c r="O241" s="106" t="s">
        <v>127</v>
      </c>
      <c r="P241" s="106" t="s">
        <v>3675</v>
      </c>
      <c r="Q241" s="106" t="s">
        <v>88</v>
      </c>
      <c r="R241" s="106" t="s">
        <v>1110</v>
      </c>
      <c r="S241" s="106" t="s">
        <v>3676</v>
      </c>
      <c r="T241" s="117" t="s">
        <v>3677</v>
      </c>
      <c r="U241" s="21"/>
      <c r="V241" s="115" t="s">
        <v>2860</v>
      </c>
      <c r="W241" s="21"/>
      <c r="AI241" s="118"/>
      <c r="AJ241" s="118"/>
    </row>
    <row r="242" s="62" customFormat="1" ht="27" customHeight="1" spans="1:36">
      <c r="A242" s="86">
        <v>181</v>
      </c>
      <c r="B242" s="19" t="s">
        <v>3678</v>
      </c>
      <c r="C242" s="106" t="s">
        <v>3679</v>
      </c>
      <c r="D242" s="19" t="s">
        <v>3680</v>
      </c>
      <c r="E242" s="106" t="s">
        <v>3681</v>
      </c>
      <c r="F242" s="106" t="s">
        <v>101</v>
      </c>
      <c r="G242" s="106" t="s">
        <v>3682</v>
      </c>
      <c r="H242" s="44"/>
      <c r="I242" s="21"/>
      <c r="J242" s="20" t="s">
        <v>616</v>
      </c>
      <c r="K242" s="109" t="s">
        <v>80</v>
      </c>
      <c r="L242" s="112" t="s">
        <v>1937</v>
      </c>
      <c r="M242" s="106" t="s">
        <v>108</v>
      </c>
      <c r="N242" s="21" t="str">
        <f t="shared" si="6"/>
        <v>1992/10/09</v>
      </c>
      <c r="O242" s="106" t="s">
        <v>127</v>
      </c>
      <c r="P242" s="106" t="s">
        <v>558</v>
      </c>
      <c r="Q242" s="106" t="s">
        <v>88</v>
      </c>
      <c r="R242" s="106" t="s">
        <v>297</v>
      </c>
      <c r="S242" s="106" t="s">
        <v>3683</v>
      </c>
      <c r="T242" s="117" t="s">
        <v>3684</v>
      </c>
      <c r="U242" s="21"/>
      <c r="V242" s="115" t="s">
        <v>3283</v>
      </c>
      <c r="W242" s="21"/>
      <c r="AI242" s="118"/>
      <c r="AJ242" s="118"/>
    </row>
    <row r="243" s="62" customFormat="1" ht="27" customHeight="1" spans="1:36">
      <c r="A243" s="86">
        <v>182</v>
      </c>
      <c r="B243" s="19" t="s">
        <v>2546</v>
      </c>
      <c r="C243" s="19" t="s">
        <v>3685</v>
      </c>
      <c r="D243" s="19" t="s">
        <v>3686</v>
      </c>
      <c r="E243" s="106" t="s">
        <v>3687</v>
      </c>
      <c r="F243" s="106" t="s">
        <v>101</v>
      </c>
      <c r="G243" s="106" t="s">
        <v>3688</v>
      </c>
      <c r="H243" s="44"/>
      <c r="I243" s="21"/>
      <c r="J243" s="20" t="s">
        <v>3689</v>
      </c>
      <c r="K243" s="20" t="s">
        <v>3690</v>
      </c>
      <c r="L243" s="112" t="s">
        <v>83</v>
      </c>
      <c r="M243" s="106" t="s">
        <v>108</v>
      </c>
      <c r="N243" s="21" t="str">
        <f t="shared" si="6"/>
        <v>1990/07/28</v>
      </c>
      <c r="O243" s="106" t="s">
        <v>127</v>
      </c>
      <c r="P243" s="106" t="s">
        <v>3691</v>
      </c>
      <c r="Q243" s="106" t="s">
        <v>88</v>
      </c>
      <c r="R243" s="106" t="s">
        <v>1769</v>
      </c>
      <c r="S243" s="106" t="s">
        <v>3692</v>
      </c>
      <c r="T243" s="117" t="s">
        <v>3693</v>
      </c>
      <c r="U243" s="21"/>
      <c r="V243" s="115" t="s">
        <v>3694</v>
      </c>
      <c r="W243" s="21"/>
      <c r="AI243" s="118"/>
      <c r="AJ243" s="118"/>
    </row>
    <row r="244" s="62" customFormat="1" ht="27" customHeight="1" spans="1:36">
      <c r="A244" s="87">
        <v>183</v>
      </c>
      <c r="B244" s="19" t="s">
        <v>3695</v>
      </c>
      <c r="C244" s="19" t="s">
        <v>3696</v>
      </c>
      <c r="D244" s="106" t="s">
        <v>3697</v>
      </c>
      <c r="E244" s="106" t="s">
        <v>3698</v>
      </c>
      <c r="F244" s="106" t="s">
        <v>74</v>
      </c>
      <c r="G244" s="106" t="s">
        <v>3699</v>
      </c>
      <c r="H244" s="44"/>
      <c r="I244" s="21"/>
      <c r="J244" s="20"/>
      <c r="K244" s="20"/>
      <c r="L244" s="112" t="s">
        <v>1937</v>
      </c>
      <c r="M244" s="106" t="s">
        <v>125</v>
      </c>
      <c r="N244" s="21" t="str">
        <f t="shared" si="6"/>
        <v>1993/12/26</v>
      </c>
      <c r="O244" s="106" t="s">
        <v>1336</v>
      </c>
      <c r="P244" s="106" t="s">
        <v>3700</v>
      </c>
      <c r="Q244" s="106" t="s">
        <v>88</v>
      </c>
      <c r="R244" s="106" t="s">
        <v>297</v>
      </c>
      <c r="S244" s="106" t="s">
        <v>3701</v>
      </c>
      <c r="T244" s="117" t="s">
        <v>3702</v>
      </c>
      <c r="U244" s="21"/>
      <c r="V244" s="115"/>
      <c r="W244" s="21"/>
      <c r="AI244" s="118"/>
      <c r="AJ244" s="118"/>
    </row>
    <row r="245" s="62" customFormat="1" ht="27" customHeight="1" spans="1:36">
      <c r="A245" s="86">
        <v>184</v>
      </c>
      <c r="B245" s="19" t="s">
        <v>3703</v>
      </c>
      <c r="C245" s="106" t="s">
        <v>3704</v>
      </c>
      <c r="D245" s="19" t="s">
        <v>3705</v>
      </c>
      <c r="E245" s="106" t="s">
        <v>3706</v>
      </c>
      <c r="F245" s="106" t="s">
        <v>101</v>
      </c>
      <c r="G245" s="106" t="s">
        <v>3707</v>
      </c>
      <c r="H245" s="44"/>
      <c r="I245" s="21"/>
      <c r="J245" s="20" t="s">
        <v>3233</v>
      </c>
      <c r="K245" s="20" t="s">
        <v>2577</v>
      </c>
      <c r="L245" s="106" t="s">
        <v>1937</v>
      </c>
      <c r="M245" s="106" t="s">
        <v>125</v>
      </c>
      <c r="N245" s="21" t="str">
        <f t="shared" si="6"/>
        <v>1995/10/16</v>
      </c>
      <c r="O245" s="106" t="s">
        <v>110</v>
      </c>
      <c r="P245" s="106" t="s">
        <v>3708</v>
      </c>
      <c r="Q245" s="19" t="s">
        <v>333</v>
      </c>
      <c r="R245" s="106" t="s">
        <v>3308</v>
      </c>
      <c r="S245" s="106" t="s">
        <v>3709</v>
      </c>
      <c r="T245" s="117" t="s">
        <v>3710</v>
      </c>
      <c r="U245" s="21"/>
      <c r="V245" s="115" t="s">
        <v>3711</v>
      </c>
      <c r="W245" s="21"/>
      <c r="AI245" s="118"/>
      <c r="AJ245" s="118"/>
    </row>
    <row r="246" s="62" customFormat="1" ht="27" customHeight="1" spans="1:36">
      <c r="A246" s="86">
        <v>185</v>
      </c>
      <c r="B246" s="19" t="s">
        <v>2907</v>
      </c>
      <c r="C246" s="106" t="s">
        <v>3712</v>
      </c>
      <c r="D246" s="19" t="s">
        <v>3713</v>
      </c>
      <c r="E246" s="106" t="s">
        <v>3714</v>
      </c>
      <c r="F246" s="106" t="s">
        <v>74</v>
      </c>
      <c r="G246" s="106" t="s">
        <v>3715</v>
      </c>
      <c r="H246" s="44"/>
      <c r="I246" s="21"/>
      <c r="J246" s="20" t="s">
        <v>3716</v>
      </c>
      <c r="K246" s="20" t="s">
        <v>2413</v>
      </c>
      <c r="L246" s="106" t="s">
        <v>83</v>
      </c>
      <c r="M246" s="106" t="s">
        <v>108</v>
      </c>
      <c r="N246" s="21" t="str">
        <f t="shared" si="6"/>
        <v>1995/04/04</v>
      </c>
      <c r="O246" s="106" t="s">
        <v>127</v>
      </c>
      <c r="P246" s="106" t="s">
        <v>2469</v>
      </c>
      <c r="Q246" s="106" t="s">
        <v>88</v>
      </c>
      <c r="R246" s="106" t="s">
        <v>1110</v>
      </c>
      <c r="S246" s="106" t="s">
        <v>3717</v>
      </c>
      <c r="T246" s="117" t="s">
        <v>3718</v>
      </c>
      <c r="U246" s="21"/>
      <c r="V246" s="115" t="s">
        <v>3719</v>
      </c>
      <c r="W246" s="21"/>
      <c r="AI246" s="118"/>
      <c r="AJ246" s="118"/>
    </row>
    <row r="247" s="62" customFormat="1" ht="27" customHeight="1" spans="1:36">
      <c r="A247" s="87">
        <v>186</v>
      </c>
      <c r="B247" s="19" t="s">
        <v>3555</v>
      </c>
      <c r="C247" s="106" t="s">
        <v>3720</v>
      </c>
      <c r="D247" s="19" t="s">
        <v>3721</v>
      </c>
      <c r="E247" s="106" t="s">
        <v>3722</v>
      </c>
      <c r="F247" s="106" t="s">
        <v>74</v>
      </c>
      <c r="G247" s="106" t="s">
        <v>3723</v>
      </c>
      <c r="H247" s="44"/>
      <c r="I247" s="21"/>
      <c r="J247" s="20"/>
      <c r="K247" s="20"/>
      <c r="L247" s="106" t="s">
        <v>1937</v>
      </c>
      <c r="M247" s="106" t="s">
        <v>125</v>
      </c>
      <c r="N247" s="21" t="str">
        <f t="shared" si="6"/>
        <v>1994/06/15</v>
      </c>
      <c r="O247" s="106" t="s">
        <v>86</v>
      </c>
      <c r="P247" s="106" t="s">
        <v>3724</v>
      </c>
      <c r="Q247" s="106" t="s">
        <v>88</v>
      </c>
      <c r="R247" s="106" t="s">
        <v>3725</v>
      </c>
      <c r="S247" s="106" t="s">
        <v>3684</v>
      </c>
      <c r="T247" s="117" t="s">
        <v>3726</v>
      </c>
      <c r="U247" s="21"/>
      <c r="V247" s="115" t="s">
        <v>3727</v>
      </c>
      <c r="W247" s="21"/>
      <c r="AI247" s="118"/>
      <c r="AJ247" s="118"/>
    </row>
    <row r="248" s="62" customFormat="1" ht="27" customHeight="1" spans="1:36">
      <c r="A248" s="86">
        <v>187</v>
      </c>
      <c r="B248" s="19" t="s">
        <v>3582</v>
      </c>
      <c r="C248" s="106" t="s">
        <v>3728</v>
      </c>
      <c r="D248" s="19" t="s">
        <v>3729</v>
      </c>
      <c r="E248" s="106" t="s">
        <v>3730</v>
      </c>
      <c r="F248" s="106" t="s">
        <v>74</v>
      </c>
      <c r="G248" s="106" t="s">
        <v>3731</v>
      </c>
      <c r="H248" s="44"/>
      <c r="I248" s="21"/>
      <c r="J248" s="20" t="s">
        <v>3716</v>
      </c>
      <c r="K248" s="20" t="s">
        <v>2413</v>
      </c>
      <c r="L248" s="112" t="s">
        <v>1937</v>
      </c>
      <c r="M248" s="106" t="s">
        <v>125</v>
      </c>
      <c r="N248" s="21" t="str">
        <f t="shared" si="6"/>
        <v>1991/02/09</v>
      </c>
      <c r="O248" s="106" t="s">
        <v>86</v>
      </c>
      <c r="P248" s="106" t="s">
        <v>221</v>
      </c>
      <c r="Q248" s="106" t="s">
        <v>88</v>
      </c>
      <c r="R248" s="106" t="s">
        <v>3308</v>
      </c>
      <c r="S248" s="106" t="s">
        <v>3732</v>
      </c>
      <c r="T248" s="117" t="s">
        <v>3733</v>
      </c>
      <c r="U248" s="21"/>
      <c r="V248" s="115" t="s">
        <v>3414</v>
      </c>
      <c r="W248" s="21"/>
      <c r="AI248" s="118"/>
      <c r="AJ248" s="118"/>
    </row>
    <row r="249" s="62" customFormat="1" ht="27" customHeight="1" spans="1:36">
      <c r="A249" s="86">
        <v>188</v>
      </c>
      <c r="B249" s="19" t="s">
        <v>3695</v>
      </c>
      <c r="C249" s="19" t="s">
        <v>3734</v>
      </c>
      <c r="D249" s="106" t="s">
        <v>3735</v>
      </c>
      <c r="E249" s="106" t="s">
        <v>3736</v>
      </c>
      <c r="F249" s="106" t="s">
        <v>74</v>
      </c>
      <c r="G249" s="106" t="s">
        <v>3737</v>
      </c>
      <c r="H249" s="44"/>
      <c r="I249" s="21"/>
      <c r="J249" s="20"/>
      <c r="K249" s="20"/>
      <c r="L249" s="112" t="s">
        <v>1937</v>
      </c>
      <c r="M249" s="106" t="s">
        <v>108</v>
      </c>
      <c r="N249" s="21" t="str">
        <f t="shared" si="6"/>
        <v>1994/04/28</v>
      </c>
      <c r="O249" s="106" t="s">
        <v>86</v>
      </c>
      <c r="P249" s="106" t="s">
        <v>1225</v>
      </c>
      <c r="Q249" s="106" t="s">
        <v>88</v>
      </c>
      <c r="R249" s="106" t="s">
        <v>3308</v>
      </c>
      <c r="S249" s="106" t="s">
        <v>3738</v>
      </c>
      <c r="T249" s="117" t="s">
        <v>3739</v>
      </c>
      <c r="U249" s="21"/>
      <c r="V249" s="115" t="s">
        <v>3740</v>
      </c>
      <c r="W249" s="21"/>
      <c r="AI249" s="118"/>
      <c r="AJ249" s="118"/>
    </row>
    <row r="250" s="62" customFormat="1" ht="27" customHeight="1" spans="1:36">
      <c r="A250" s="87">
        <v>189</v>
      </c>
      <c r="B250" s="19" t="s">
        <v>3741</v>
      </c>
      <c r="C250" s="106" t="s">
        <v>3742</v>
      </c>
      <c r="D250" s="19" t="s">
        <v>3743</v>
      </c>
      <c r="E250" s="106" t="s">
        <v>3744</v>
      </c>
      <c r="F250" s="106" t="s">
        <v>101</v>
      </c>
      <c r="G250" s="106" t="s">
        <v>3745</v>
      </c>
      <c r="H250" s="44"/>
      <c r="I250" s="21"/>
      <c r="J250" s="20" t="s">
        <v>3716</v>
      </c>
      <c r="K250" s="20" t="s">
        <v>3514</v>
      </c>
      <c r="L250" s="106" t="s">
        <v>83</v>
      </c>
      <c r="M250" s="106" t="s">
        <v>108</v>
      </c>
      <c r="N250" s="21" t="str">
        <f t="shared" si="6"/>
        <v>1995/08/03</v>
      </c>
      <c r="O250" s="106" t="s">
        <v>86</v>
      </c>
      <c r="P250" s="106" t="s">
        <v>3746</v>
      </c>
      <c r="Q250" s="106" t="s">
        <v>88</v>
      </c>
      <c r="R250" s="106" t="s">
        <v>3308</v>
      </c>
      <c r="S250" s="106" t="s">
        <v>3676</v>
      </c>
      <c r="T250" s="117" t="s">
        <v>3747</v>
      </c>
      <c r="U250" s="21"/>
      <c r="V250" s="115" t="s">
        <v>3400</v>
      </c>
      <c r="W250" s="21"/>
      <c r="AI250" s="118"/>
      <c r="AJ250" s="118"/>
    </row>
    <row r="251" s="62" customFormat="1" ht="27" customHeight="1" spans="1:36">
      <c r="A251" s="86">
        <v>190</v>
      </c>
      <c r="B251" s="19" t="s">
        <v>3748</v>
      </c>
      <c r="C251" s="106" t="s">
        <v>3749</v>
      </c>
      <c r="D251" s="19" t="s">
        <v>3750</v>
      </c>
      <c r="E251" s="106" t="s">
        <v>3751</v>
      </c>
      <c r="F251" s="106" t="s">
        <v>101</v>
      </c>
      <c r="G251" s="106" t="s">
        <v>3752</v>
      </c>
      <c r="H251" s="44"/>
      <c r="I251" s="21"/>
      <c r="J251" s="20"/>
      <c r="K251" s="20"/>
      <c r="L251" s="19" t="s">
        <v>105</v>
      </c>
      <c r="M251" s="106" t="s">
        <v>108</v>
      </c>
      <c r="N251" s="21" t="str">
        <f t="shared" si="6"/>
        <v>1997/06/28</v>
      </c>
      <c r="O251" s="106" t="s">
        <v>110</v>
      </c>
      <c r="P251" s="106" t="s">
        <v>3753</v>
      </c>
      <c r="Q251" s="106" t="s">
        <v>88</v>
      </c>
      <c r="R251" s="106" t="s">
        <v>2470</v>
      </c>
      <c r="S251" s="106" t="s">
        <v>3754</v>
      </c>
      <c r="T251" s="117" t="s">
        <v>3755</v>
      </c>
      <c r="U251" s="21"/>
      <c r="V251" s="115"/>
      <c r="W251" s="21"/>
      <c r="AI251" s="118"/>
      <c r="AJ251" s="118"/>
    </row>
    <row r="252" s="62" customFormat="1" ht="27" customHeight="1" spans="1:36">
      <c r="A252" s="86">
        <v>191</v>
      </c>
      <c r="B252" s="19" t="s">
        <v>3670</v>
      </c>
      <c r="C252" s="19" t="s">
        <v>3756</v>
      </c>
      <c r="D252" s="19" t="s">
        <v>3757</v>
      </c>
      <c r="E252" s="106" t="s">
        <v>3758</v>
      </c>
      <c r="F252" s="106" t="s">
        <v>74</v>
      </c>
      <c r="G252" s="106" t="s">
        <v>3759</v>
      </c>
      <c r="H252" s="44"/>
      <c r="I252" s="21"/>
      <c r="J252" s="20" t="s">
        <v>3760</v>
      </c>
      <c r="K252" s="20" t="s">
        <v>3489</v>
      </c>
      <c r="L252" s="112" t="s">
        <v>83</v>
      </c>
      <c r="M252" s="106" t="s">
        <v>108</v>
      </c>
      <c r="N252" s="21" t="str">
        <f t="shared" si="6"/>
        <v>1993/06/26</v>
      </c>
      <c r="O252" s="106" t="s">
        <v>110</v>
      </c>
      <c r="P252" s="106" t="s">
        <v>3761</v>
      </c>
      <c r="Q252" s="106" t="s">
        <v>88</v>
      </c>
      <c r="R252" s="106" t="s">
        <v>596</v>
      </c>
      <c r="S252" s="106" t="s">
        <v>3762</v>
      </c>
      <c r="T252" s="117" t="s">
        <v>3763</v>
      </c>
      <c r="U252" s="21"/>
      <c r="V252" s="115" t="s">
        <v>3346</v>
      </c>
      <c r="W252" s="21"/>
      <c r="AI252" s="118"/>
      <c r="AJ252" s="118"/>
    </row>
    <row r="253" s="62" customFormat="1" ht="27" customHeight="1" spans="1:36">
      <c r="A253" s="87">
        <v>192</v>
      </c>
      <c r="B253" s="19" t="s">
        <v>3764</v>
      </c>
      <c r="C253" s="19" t="s">
        <v>3765</v>
      </c>
      <c r="D253" s="19" t="s">
        <v>3766</v>
      </c>
      <c r="E253" s="106" t="s">
        <v>3767</v>
      </c>
      <c r="F253" s="106" t="s">
        <v>101</v>
      </c>
      <c r="G253" s="106" t="s">
        <v>3768</v>
      </c>
      <c r="H253" s="44"/>
      <c r="I253" s="21"/>
      <c r="J253" s="20" t="s">
        <v>3760</v>
      </c>
      <c r="K253" s="20" t="s">
        <v>3150</v>
      </c>
      <c r="L253" s="106" t="s">
        <v>83</v>
      </c>
      <c r="M253" s="106" t="s">
        <v>125</v>
      </c>
      <c r="N253" s="21" t="str">
        <f t="shared" si="6"/>
        <v>1978/06/27</v>
      </c>
      <c r="O253" s="106" t="s">
        <v>3769</v>
      </c>
      <c r="P253" s="106" t="s">
        <v>335</v>
      </c>
      <c r="Q253" s="19" t="s">
        <v>333</v>
      </c>
      <c r="R253" s="106" t="s">
        <v>2999</v>
      </c>
      <c r="S253" s="106" t="s">
        <v>3770</v>
      </c>
      <c r="T253" s="117" t="s">
        <v>3771</v>
      </c>
      <c r="U253" s="21"/>
      <c r="V253" s="115" t="s">
        <v>3772</v>
      </c>
      <c r="W253" s="21"/>
      <c r="AI253" s="118"/>
      <c r="AJ253" s="118"/>
    </row>
    <row r="254" s="62" customFormat="1" ht="27" customHeight="1" spans="1:36">
      <c r="A254" s="86">
        <v>193</v>
      </c>
      <c r="B254" s="19" t="s">
        <v>3773</v>
      </c>
      <c r="C254" s="106" t="s">
        <v>3774</v>
      </c>
      <c r="D254" s="19" t="s">
        <v>3775</v>
      </c>
      <c r="E254" s="106" t="s">
        <v>3776</v>
      </c>
      <c r="F254" s="106" t="s">
        <v>101</v>
      </c>
      <c r="G254" s="106" t="s">
        <v>3777</v>
      </c>
      <c r="H254" s="44"/>
      <c r="I254" s="21"/>
      <c r="J254" s="20" t="s">
        <v>3716</v>
      </c>
      <c r="K254" s="20" t="s">
        <v>3778</v>
      </c>
      <c r="L254" s="106" t="s">
        <v>83</v>
      </c>
      <c r="M254" s="106" t="s">
        <v>2525</v>
      </c>
      <c r="N254" s="21" t="str">
        <f t="shared" si="6"/>
        <v>1986/12/15</v>
      </c>
      <c r="O254" s="106" t="s">
        <v>127</v>
      </c>
      <c r="P254" s="106" t="s">
        <v>1257</v>
      </c>
      <c r="Q254" s="106" t="s">
        <v>88</v>
      </c>
      <c r="R254" s="106" t="s">
        <v>3779</v>
      </c>
      <c r="S254" s="106" t="s">
        <v>3780</v>
      </c>
      <c r="T254" s="117" t="s">
        <v>3781</v>
      </c>
      <c r="U254" s="21"/>
      <c r="V254" s="115"/>
      <c r="W254" s="21"/>
      <c r="AI254" s="118"/>
      <c r="AJ254" s="118"/>
    </row>
    <row r="255" s="62" customFormat="1" ht="27" customHeight="1" spans="1:36">
      <c r="A255" s="86">
        <v>194</v>
      </c>
      <c r="B255" s="19" t="s">
        <v>2898</v>
      </c>
      <c r="C255" s="19" t="s">
        <v>3782</v>
      </c>
      <c r="D255" s="19" t="s">
        <v>3783</v>
      </c>
      <c r="E255" s="106" t="s">
        <v>3784</v>
      </c>
      <c r="F255" s="106" t="s">
        <v>101</v>
      </c>
      <c r="G255" s="106" t="s">
        <v>3785</v>
      </c>
      <c r="H255" s="44"/>
      <c r="I255" s="21"/>
      <c r="J255" s="20" t="s">
        <v>3689</v>
      </c>
      <c r="K255" s="20" t="s">
        <v>3489</v>
      </c>
      <c r="L255" s="112" t="s">
        <v>83</v>
      </c>
      <c r="M255" s="106" t="s">
        <v>108</v>
      </c>
      <c r="N255" s="21" t="str">
        <f t="shared" si="6"/>
        <v>1991/09/14</v>
      </c>
      <c r="O255" s="106" t="s">
        <v>86</v>
      </c>
      <c r="P255" s="106" t="s">
        <v>238</v>
      </c>
      <c r="Q255" s="106" t="s">
        <v>88</v>
      </c>
      <c r="R255" s="106" t="s">
        <v>389</v>
      </c>
      <c r="S255" s="106" t="s">
        <v>3786</v>
      </c>
      <c r="T255" s="117" t="s">
        <v>3787</v>
      </c>
      <c r="U255" s="21"/>
      <c r="V255" s="115" t="s">
        <v>3788</v>
      </c>
      <c r="W255" s="21"/>
      <c r="AI255" s="118"/>
      <c r="AJ255" s="118"/>
    </row>
    <row r="256" s="62" customFormat="1" ht="27" customHeight="1" spans="1:36">
      <c r="A256" s="87">
        <v>195</v>
      </c>
      <c r="B256" s="19" t="s">
        <v>3407</v>
      </c>
      <c r="C256" s="106" t="s">
        <v>3789</v>
      </c>
      <c r="D256" s="19" t="s">
        <v>3790</v>
      </c>
      <c r="E256" s="106" t="s">
        <v>3791</v>
      </c>
      <c r="F256" s="106" t="s">
        <v>101</v>
      </c>
      <c r="G256" s="106" t="s">
        <v>3792</v>
      </c>
      <c r="H256" s="44"/>
      <c r="I256" s="21"/>
      <c r="J256" s="20"/>
      <c r="K256" s="20"/>
      <c r="L256" s="106" t="s">
        <v>1937</v>
      </c>
      <c r="M256" s="106" t="s">
        <v>125</v>
      </c>
      <c r="N256" s="21" t="str">
        <f t="shared" si="6"/>
        <v>1998/04/06</v>
      </c>
      <c r="O256" s="106" t="s">
        <v>110</v>
      </c>
      <c r="P256" s="106" t="s">
        <v>87</v>
      </c>
      <c r="Q256" s="106" t="s">
        <v>88</v>
      </c>
      <c r="R256" s="106" t="s">
        <v>1800</v>
      </c>
      <c r="S256" s="106" t="s">
        <v>3732</v>
      </c>
      <c r="T256" s="117" t="s">
        <v>3793</v>
      </c>
      <c r="U256" s="21"/>
      <c r="V256" s="115"/>
      <c r="W256" s="21"/>
      <c r="AI256" s="118"/>
      <c r="AJ256" s="118"/>
    </row>
    <row r="257" s="62" customFormat="1" ht="27" customHeight="1" spans="1:36">
      <c r="A257" s="86">
        <v>196</v>
      </c>
      <c r="B257" s="19" t="s">
        <v>3794</v>
      </c>
      <c r="C257" s="106" t="s">
        <v>3795</v>
      </c>
      <c r="D257" s="19" t="s">
        <v>3796</v>
      </c>
      <c r="E257" s="106" t="s">
        <v>3797</v>
      </c>
      <c r="F257" s="106" t="s">
        <v>74</v>
      </c>
      <c r="G257" s="106" t="s">
        <v>3798</v>
      </c>
      <c r="H257" s="44"/>
      <c r="I257" s="21"/>
      <c r="J257" s="20" t="s">
        <v>3760</v>
      </c>
      <c r="K257" s="20" t="s">
        <v>2413</v>
      </c>
      <c r="L257" s="112" t="s">
        <v>83</v>
      </c>
      <c r="M257" s="106" t="s">
        <v>108</v>
      </c>
      <c r="N257" s="21" t="str">
        <f t="shared" si="6"/>
        <v>1994/09/04</v>
      </c>
      <c r="O257" s="106" t="s">
        <v>110</v>
      </c>
      <c r="P257" s="106" t="s">
        <v>3799</v>
      </c>
      <c r="Q257" s="106" t="s">
        <v>88</v>
      </c>
      <c r="R257" s="106" t="s">
        <v>1110</v>
      </c>
      <c r="S257" s="106" t="s">
        <v>3800</v>
      </c>
      <c r="T257" s="117" t="s">
        <v>3801</v>
      </c>
      <c r="U257" s="21"/>
      <c r="V257" s="115" t="s">
        <v>3283</v>
      </c>
      <c r="W257" s="21"/>
      <c r="AI257" s="118"/>
      <c r="AJ257" s="118"/>
    </row>
    <row r="258" s="62" customFormat="1" ht="27" customHeight="1" spans="1:36">
      <c r="A258" s="86">
        <v>197</v>
      </c>
      <c r="B258" s="19" t="s">
        <v>3802</v>
      </c>
      <c r="C258" s="19" t="s">
        <v>3803</v>
      </c>
      <c r="D258" s="19" t="s">
        <v>3804</v>
      </c>
      <c r="E258" s="106" t="s">
        <v>3805</v>
      </c>
      <c r="F258" s="106" t="s">
        <v>101</v>
      </c>
      <c r="G258" s="106" t="s">
        <v>3806</v>
      </c>
      <c r="H258" s="44"/>
      <c r="I258" s="21"/>
      <c r="J258" s="20"/>
      <c r="K258" s="20"/>
      <c r="L258" s="106" t="s">
        <v>1937</v>
      </c>
      <c r="M258" s="106" t="s">
        <v>108</v>
      </c>
      <c r="N258" s="21" t="str">
        <f t="shared" si="6"/>
        <v>1997/09/23</v>
      </c>
      <c r="O258" s="106" t="s">
        <v>127</v>
      </c>
      <c r="P258" s="106" t="s">
        <v>821</v>
      </c>
      <c r="Q258" s="106" t="s">
        <v>88</v>
      </c>
      <c r="R258" s="106" t="s">
        <v>1110</v>
      </c>
      <c r="S258" s="106" t="s">
        <v>3807</v>
      </c>
      <c r="T258" s="117" t="s">
        <v>3808</v>
      </c>
      <c r="U258" s="21"/>
      <c r="V258" s="115"/>
      <c r="W258" s="21"/>
      <c r="AI258" s="118"/>
      <c r="AJ258" s="118"/>
    </row>
    <row r="259" s="62" customFormat="1" ht="27" customHeight="1" spans="1:36">
      <c r="A259" s="87">
        <v>198</v>
      </c>
      <c r="B259" s="19" t="s">
        <v>3809</v>
      </c>
      <c r="C259" s="106" t="s">
        <v>3810</v>
      </c>
      <c r="D259" s="19" t="s">
        <v>3811</v>
      </c>
      <c r="E259" s="106" t="s">
        <v>3812</v>
      </c>
      <c r="F259" s="106" t="s">
        <v>101</v>
      </c>
      <c r="G259" s="106" t="s">
        <v>3813</v>
      </c>
      <c r="H259" s="44"/>
      <c r="I259" s="21"/>
      <c r="J259" s="20"/>
      <c r="K259" s="20"/>
      <c r="L259" s="106" t="s">
        <v>1937</v>
      </c>
      <c r="M259" s="106" t="s">
        <v>108</v>
      </c>
      <c r="N259" s="21" t="str">
        <f t="shared" si="6"/>
        <v>1993/11/05</v>
      </c>
      <c r="O259" s="106" t="s">
        <v>127</v>
      </c>
      <c r="P259" s="106" t="s">
        <v>3814</v>
      </c>
      <c r="Q259" s="106" t="s">
        <v>88</v>
      </c>
      <c r="R259" s="106" t="s">
        <v>1918</v>
      </c>
      <c r="S259" s="106" t="s">
        <v>3815</v>
      </c>
      <c r="T259" s="117" t="s">
        <v>3816</v>
      </c>
      <c r="U259" s="21"/>
      <c r="V259" s="115" t="s">
        <v>3283</v>
      </c>
      <c r="W259" s="21"/>
      <c r="AI259" s="118"/>
      <c r="AJ259" s="118"/>
    </row>
    <row r="260" s="62" customFormat="1" ht="27" customHeight="1" spans="1:36">
      <c r="A260" s="86">
        <v>199</v>
      </c>
      <c r="B260" s="19" t="s">
        <v>2546</v>
      </c>
      <c r="C260" s="19" t="s">
        <v>3817</v>
      </c>
      <c r="D260" s="19" t="s">
        <v>3818</v>
      </c>
      <c r="E260" s="106" t="s">
        <v>3819</v>
      </c>
      <c r="F260" s="106" t="s">
        <v>101</v>
      </c>
      <c r="G260" s="106" t="s">
        <v>3820</v>
      </c>
      <c r="H260" s="44"/>
      <c r="I260" s="21"/>
      <c r="J260" s="20" t="s">
        <v>3689</v>
      </c>
      <c r="K260" s="20" t="s">
        <v>3821</v>
      </c>
      <c r="L260" s="106" t="s">
        <v>83</v>
      </c>
      <c r="M260" s="106" t="s">
        <v>108</v>
      </c>
      <c r="N260" s="21" t="str">
        <f t="shared" si="6"/>
        <v>1992/04/29</v>
      </c>
      <c r="O260" s="106" t="s">
        <v>127</v>
      </c>
      <c r="P260" s="106" t="s">
        <v>1512</v>
      </c>
      <c r="Q260" s="106" t="s">
        <v>88</v>
      </c>
      <c r="R260" s="106" t="s">
        <v>1607</v>
      </c>
      <c r="S260" s="106" t="s">
        <v>3822</v>
      </c>
      <c r="T260" s="117" t="s">
        <v>3807</v>
      </c>
      <c r="U260" s="21"/>
      <c r="V260" s="115" t="s">
        <v>2992</v>
      </c>
      <c r="W260" s="21"/>
      <c r="AI260" s="118"/>
      <c r="AJ260" s="118"/>
    </row>
    <row r="261" s="62" customFormat="1" ht="27" customHeight="1" spans="1:36">
      <c r="A261" s="86">
        <v>200</v>
      </c>
      <c r="B261" s="19" t="s">
        <v>3823</v>
      </c>
      <c r="C261" s="106" t="s">
        <v>3824</v>
      </c>
      <c r="D261" s="106" t="s">
        <v>3825</v>
      </c>
      <c r="E261" s="106" t="s">
        <v>3826</v>
      </c>
      <c r="F261" s="106" t="s">
        <v>101</v>
      </c>
      <c r="G261" s="106" t="s">
        <v>3827</v>
      </c>
      <c r="H261" s="44"/>
      <c r="I261" s="21"/>
      <c r="J261" s="20" t="s">
        <v>2492</v>
      </c>
      <c r="K261" s="20" t="s">
        <v>1949</v>
      </c>
      <c r="L261" s="112" t="s">
        <v>83</v>
      </c>
      <c r="M261" s="106" t="s">
        <v>108</v>
      </c>
      <c r="N261" s="21" t="str">
        <f t="shared" si="6"/>
        <v>1994/12/27</v>
      </c>
      <c r="O261" s="106" t="s">
        <v>127</v>
      </c>
      <c r="P261" s="106" t="s">
        <v>3828</v>
      </c>
      <c r="Q261" s="106" t="s">
        <v>88</v>
      </c>
      <c r="R261" s="106" t="s">
        <v>1110</v>
      </c>
      <c r="S261" s="106" t="s">
        <v>3829</v>
      </c>
      <c r="T261" s="107" t="s">
        <v>3830</v>
      </c>
      <c r="U261" s="21"/>
      <c r="V261" s="115" t="s">
        <v>3831</v>
      </c>
      <c r="W261" s="21"/>
      <c r="AI261" s="118"/>
      <c r="AJ261" s="118"/>
    </row>
    <row r="262" s="62" customFormat="1" ht="27" customHeight="1" spans="1:36">
      <c r="A262" s="87">
        <v>201</v>
      </c>
      <c r="B262" s="19" t="s">
        <v>2473</v>
      </c>
      <c r="C262" s="106" t="s">
        <v>3832</v>
      </c>
      <c r="D262" s="19" t="s">
        <v>3833</v>
      </c>
      <c r="E262" s="106" t="s">
        <v>3834</v>
      </c>
      <c r="F262" s="106" t="s">
        <v>101</v>
      </c>
      <c r="G262" s="106" t="s">
        <v>3835</v>
      </c>
      <c r="H262" s="44"/>
      <c r="I262" s="21"/>
      <c r="J262" s="20" t="s">
        <v>3716</v>
      </c>
      <c r="K262" s="20" t="s">
        <v>2413</v>
      </c>
      <c r="L262" s="106" t="s">
        <v>83</v>
      </c>
      <c r="M262" s="106" t="s">
        <v>125</v>
      </c>
      <c r="N262" s="21" t="str">
        <f t="shared" si="6"/>
        <v>1994/10/24</v>
      </c>
      <c r="O262" s="106" t="s">
        <v>127</v>
      </c>
      <c r="P262" s="106" t="s">
        <v>3836</v>
      </c>
      <c r="Q262" s="106" t="s">
        <v>88</v>
      </c>
      <c r="R262" s="106" t="s">
        <v>1110</v>
      </c>
      <c r="S262" s="106" t="s">
        <v>3837</v>
      </c>
      <c r="T262" s="117" t="s">
        <v>3838</v>
      </c>
      <c r="U262" s="21"/>
      <c r="V262" s="115" t="s">
        <v>2860</v>
      </c>
      <c r="W262" s="21"/>
      <c r="AI262" s="118"/>
      <c r="AJ262" s="118"/>
    </row>
    <row r="263" s="62" customFormat="1" ht="27" customHeight="1" spans="1:36">
      <c r="A263" s="86">
        <v>202</v>
      </c>
      <c r="B263" s="19" t="s">
        <v>3839</v>
      </c>
      <c r="C263" s="106" t="s">
        <v>3840</v>
      </c>
      <c r="D263" s="19" t="s">
        <v>3841</v>
      </c>
      <c r="E263" s="106" t="s">
        <v>3842</v>
      </c>
      <c r="F263" s="106" t="s">
        <v>101</v>
      </c>
      <c r="G263" s="106" t="s">
        <v>3843</v>
      </c>
      <c r="H263" s="44"/>
      <c r="I263" s="21"/>
      <c r="J263" s="20" t="s">
        <v>3158</v>
      </c>
      <c r="K263" s="20" t="s">
        <v>3159</v>
      </c>
      <c r="L263" s="106" t="s">
        <v>83</v>
      </c>
      <c r="M263" s="106"/>
      <c r="N263" s="21" t="str">
        <f t="shared" si="6"/>
        <v>1991/09/30</v>
      </c>
      <c r="O263" s="106" t="s">
        <v>110</v>
      </c>
      <c r="P263" s="106" t="s">
        <v>3844</v>
      </c>
      <c r="Q263" s="19" t="s">
        <v>333</v>
      </c>
      <c r="R263" s="106" t="s">
        <v>3845</v>
      </c>
      <c r="S263" s="106" t="s">
        <v>3846</v>
      </c>
      <c r="T263" s="117" t="s">
        <v>3847</v>
      </c>
      <c r="U263" s="21"/>
      <c r="V263" s="115" t="s">
        <v>3848</v>
      </c>
      <c r="W263" s="21"/>
      <c r="AI263" s="118"/>
      <c r="AJ263" s="118"/>
    </row>
    <row r="264" s="62" customFormat="1" ht="27" customHeight="1" spans="1:36">
      <c r="A264" s="86">
        <v>203</v>
      </c>
      <c r="B264" s="19" t="s">
        <v>3849</v>
      </c>
      <c r="C264" s="106" t="s">
        <v>3850</v>
      </c>
      <c r="D264" s="19" t="s">
        <v>3851</v>
      </c>
      <c r="E264" s="106" t="s">
        <v>3852</v>
      </c>
      <c r="F264" s="106" t="s">
        <v>101</v>
      </c>
      <c r="G264" s="106" t="s">
        <v>3853</v>
      </c>
      <c r="H264" s="44"/>
      <c r="I264" s="21"/>
      <c r="J264" s="20"/>
      <c r="K264" s="20"/>
      <c r="L264" s="112" t="s">
        <v>1937</v>
      </c>
      <c r="M264" s="106"/>
      <c r="N264" s="21" t="str">
        <f t="shared" si="6"/>
        <v>1994/06/03</v>
      </c>
      <c r="O264" s="106" t="s">
        <v>3854</v>
      </c>
      <c r="P264" s="106" t="s">
        <v>3855</v>
      </c>
      <c r="Q264" s="106" t="s">
        <v>444</v>
      </c>
      <c r="R264" s="106" t="s">
        <v>2999</v>
      </c>
      <c r="S264" s="106" t="s">
        <v>3856</v>
      </c>
      <c r="T264" s="117" t="s">
        <v>3857</v>
      </c>
      <c r="U264" s="21"/>
      <c r="V264" s="115"/>
      <c r="W264" s="21"/>
      <c r="AI264" s="118"/>
      <c r="AJ264" s="118"/>
    </row>
    <row r="265" s="62" customFormat="1" ht="27" customHeight="1" spans="1:36">
      <c r="A265" s="87">
        <v>204</v>
      </c>
      <c r="B265" s="19" t="s">
        <v>3858</v>
      </c>
      <c r="C265" s="106" t="s">
        <v>3859</v>
      </c>
      <c r="D265" s="19" t="s">
        <v>3860</v>
      </c>
      <c r="E265" s="106" t="s">
        <v>3861</v>
      </c>
      <c r="F265" s="106" t="s">
        <v>74</v>
      </c>
      <c r="G265" s="106" t="s">
        <v>3862</v>
      </c>
      <c r="H265" s="44"/>
      <c r="I265" s="21"/>
      <c r="J265" s="20"/>
      <c r="K265" s="20"/>
      <c r="L265" s="106" t="s">
        <v>1937</v>
      </c>
      <c r="M265" s="106" t="s">
        <v>2525</v>
      </c>
      <c r="N265" s="21" t="str">
        <f t="shared" si="6"/>
        <v>1988/02/20</v>
      </c>
      <c r="O265" s="106" t="s">
        <v>127</v>
      </c>
      <c r="P265" s="106" t="s">
        <v>3315</v>
      </c>
      <c r="Q265" s="106" t="s">
        <v>88</v>
      </c>
      <c r="R265" s="106" t="s">
        <v>3863</v>
      </c>
      <c r="S265" s="106" t="s">
        <v>3864</v>
      </c>
      <c r="T265" s="107" t="s">
        <v>3865</v>
      </c>
      <c r="U265" s="21"/>
      <c r="V265" s="115"/>
      <c r="W265" s="21"/>
      <c r="AI265" s="118"/>
      <c r="AJ265" s="118"/>
    </row>
    <row r="266" s="62" customFormat="1" ht="27" customHeight="1" spans="1:36">
      <c r="A266" s="86">
        <v>205</v>
      </c>
      <c r="B266" s="19" t="s">
        <v>3866</v>
      </c>
      <c r="C266" s="106" t="s">
        <v>3867</v>
      </c>
      <c r="D266" s="19" t="s">
        <v>3868</v>
      </c>
      <c r="E266" s="106" t="s">
        <v>3869</v>
      </c>
      <c r="F266" s="106" t="s">
        <v>101</v>
      </c>
      <c r="G266" s="106" t="s">
        <v>3870</v>
      </c>
      <c r="H266" s="44"/>
      <c r="I266" s="21"/>
      <c r="J266" s="20" t="s">
        <v>3233</v>
      </c>
      <c r="K266" s="20" t="s">
        <v>2764</v>
      </c>
      <c r="L266" s="106" t="s">
        <v>83</v>
      </c>
      <c r="M266" s="106" t="s">
        <v>125</v>
      </c>
      <c r="N266" s="21" t="str">
        <f t="shared" si="6"/>
        <v>1971/07/16</v>
      </c>
      <c r="O266" s="106" t="s">
        <v>1857</v>
      </c>
      <c r="P266" s="106" t="s">
        <v>624</v>
      </c>
      <c r="Q266" s="106" t="s">
        <v>88</v>
      </c>
      <c r="R266" s="106" t="s">
        <v>3871</v>
      </c>
      <c r="S266" s="106" t="s">
        <v>3677</v>
      </c>
      <c r="T266" s="107" t="s">
        <v>3872</v>
      </c>
      <c r="U266" s="21"/>
      <c r="V266" s="115" t="s">
        <v>3873</v>
      </c>
      <c r="W266" s="21"/>
      <c r="AI266" s="118"/>
      <c r="AJ266" s="118"/>
    </row>
    <row r="267" s="62" customFormat="1" ht="27" customHeight="1" spans="1:36">
      <c r="A267" s="86">
        <v>206</v>
      </c>
      <c r="B267" s="19" t="s">
        <v>3874</v>
      </c>
      <c r="C267" s="106" t="s">
        <v>3875</v>
      </c>
      <c r="D267" s="19" t="s">
        <v>3876</v>
      </c>
      <c r="E267" s="106" t="s">
        <v>3877</v>
      </c>
      <c r="F267" s="106" t="s">
        <v>74</v>
      </c>
      <c r="G267" s="106" t="s">
        <v>3878</v>
      </c>
      <c r="H267" s="44"/>
      <c r="I267" s="21"/>
      <c r="J267" s="20" t="s">
        <v>3233</v>
      </c>
      <c r="K267" s="20" t="s">
        <v>2764</v>
      </c>
      <c r="L267" s="106" t="s">
        <v>83</v>
      </c>
      <c r="M267" s="106"/>
      <c r="N267" s="21" t="str">
        <f t="shared" si="6"/>
        <v>1975/05/07</v>
      </c>
      <c r="O267" s="106"/>
      <c r="P267" s="106"/>
      <c r="Q267" s="106"/>
      <c r="R267" s="106"/>
      <c r="S267" s="106">
        <v>2012.12</v>
      </c>
      <c r="T267" s="107"/>
      <c r="U267" s="21"/>
      <c r="V267" s="115" t="s">
        <v>3879</v>
      </c>
      <c r="W267" s="21"/>
      <c r="AI267" s="118"/>
      <c r="AJ267" s="118"/>
    </row>
    <row r="268" s="62" customFormat="1" ht="27" customHeight="1" spans="1:36">
      <c r="A268" s="87">
        <v>207</v>
      </c>
      <c r="B268" s="19" t="s">
        <v>3880</v>
      </c>
      <c r="C268" s="19" t="s">
        <v>3881</v>
      </c>
      <c r="D268" s="19" t="s">
        <v>3882</v>
      </c>
      <c r="E268" s="106" t="s">
        <v>3883</v>
      </c>
      <c r="F268" s="106" t="s">
        <v>101</v>
      </c>
      <c r="G268" s="106" t="s">
        <v>3884</v>
      </c>
      <c r="H268" s="44"/>
      <c r="I268" s="21"/>
      <c r="J268" s="19" t="s">
        <v>2325</v>
      </c>
      <c r="K268" s="20"/>
      <c r="L268" s="106" t="s">
        <v>83</v>
      </c>
      <c r="M268" s="106"/>
      <c r="N268" s="21" t="str">
        <f t="shared" si="6"/>
        <v>1983/01/08</v>
      </c>
      <c r="O268" s="106"/>
      <c r="P268" s="106"/>
      <c r="Q268" s="106"/>
      <c r="R268" s="106"/>
      <c r="S268" s="106" t="s">
        <v>3885</v>
      </c>
      <c r="T268" s="106"/>
      <c r="U268" s="21"/>
      <c r="V268" s="115" t="s">
        <v>3886</v>
      </c>
      <c r="W268" s="21"/>
      <c r="AI268" s="118"/>
      <c r="AJ268" s="118"/>
    </row>
    <row r="269" s="62" customFormat="1" ht="27" customHeight="1" spans="1:36">
      <c r="A269" s="86">
        <v>208</v>
      </c>
      <c r="B269" s="19" t="s">
        <v>3038</v>
      </c>
      <c r="C269" s="106" t="s">
        <v>3887</v>
      </c>
      <c r="D269" s="19" t="s">
        <v>3888</v>
      </c>
      <c r="E269" s="106" t="s">
        <v>3889</v>
      </c>
      <c r="F269" s="106" t="s">
        <v>101</v>
      </c>
      <c r="G269" s="106" t="s">
        <v>3890</v>
      </c>
      <c r="H269" s="44"/>
      <c r="I269" s="21"/>
      <c r="J269" s="20"/>
      <c r="K269" s="20"/>
      <c r="L269" s="112" t="s">
        <v>1937</v>
      </c>
      <c r="M269" s="106" t="s">
        <v>108</v>
      </c>
      <c r="N269" s="21" t="str">
        <f t="shared" si="6"/>
        <v>1995/03/16</v>
      </c>
      <c r="O269" s="106" t="s">
        <v>110</v>
      </c>
      <c r="P269" s="106" t="s">
        <v>3891</v>
      </c>
      <c r="Q269" s="106" t="s">
        <v>88</v>
      </c>
      <c r="R269" s="106" t="s">
        <v>1800</v>
      </c>
      <c r="S269" s="106" t="s">
        <v>3892</v>
      </c>
      <c r="T269" s="106" t="s">
        <v>3893</v>
      </c>
      <c r="U269" s="21"/>
      <c r="V269" s="115"/>
      <c r="W269" s="21"/>
      <c r="AI269" s="118"/>
      <c r="AJ269" s="118"/>
    </row>
    <row r="270" s="62" customFormat="1" ht="27" customHeight="1" spans="1:36">
      <c r="A270" s="86">
        <v>209</v>
      </c>
      <c r="B270" s="19" t="s">
        <v>2514</v>
      </c>
      <c r="C270" s="106" t="s">
        <v>3894</v>
      </c>
      <c r="D270" s="19" t="s">
        <v>3895</v>
      </c>
      <c r="E270" s="106" t="s">
        <v>3896</v>
      </c>
      <c r="F270" s="106" t="s">
        <v>101</v>
      </c>
      <c r="G270" s="106" t="s">
        <v>3897</v>
      </c>
      <c r="H270" s="44"/>
      <c r="I270" s="21"/>
      <c r="J270" s="20" t="s">
        <v>2111</v>
      </c>
      <c r="K270" s="20" t="s">
        <v>2413</v>
      </c>
      <c r="L270" s="106" t="s">
        <v>83</v>
      </c>
      <c r="M270" s="106" t="s">
        <v>125</v>
      </c>
      <c r="N270" s="21" t="str">
        <f t="shared" si="6"/>
        <v>1994/03/16</v>
      </c>
      <c r="O270" s="106" t="s">
        <v>127</v>
      </c>
      <c r="P270" s="106" t="s">
        <v>3898</v>
      </c>
      <c r="Q270" s="106" t="s">
        <v>88</v>
      </c>
      <c r="R270" s="106" t="s">
        <v>297</v>
      </c>
      <c r="S270" s="106" t="s">
        <v>3899</v>
      </c>
      <c r="T270" s="106" t="s">
        <v>3900</v>
      </c>
      <c r="U270" s="21"/>
      <c r="V270" s="115" t="s">
        <v>3901</v>
      </c>
      <c r="W270" s="21"/>
      <c r="AI270" s="118"/>
      <c r="AJ270" s="118"/>
    </row>
    <row r="271" s="62" customFormat="1" ht="27" customHeight="1" spans="1:36">
      <c r="A271" s="87">
        <v>210</v>
      </c>
      <c r="B271" s="21"/>
      <c r="C271" s="19"/>
      <c r="D271" s="19" t="s">
        <v>3902</v>
      </c>
      <c r="E271" s="106" t="s">
        <v>3903</v>
      </c>
      <c r="F271" s="106" t="s">
        <v>101</v>
      </c>
      <c r="G271" s="106" t="s">
        <v>3904</v>
      </c>
      <c r="H271" s="44"/>
      <c r="I271" s="21"/>
      <c r="J271" s="107" t="s">
        <v>3905</v>
      </c>
      <c r="K271" s="106"/>
      <c r="L271" s="106" t="s">
        <v>83</v>
      </c>
      <c r="M271" s="106" t="s">
        <v>108</v>
      </c>
      <c r="N271" s="21" t="str">
        <f t="shared" si="6"/>
        <v>1988/08/08</v>
      </c>
      <c r="O271" s="106" t="s">
        <v>3906</v>
      </c>
      <c r="P271" s="106" t="s">
        <v>221</v>
      </c>
      <c r="Q271" s="106" t="s">
        <v>88</v>
      </c>
      <c r="R271" s="106" t="s">
        <v>1769</v>
      </c>
      <c r="S271" s="106" t="s">
        <v>3907</v>
      </c>
      <c r="T271" s="107" t="s">
        <v>3908</v>
      </c>
      <c r="U271" s="21"/>
      <c r="V271" s="115" t="s">
        <v>3909</v>
      </c>
      <c r="W271" s="21"/>
      <c r="AI271" s="118"/>
      <c r="AJ271" s="118"/>
    </row>
    <row r="272" s="62" customFormat="1" ht="27" customHeight="1" spans="1:36">
      <c r="A272" s="86">
        <v>211</v>
      </c>
      <c r="B272" s="21"/>
      <c r="C272" s="106" t="s">
        <v>3910</v>
      </c>
      <c r="D272" s="19" t="s">
        <v>3911</v>
      </c>
      <c r="E272" s="106" t="s">
        <v>3912</v>
      </c>
      <c r="F272" s="106" t="s">
        <v>101</v>
      </c>
      <c r="G272" s="106">
        <v>15005895555</v>
      </c>
      <c r="H272" s="44"/>
      <c r="I272" s="21"/>
      <c r="J272" s="107"/>
      <c r="K272" s="107"/>
      <c r="L272" s="106"/>
      <c r="M272" s="106"/>
      <c r="N272" s="21" t="str">
        <f t="shared" si="6"/>
        <v>1979/02/02</v>
      </c>
      <c r="O272" s="106"/>
      <c r="P272" s="106"/>
      <c r="Q272" s="106" t="s">
        <v>88</v>
      </c>
      <c r="R272" s="106"/>
      <c r="S272" s="106" t="s">
        <v>2858</v>
      </c>
      <c r="T272" s="106"/>
      <c r="U272" s="21"/>
      <c r="V272" s="115"/>
      <c r="W272" s="21"/>
      <c r="AI272" s="118"/>
      <c r="AJ272" s="118"/>
    </row>
    <row r="273" s="62" customFormat="1" ht="27" customHeight="1" spans="1:36">
      <c r="A273" s="86">
        <v>212</v>
      </c>
      <c r="B273" s="21"/>
      <c r="C273" s="19" t="s">
        <v>3913</v>
      </c>
      <c r="D273" s="19" t="s">
        <v>3658</v>
      </c>
      <c r="E273" s="106" t="s">
        <v>3659</v>
      </c>
      <c r="F273" s="106" t="s">
        <v>74</v>
      </c>
      <c r="G273" s="21"/>
      <c r="H273" s="44"/>
      <c r="I273" s="21"/>
      <c r="J273" s="107"/>
      <c r="K273" s="106" t="s">
        <v>380</v>
      </c>
      <c r="L273" s="106"/>
      <c r="M273" s="106"/>
      <c r="N273" s="21" t="str">
        <f t="shared" si="6"/>
        <v>1983/11/09</v>
      </c>
      <c r="O273" s="106"/>
      <c r="P273" s="106" t="s">
        <v>127</v>
      </c>
      <c r="Q273" s="106"/>
      <c r="R273" s="106"/>
      <c r="S273" s="106" t="s">
        <v>438</v>
      </c>
      <c r="T273" s="107" t="s">
        <v>1172</v>
      </c>
      <c r="U273" s="21"/>
      <c r="V273" s="115"/>
      <c r="W273" s="21"/>
      <c r="AI273" s="118"/>
      <c r="AJ273" s="118"/>
    </row>
    <row r="274" s="62" customFormat="1" ht="27" customHeight="1" spans="1:36">
      <c r="A274" s="87">
        <v>213</v>
      </c>
      <c r="B274" s="21"/>
      <c r="C274" s="19" t="s">
        <v>3914</v>
      </c>
      <c r="D274" s="19" t="s">
        <v>3915</v>
      </c>
      <c r="E274" s="106" t="s">
        <v>3916</v>
      </c>
      <c r="F274" s="106" t="s">
        <v>74</v>
      </c>
      <c r="G274" s="21"/>
      <c r="H274" s="44"/>
      <c r="I274" s="21"/>
      <c r="J274" s="20" t="s">
        <v>3689</v>
      </c>
      <c r="K274" s="27"/>
      <c r="L274" s="106" t="s">
        <v>83</v>
      </c>
      <c r="M274" s="106" t="s">
        <v>108</v>
      </c>
      <c r="N274" s="21" t="str">
        <f t="shared" si="6"/>
        <v>1995/08/12</v>
      </c>
      <c r="O274" s="106" t="s">
        <v>86</v>
      </c>
      <c r="P274" s="106" t="s">
        <v>3917</v>
      </c>
      <c r="Q274" s="106" t="s">
        <v>88</v>
      </c>
      <c r="R274" s="106" t="s">
        <v>1110</v>
      </c>
      <c r="S274" s="106" t="s">
        <v>3918</v>
      </c>
      <c r="T274" s="107" t="s">
        <v>3919</v>
      </c>
      <c r="U274" s="21"/>
      <c r="V274" s="115" t="s">
        <v>2860</v>
      </c>
      <c r="W274" s="21"/>
      <c r="AI274" s="118"/>
      <c r="AJ274" s="118"/>
    </row>
    <row r="275" s="62" customFormat="1" ht="27" customHeight="1" spans="1:36">
      <c r="A275" s="86">
        <v>214</v>
      </c>
      <c r="B275" s="21"/>
      <c r="C275" s="19" t="s">
        <v>3920</v>
      </c>
      <c r="D275" s="19" t="s">
        <v>3921</v>
      </c>
      <c r="E275" s="106" t="s">
        <v>3922</v>
      </c>
      <c r="F275" s="106" t="s">
        <v>101</v>
      </c>
      <c r="G275" s="21"/>
      <c r="H275" s="44"/>
      <c r="I275" s="21"/>
      <c r="J275" s="20" t="s">
        <v>3760</v>
      </c>
      <c r="K275" s="27"/>
      <c r="L275" s="112" t="s">
        <v>83</v>
      </c>
      <c r="M275" s="106" t="s">
        <v>125</v>
      </c>
      <c r="N275" s="21" t="str">
        <f t="shared" si="6"/>
        <v>1995/09/14</v>
      </c>
      <c r="O275" s="106" t="s">
        <v>86</v>
      </c>
      <c r="P275" s="106" t="s">
        <v>3917</v>
      </c>
      <c r="Q275" s="106" t="s">
        <v>88</v>
      </c>
      <c r="R275" s="106" t="s">
        <v>1110</v>
      </c>
      <c r="S275" s="106" t="s">
        <v>3918</v>
      </c>
      <c r="T275" s="107" t="s">
        <v>3919</v>
      </c>
      <c r="U275" s="21"/>
      <c r="V275" s="115" t="s">
        <v>2860</v>
      </c>
      <c r="W275" s="21"/>
      <c r="AI275" s="118"/>
      <c r="AJ275" s="118"/>
    </row>
    <row r="276" s="62" customFormat="1" ht="27" customHeight="1" spans="1:36">
      <c r="A276" s="86">
        <v>215</v>
      </c>
      <c r="B276" s="21"/>
      <c r="C276" s="106" t="s">
        <v>3923</v>
      </c>
      <c r="D276" s="19" t="s">
        <v>3924</v>
      </c>
      <c r="E276" s="106" t="s">
        <v>3925</v>
      </c>
      <c r="F276" s="106" t="s">
        <v>74</v>
      </c>
      <c r="G276" s="21"/>
      <c r="H276" s="44"/>
      <c r="I276" s="21"/>
      <c r="J276" s="20" t="s">
        <v>3926</v>
      </c>
      <c r="K276" s="20" t="s">
        <v>2764</v>
      </c>
      <c r="L276" s="106"/>
      <c r="M276" s="106"/>
      <c r="N276" s="21" t="str">
        <f t="shared" si="6"/>
        <v>1970/06/28</v>
      </c>
      <c r="O276" s="106" t="s">
        <v>127</v>
      </c>
      <c r="P276" s="106" t="s">
        <v>1534</v>
      </c>
      <c r="Q276" s="106" t="s">
        <v>88</v>
      </c>
      <c r="R276" s="106" t="s">
        <v>3613</v>
      </c>
      <c r="S276" s="106" t="s">
        <v>3927</v>
      </c>
      <c r="T276" s="107" t="s">
        <v>1793</v>
      </c>
      <c r="U276" s="21"/>
      <c r="V276" s="115" t="s">
        <v>3928</v>
      </c>
      <c r="W276" s="21"/>
      <c r="AI276" s="118"/>
      <c r="AJ276" s="118"/>
    </row>
    <row r="277" s="62" customFormat="1" ht="27" customHeight="1" spans="1:36">
      <c r="A277" s="87">
        <v>216</v>
      </c>
      <c r="B277" s="21"/>
      <c r="C277" s="19" t="s">
        <v>3929</v>
      </c>
      <c r="D277" s="19" t="s">
        <v>3930</v>
      </c>
      <c r="E277" s="106" t="s">
        <v>3931</v>
      </c>
      <c r="F277" s="106" t="s">
        <v>74</v>
      </c>
      <c r="G277" s="21"/>
      <c r="H277" s="44"/>
      <c r="I277" s="21"/>
      <c r="J277" s="20" t="s">
        <v>3760</v>
      </c>
      <c r="K277" s="20" t="s">
        <v>105</v>
      </c>
      <c r="L277" s="19" t="s">
        <v>105</v>
      </c>
      <c r="M277" s="106" t="s">
        <v>2525</v>
      </c>
      <c r="N277" s="21" t="str">
        <f t="shared" si="6"/>
        <v>1997/04/16</v>
      </c>
      <c r="O277" s="106" t="s">
        <v>86</v>
      </c>
      <c r="P277" s="106" t="s">
        <v>2254</v>
      </c>
      <c r="Q277" s="106" t="s">
        <v>88</v>
      </c>
      <c r="R277" s="106" t="s">
        <v>1800</v>
      </c>
      <c r="S277" s="106" t="s">
        <v>3932</v>
      </c>
      <c r="T277" s="107"/>
      <c r="U277" s="21"/>
      <c r="V277" s="115"/>
      <c r="W277" s="21"/>
      <c r="AI277" s="118"/>
      <c r="AJ277" s="118"/>
    </row>
    <row r="278" s="62" customFormat="1" ht="27" customHeight="1" spans="1:36">
      <c r="A278" s="86">
        <v>217</v>
      </c>
      <c r="B278" s="21"/>
      <c r="C278" s="106" t="s">
        <v>3933</v>
      </c>
      <c r="D278" s="19" t="s">
        <v>3934</v>
      </c>
      <c r="E278" s="106" t="s">
        <v>3935</v>
      </c>
      <c r="F278" s="106" t="s">
        <v>101</v>
      </c>
      <c r="G278" s="21"/>
      <c r="H278" s="44"/>
      <c r="I278" s="21"/>
      <c r="J278" s="106"/>
      <c r="K278" s="20" t="s">
        <v>3936</v>
      </c>
      <c r="L278" s="106" t="s">
        <v>2154</v>
      </c>
      <c r="M278" s="106"/>
      <c r="N278" s="21"/>
      <c r="O278" s="106"/>
      <c r="P278" s="106"/>
      <c r="Q278" s="106"/>
      <c r="R278" s="106"/>
      <c r="S278" s="106" t="s">
        <v>3937</v>
      </c>
      <c r="T278" s="106"/>
      <c r="U278" s="21"/>
      <c r="V278" s="115"/>
      <c r="W278" s="21"/>
      <c r="AI278" s="118"/>
      <c r="AJ278" s="118"/>
    </row>
    <row r="279" s="62" customFormat="1" ht="27" customHeight="1" spans="1:36">
      <c r="A279" s="86">
        <v>218</v>
      </c>
      <c r="B279" s="21"/>
      <c r="C279" s="106" t="s">
        <v>3938</v>
      </c>
      <c r="D279" s="19" t="s">
        <v>3939</v>
      </c>
      <c r="E279" s="106" t="s">
        <v>3940</v>
      </c>
      <c r="F279" s="106" t="s">
        <v>101</v>
      </c>
      <c r="G279" s="21"/>
      <c r="H279" s="44"/>
      <c r="I279" s="21"/>
      <c r="J279" s="106"/>
      <c r="K279" s="20" t="s">
        <v>3936</v>
      </c>
      <c r="L279" s="106" t="s">
        <v>2154</v>
      </c>
      <c r="M279" s="106"/>
      <c r="N279" s="21"/>
      <c r="O279" s="106"/>
      <c r="P279" s="106"/>
      <c r="Q279" s="106"/>
      <c r="R279" s="106"/>
      <c r="S279" s="106" t="s">
        <v>3941</v>
      </c>
      <c r="T279" s="106"/>
      <c r="U279" s="21"/>
      <c r="V279" s="115"/>
      <c r="W279" s="21"/>
      <c r="AI279" s="118"/>
      <c r="AJ279" s="118"/>
    </row>
    <row r="280" s="62" customFormat="1" ht="27" customHeight="1" spans="1:36">
      <c r="A280" s="87">
        <v>219</v>
      </c>
      <c r="B280" s="21"/>
      <c r="C280" s="106" t="s">
        <v>3942</v>
      </c>
      <c r="D280" s="19" t="s">
        <v>3943</v>
      </c>
      <c r="E280" s="106" t="s">
        <v>3944</v>
      </c>
      <c r="F280" s="106" t="s">
        <v>74</v>
      </c>
      <c r="G280" s="21"/>
      <c r="H280" s="44"/>
      <c r="I280" s="21"/>
      <c r="J280" s="106"/>
      <c r="K280" s="20" t="s">
        <v>3936</v>
      </c>
      <c r="L280" s="106" t="s">
        <v>2154</v>
      </c>
      <c r="M280" s="106"/>
      <c r="N280" s="21"/>
      <c r="O280" s="106"/>
      <c r="P280" s="106"/>
      <c r="Q280" s="106"/>
      <c r="R280" s="106"/>
      <c r="S280" s="106" t="s">
        <v>3945</v>
      </c>
      <c r="T280" s="106"/>
      <c r="U280" s="21"/>
      <c r="V280" s="115"/>
      <c r="W280" s="21"/>
      <c r="AI280" s="118"/>
      <c r="AJ280" s="118"/>
    </row>
    <row r="281" s="62" customFormat="1" ht="27" customHeight="1" spans="1:36">
      <c r="A281" s="86">
        <v>220</v>
      </c>
      <c r="B281" s="21"/>
      <c r="C281" s="106" t="s">
        <v>3946</v>
      </c>
      <c r="D281" s="19" t="s">
        <v>3947</v>
      </c>
      <c r="E281" s="106" t="s">
        <v>3948</v>
      </c>
      <c r="F281" s="106" t="s">
        <v>74</v>
      </c>
      <c r="G281" s="21"/>
      <c r="H281" s="44"/>
      <c r="I281" s="21"/>
      <c r="J281" s="106"/>
      <c r="K281" s="20" t="s">
        <v>3936</v>
      </c>
      <c r="L281" s="106" t="s">
        <v>2154</v>
      </c>
      <c r="M281" s="106"/>
      <c r="N281" s="21" t="str">
        <f t="shared" si="6"/>
        <v>1956/04/19</v>
      </c>
      <c r="O281" s="106"/>
      <c r="P281" s="106"/>
      <c r="Q281" s="106"/>
      <c r="R281" s="106"/>
      <c r="S281" s="106" t="s">
        <v>3949</v>
      </c>
      <c r="T281" s="106" t="s">
        <v>698</v>
      </c>
      <c r="U281" s="21"/>
      <c r="V281" s="115"/>
      <c r="W281" s="21"/>
      <c r="AI281" s="118"/>
      <c r="AJ281" s="118"/>
    </row>
    <row r="282" s="62" customFormat="1" ht="27" customHeight="1" spans="1:36">
      <c r="A282" s="86">
        <v>221</v>
      </c>
      <c r="B282" s="21"/>
      <c r="C282" s="107" t="s">
        <v>3950</v>
      </c>
      <c r="D282" s="122" t="s">
        <v>3951</v>
      </c>
      <c r="E282" s="330" t="s">
        <v>3952</v>
      </c>
      <c r="F282" s="107" t="s">
        <v>74</v>
      </c>
      <c r="G282" s="107" t="s">
        <v>3953</v>
      </c>
      <c r="H282" s="44"/>
      <c r="I282" s="21"/>
      <c r="J282" s="21"/>
      <c r="K282" s="21"/>
      <c r="L282" s="122" t="s">
        <v>2154</v>
      </c>
      <c r="M282" s="21"/>
      <c r="N282" s="21" t="str">
        <f t="shared" si="6"/>
        <v>1945/07/25</v>
      </c>
      <c r="O282" s="107"/>
      <c r="P282" s="107"/>
      <c r="Q282" s="21"/>
      <c r="R282" s="107"/>
      <c r="S282" s="107"/>
      <c r="T282" s="107" t="s">
        <v>3954</v>
      </c>
      <c r="U282" s="21"/>
      <c r="V282" s="125"/>
      <c r="W282" s="21"/>
      <c r="AI282" s="118"/>
      <c r="AJ282" s="118"/>
    </row>
    <row r="283" s="62" customFormat="1" ht="27" customHeight="1" spans="1:36">
      <c r="A283" s="87">
        <v>222</v>
      </c>
      <c r="B283" s="21"/>
      <c r="C283" s="107"/>
      <c r="D283" s="107" t="s">
        <v>3955</v>
      </c>
      <c r="E283" s="107"/>
      <c r="F283" s="107"/>
      <c r="G283" s="107" t="s">
        <v>3956</v>
      </c>
      <c r="H283" s="44"/>
      <c r="I283" s="21"/>
      <c r="J283" s="21"/>
      <c r="K283" s="21"/>
      <c r="L283" s="122"/>
      <c r="M283" s="21"/>
      <c r="N283" s="21" t="str">
        <f t="shared" si="6"/>
        <v/>
      </c>
      <c r="O283" s="107"/>
      <c r="P283" s="107"/>
      <c r="Q283" s="21"/>
      <c r="R283" s="107"/>
      <c r="S283" s="107"/>
      <c r="T283" s="107"/>
      <c r="U283" s="21"/>
      <c r="V283" s="125"/>
      <c r="W283" s="21"/>
      <c r="AI283" s="118"/>
      <c r="AJ283" s="118"/>
    </row>
    <row r="284" s="62" customFormat="1" ht="27" customHeight="1" spans="1:36">
      <c r="A284" s="86">
        <v>223</v>
      </c>
      <c r="B284" s="21"/>
      <c r="C284" s="19" t="s">
        <v>3957</v>
      </c>
      <c r="D284" s="19" t="s">
        <v>3958</v>
      </c>
      <c r="E284" s="107" t="s">
        <v>3959</v>
      </c>
      <c r="F284" s="107" t="s">
        <v>74</v>
      </c>
      <c r="G284" s="107" t="s">
        <v>3960</v>
      </c>
      <c r="H284" s="44"/>
      <c r="I284" s="21"/>
      <c r="J284" s="21"/>
      <c r="K284" s="21"/>
      <c r="L284" s="122" t="s">
        <v>83</v>
      </c>
      <c r="M284" s="21"/>
      <c r="N284" s="21" t="str">
        <f t="shared" si="6"/>
        <v>1991/11/07</v>
      </c>
      <c r="O284" s="107"/>
      <c r="P284" s="107"/>
      <c r="Q284" s="21"/>
      <c r="R284" s="107" t="s">
        <v>3961</v>
      </c>
      <c r="S284" s="107"/>
      <c r="T284" s="107" t="s">
        <v>3962</v>
      </c>
      <c r="U284" s="21"/>
      <c r="V284" s="125"/>
      <c r="W284" s="21"/>
      <c r="AI284" s="118"/>
      <c r="AJ284" s="118"/>
    </row>
    <row r="285" s="62" customFormat="1" ht="27" customHeight="1" spans="1:36">
      <c r="A285" s="86">
        <v>224</v>
      </c>
      <c r="B285" s="21"/>
      <c r="C285" s="19" t="s">
        <v>3963</v>
      </c>
      <c r="D285" s="19" t="s">
        <v>3964</v>
      </c>
      <c r="E285" s="330" t="s">
        <v>3965</v>
      </c>
      <c r="F285" s="107" t="s">
        <v>101</v>
      </c>
      <c r="G285" s="107" t="s">
        <v>3966</v>
      </c>
      <c r="H285" s="44"/>
      <c r="I285" s="21"/>
      <c r="J285" s="21"/>
      <c r="K285" s="21"/>
      <c r="L285" s="122" t="s">
        <v>83</v>
      </c>
      <c r="M285" s="21"/>
      <c r="N285" s="21" t="str">
        <f t="shared" si="6"/>
        <v>1987/10/13</v>
      </c>
      <c r="O285" s="107"/>
      <c r="P285" s="107"/>
      <c r="Q285" s="21"/>
      <c r="R285" s="107" t="s">
        <v>3967</v>
      </c>
      <c r="S285" s="107"/>
      <c r="T285" s="107" t="s">
        <v>3968</v>
      </c>
      <c r="U285" s="21"/>
      <c r="V285" s="126"/>
      <c r="W285" s="21"/>
      <c r="AI285" s="118"/>
      <c r="AJ285" s="118"/>
    </row>
    <row r="286" s="62" customFormat="1" ht="27" customHeight="1" spans="1:36">
      <c r="A286" s="87">
        <v>225</v>
      </c>
      <c r="B286" s="21"/>
      <c r="C286" s="107" t="s">
        <v>3969</v>
      </c>
      <c r="D286" s="107" t="s">
        <v>3970</v>
      </c>
      <c r="E286" s="107" t="s">
        <v>3971</v>
      </c>
      <c r="F286" s="107" t="s">
        <v>74</v>
      </c>
      <c r="G286" s="107" t="s">
        <v>3972</v>
      </c>
      <c r="H286" s="44"/>
      <c r="I286" s="21"/>
      <c r="J286" s="21"/>
      <c r="K286" s="21"/>
      <c r="L286" s="19" t="s">
        <v>105</v>
      </c>
      <c r="M286" s="21"/>
      <c r="N286" s="21" t="str">
        <f t="shared" si="6"/>
        <v>1995/09/28</v>
      </c>
      <c r="O286" s="107"/>
      <c r="P286" s="107"/>
      <c r="Q286" s="21"/>
      <c r="R286" s="107" t="s">
        <v>1110</v>
      </c>
      <c r="S286" s="107"/>
      <c r="T286" s="107" t="s">
        <v>3973</v>
      </c>
      <c r="U286" s="21"/>
      <c r="V286" s="125"/>
      <c r="W286" s="21"/>
      <c r="AI286" s="118"/>
      <c r="AJ286" s="118"/>
    </row>
    <row r="287" s="62" customFormat="1" ht="27" customHeight="1" spans="1:36">
      <c r="A287" s="86">
        <v>226</v>
      </c>
      <c r="B287" s="21"/>
      <c r="C287" s="107" t="s">
        <v>3974</v>
      </c>
      <c r="D287" s="107" t="s">
        <v>3975</v>
      </c>
      <c r="E287" s="107" t="s">
        <v>3976</v>
      </c>
      <c r="F287" s="107" t="s">
        <v>74</v>
      </c>
      <c r="G287" s="107" t="s">
        <v>3977</v>
      </c>
      <c r="H287" s="44"/>
      <c r="I287" s="21"/>
      <c r="J287" s="21"/>
      <c r="K287" s="21"/>
      <c r="L287" s="107" t="s">
        <v>1937</v>
      </c>
      <c r="M287" s="21"/>
      <c r="N287" s="21" t="str">
        <f t="shared" si="6"/>
        <v>1969/02/25</v>
      </c>
      <c r="O287" s="107"/>
      <c r="P287" s="107"/>
      <c r="Q287" s="21"/>
      <c r="R287" s="107" t="s">
        <v>3978</v>
      </c>
      <c r="S287" s="107"/>
      <c r="T287" s="107" t="s">
        <v>3979</v>
      </c>
      <c r="U287" s="21"/>
      <c r="V287" s="125"/>
      <c r="W287" s="21"/>
      <c r="AI287" s="118"/>
      <c r="AJ287" s="118"/>
    </row>
    <row r="288" s="62" customFormat="1" ht="27" customHeight="1" spans="1:36">
      <c r="A288" s="86">
        <v>227</v>
      </c>
      <c r="B288" s="21"/>
      <c r="C288" s="20" t="s">
        <v>3980</v>
      </c>
      <c r="D288" s="20" t="s">
        <v>3981</v>
      </c>
      <c r="E288" s="330" t="s">
        <v>3982</v>
      </c>
      <c r="F288" s="107" t="s">
        <v>101</v>
      </c>
      <c r="G288" s="107" t="s">
        <v>3983</v>
      </c>
      <c r="H288" s="44"/>
      <c r="I288" s="21"/>
      <c r="J288" s="21"/>
      <c r="K288" s="21"/>
      <c r="L288" s="122" t="s">
        <v>83</v>
      </c>
      <c r="M288" s="21"/>
      <c r="N288" s="21" t="str">
        <f t="shared" si="6"/>
        <v>1988/03/04</v>
      </c>
      <c r="O288" s="107"/>
      <c r="P288" s="107"/>
      <c r="Q288" s="21"/>
      <c r="R288" s="107" t="s">
        <v>3863</v>
      </c>
      <c r="S288" s="107"/>
      <c r="T288" s="107" t="s">
        <v>862</v>
      </c>
      <c r="U288" s="21"/>
      <c r="V288" s="125"/>
      <c r="W288" s="21"/>
      <c r="AI288" s="118"/>
      <c r="AJ288" s="118"/>
    </row>
    <row r="289" s="62" customFormat="1" ht="27" customHeight="1" spans="1:36">
      <c r="A289" s="87">
        <v>228</v>
      </c>
      <c r="B289" s="21"/>
      <c r="C289" s="20" t="s">
        <v>3913</v>
      </c>
      <c r="D289" s="20" t="s">
        <v>3649</v>
      </c>
      <c r="E289" s="330" t="s">
        <v>3650</v>
      </c>
      <c r="F289" s="107" t="s">
        <v>101</v>
      </c>
      <c r="G289" s="107" t="s">
        <v>3651</v>
      </c>
      <c r="H289" s="44"/>
      <c r="I289" s="21"/>
      <c r="J289" s="21"/>
      <c r="K289" s="21"/>
      <c r="L289" s="122" t="s">
        <v>83</v>
      </c>
      <c r="M289" s="21"/>
      <c r="N289" s="21" t="str">
        <f t="shared" si="6"/>
        <v>1975/09/10</v>
      </c>
      <c r="O289" s="107"/>
      <c r="P289" s="107"/>
      <c r="Q289" s="21"/>
      <c r="R289" s="107"/>
      <c r="S289" s="107"/>
      <c r="T289" s="107" t="s">
        <v>3984</v>
      </c>
      <c r="U289" s="21"/>
      <c r="V289" s="125"/>
      <c r="W289" s="21"/>
      <c r="AI289" s="118"/>
      <c r="AJ289" s="118"/>
    </row>
    <row r="290" s="62" customFormat="1" ht="27" customHeight="1" spans="1:36">
      <c r="A290" s="86">
        <v>229</v>
      </c>
      <c r="B290" s="21"/>
      <c r="C290" s="19"/>
      <c r="D290" s="19" t="s">
        <v>3985</v>
      </c>
      <c r="E290" s="106" t="s">
        <v>3986</v>
      </c>
      <c r="F290" s="106" t="s">
        <v>101</v>
      </c>
      <c r="G290" s="106" t="s">
        <v>3987</v>
      </c>
      <c r="H290" s="44"/>
      <c r="I290" s="21"/>
      <c r="J290" s="21"/>
      <c r="K290" s="21"/>
      <c r="L290" s="21"/>
      <c r="M290" s="21"/>
      <c r="N290" s="21" t="str">
        <f t="shared" si="6"/>
        <v>1995/08/12</v>
      </c>
      <c r="O290" s="106"/>
      <c r="P290" s="106"/>
      <c r="Q290" s="106"/>
      <c r="R290" s="106"/>
      <c r="S290" s="106"/>
      <c r="T290" s="107"/>
      <c r="U290" s="21"/>
      <c r="V290" s="115"/>
      <c r="W290" s="21"/>
      <c r="AI290" s="118"/>
      <c r="AJ290" s="118"/>
    </row>
    <row r="291" s="62" customFormat="1" ht="27" customHeight="1" spans="1:36">
      <c r="A291" s="86">
        <v>230</v>
      </c>
      <c r="B291" s="21"/>
      <c r="C291" s="19" t="s">
        <v>3988</v>
      </c>
      <c r="D291" s="19" t="s">
        <v>3989</v>
      </c>
      <c r="E291" s="106" t="s">
        <v>3990</v>
      </c>
      <c r="F291" s="106" t="s">
        <v>74</v>
      </c>
      <c r="G291" s="106" t="s">
        <v>3991</v>
      </c>
      <c r="H291" s="44"/>
      <c r="I291" s="21"/>
      <c r="J291" s="21"/>
      <c r="K291" s="21"/>
      <c r="L291" s="21"/>
      <c r="M291" s="21"/>
      <c r="N291" s="21" t="str">
        <f t="shared" si="6"/>
        <v>1995/10/23</v>
      </c>
      <c r="O291" s="106" t="s">
        <v>86</v>
      </c>
      <c r="P291" s="106" t="s">
        <v>3761</v>
      </c>
      <c r="Q291" s="106" t="s">
        <v>88</v>
      </c>
      <c r="R291" s="106" t="s">
        <v>239</v>
      </c>
      <c r="S291" s="106" t="s">
        <v>3992</v>
      </c>
      <c r="T291" s="107" t="s">
        <v>3993</v>
      </c>
      <c r="U291" s="21"/>
      <c r="V291" s="115" t="s">
        <v>3483</v>
      </c>
      <c r="W291" s="21"/>
      <c r="AI291" s="118"/>
      <c r="AJ291" s="118"/>
    </row>
    <row r="292" s="62" customFormat="1" ht="27" customHeight="1" spans="1:36">
      <c r="A292" s="87">
        <v>231</v>
      </c>
      <c r="B292" s="21"/>
      <c r="C292" s="19" t="s">
        <v>3994</v>
      </c>
      <c r="D292" s="19" t="s">
        <v>3995</v>
      </c>
      <c r="E292" s="106"/>
      <c r="F292" s="106" t="s">
        <v>74</v>
      </c>
      <c r="G292" s="106"/>
      <c r="H292" s="44"/>
      <c r="I292" s="21"/>
      <c r="J292" s="21"/>
      <c r="K292" s="21"/>
      <c r="L292" s="21"/>
      <c r="M292" s="21"/>
      <c r="N292" s="21" t="str">
        <f t="shared" si="6"/>
        <v/>
      </c>
      <c r="O292" s="106"/>
      <c r="P292" s="106"/>
      <c r="Q292" s="106"/>
      <c r="R292" s="106"/>
      <c r="S292" s="106"/>
      <c r="T292" s="107" t="s">
        <v>3996</v>
      </c>
      <c r="U292" s="21"/>
      <c r="V292" s="115"/>
      <c r="W292" s="21"/>
      <c r="AI292" s="118"/>
      <c r="AJ292" s="118"/>
    </row>
    <row r="293" s="62" customFormat="1" ht="27" customHeight="1" spans="1:36">
      <c r="A293" s="86">
        <v>232</v>
      </c>
      <c r="B293" s="21"/>
      <c r="C293" s="19" t="s">
        <v>3997</v>
      </c>
      <c r="D293" s="19" t="s">
        <v>3998</v>
      </c>
      <c r="E293" s="106" t="s">
        <v>3999</v>
      </c>
      <c r="F293" s="106" t="s">
        <v>74</v>
      </c>
      <c r="G293" s="106" t="s">
        <v>4000</v>
      </c>
      <c r="H293" s="44"/>
      <c r="I293" s="21"/>
      <c r="J293" s="21"/>
      <c r="K293" s="21"/>
      <c r="L293" s="21"/>
      <c r="M293" s="21"/>
      <c r="N293" s="21" t="str">
        <f t="shared" si="6"/>
        <v>1993/06/15</v>
      </c>
      <c r="O293" s="106" t="s">
        <v>110</v>
      </c>
      <c r="P293" s="106" t="s">
        <v>4001</v>
      </c>
      <c r="Q293" s="19" t="s">
        <v>333</v>
      </c>
      <c r="R293" s="106" t="s">
        <v>2063</v>
      </c>
      <c r="S293" s="106" t="s">
        <v>2858</v>
      </c>
      <c r="T293" s="107" t="s">
        <v>4002</v>
      </c>
      <c r="U293" s="21"/>
      <c r="V293" s="115" t="s">
        <v>2860</v>
      </c>
      <c r="W293" s="21"/>
      <c r="AI293" s="118"/>
      <c r="AJ293" s="118"/>
    </row>
    <row r="294" s="62" customFormat="1" ht="27" customHeight="1" spans="1:36">
      <c r="A294" s="86">
        <v>233</v>
      </c>
      <c r="B294" s="21"/>
      <c r="C294" s="19" t="s">
        <v>3913</v>
      </c>
      <c r="D294" s="19" t="s">
        <v>3403</v>
      </c>
      <c r="E294" s="106" t="s">
        <v>3404</v>
      </c>
      <c r="F294" s="106" t="s">
        <v>101</v>
      </c>
      <c r="G294" s="106" t="s">
        <v>3405</v>
      </c>
      <c r="H294" s="44"/>
      <c r="I294" s="21"/>
      <c r="J294" s="21"/>
      <c r="K294" s="21"/>
      <c r="L294" s="21"/>
      <c r="M294" s="21"/>
      <c r="N294" s="21" t="str">
        <f t="shared" ref="N294:N357" si="7">TEXT(TEXT(MID(E294,7,8),"0-00-00"),"e/mm/dd")</f>
        <v>1982/11/30</v>
      </c>
      <c r="O294" s="106"/>
      <c r="P294" s="106"/>
      <c r="Q294" s="19" t="s">
        <v>333</v>
      </c>
      <c r="R294" s="106"/>
      <c r="S294" s="106" t="s">
        <v>4003</v>
      </c>
      <c r="T294" s="107" t="s">
        <v>239</v>
      </c>
      <c r="U294" s="21"/>
      <c r="V294" s="115"/>
      <c r="W294" s="21"/>
      <c r="AI294" s="118"/>
      <c r="AJ294" s="118"/>
    </row>
    <row r="295" s="62" customFormat="1" ht="27" customHeight="1" spans="1:36">
      <c r="A295" s="87">
        <v>234</v>
      </c>
      <c r="B295" s="21"/>
      <c r="C295" s="19" t="s">
        <v>3913</v>
      </c>
      <c r="D295" s="19" t="s">
        <v>4004</v>
      </c>
      <c r="E295" s="106" t="s">
        <v>4005</v>
      </c>
      <c r="F295" s="106" t="s">
        <v>101</v>
      </c>
      <c r="G295" s="106" t="s">
        <v>4006</v>
      </c>
      <c r="H295" s="44"/>
      <c r="I295" s="21"/>
      <c r="J295" s="21"/>
      <c r="K295" s="21"/>
      <c r="L295" s="21"/>
      <c r="M295" s="21"/>
      <c r="N295" s="21" t="str">
        <f t="shared" si="7"/>
        <v>1993/09/25</v>
      </c>
      <c r="O295" s="106" t="s">
        <v>127</v>
      </c>
      <c r="P295" s="106" t="s">
        <v>1858</v>
      </c>
      <c r="Q295" s="106" t="s">
        <v>88</v>
      </c>
      <c r="R295" s="106" t="s">
        <v>596</v>
      </c>
      <c r="S295" s="106" t="s">
        <v>3932</v>
      </c>
      <c r="T295" s="107" t="s">
        <v>4007</v>
      </c>
      <c r="U295" s="21"/>
      <c r="V295" s="115"/>
      <c r="W295" s="21"/>
      <c r="AI295" s="118"/>
      <c r="AJ295" s="118"/>
    </row>
    <row r="296" s="62" customFormat="1" ht="27" customHeight="1" spans="1:36">
      <c r="A296" s="86">
        <v>235</v>
      </c>
      <c r="B296" s="21"/>
      <c r="C296" s="19" t="s">
        <v>4008</v>
      </c>
      <c r="D296" s="19" t="s">
        <v>4009</v>
      </c>
      <c r="E296" s="106" t="s">
        <v>4010</v>
      </c>
      <c r="F296" s="106" t="s">
        <v>74</v>
      </c>
      <c r="G296" s="106" t="s">
        <v>4011</v>
      </c>
      <c r="H296" s="44"/>
      <c r="I296" s="21"/>
      <c r="J296" s="21"/>
      <c r="K296" s="21"/>
      <c r="L296" s="21"/>
      <c r="M296" s="21"/>
      <c r="N296" s="21" t="str">
        <f t="shared" si="7"/>
        <v>1987/04/19</v>
      </c>
      <c r="O296" s="106" t="s">
        <v>127</v>
      </c>
      <c r="P296" s="106" t="s">
        <v>708</v>
      </c>
      <c r="Q296" s="106" t="s">
        <v>88</v>
      </c>
      <c r="R296" s="106" t="s">
        <v>4012</v>
      </c>
      <c r="S296" s="106" t="s">
        <v>4013</v>
      </c>
      <c r="T296" s="107" t="s">
        <v>4014</v>
      </c>
      <c r="U296" s="21"/>
      <c r="V296" s="115" t="s">
        <v>4015</v>
      </c>
      <c r="W296" s="21"/>
      <c r="AI296" s="118"/>
      <c r="AJ296" s="118"/>
    </row>
    <row r="297" s="62" customFormat="1" ht="27" customHeight="1" spans="1:36">
      <c r="A297" s="86">
        <v>236</v>
      </c>
      <c r="B297" s="21"/>
      <c r="C297" s="106" t="s">
        <v>4016</v>
      </c>
      <c r="D297" s="19" t="s">
        <v>4017</v>
      </c>
      <c r="E297" s="106" t="s">
        <v>4018</v>
      </c>
      <c r="F297" s="106" t="s">
        <v>101</v>
      </c>
      <c r="G297" s="106" t="s">
        <v>4019</v>
      </c>
      <c r="H297" s="44"/>
      <c r="I297" s="21"/>
      <c r="J297" s="21"/>
      <c r="K297" s="21"/>
      <c r="L297" s="21"/>
      <c r="M297" s="21"/>
      <c r="N297" s="21" t="str">
        <f t="shared" si="7"/>
        <v>1975/12/14</v>
      </c>
      <c r="O297" s="106" t="s">
        <v>127</v>
      </c>
      <c r="P297" s="106" t="s">
        <v>505</v>
      </c>
      <c r="Q297" s="106" t="s">
        <v>88</v>
      </c>
      <c r="R297" s="106" t="s">
        <v>4020</v>
      </c>
      <c r="S297" s="106" t="s">
        <v>4021</v>
      </c>
      <c r="T297" s="107" t="s">
        <v>4022</v>
      </c>
      <c r="U297" s="21"/>
      <c r="V297" s="115" t="s">
        <v>4023</v>
      </c>
      <c r="W297" s="21"/>
      <c r="AI297" s="118"/>
      <c r="AJ297" s="118"/>
    </row>
    <row r="298" s="62" customFormat="1" ht="27" customHeight="1" spans="1:36">
      <c r="A298" s="87">
        <v>237</v>
      </c>
      <c r="B298" s="21"/>
      <c r="C298" s="19"/>
      <c r="D298" s="106" t="s">
        <v>4024</v>
      </c>
      <c r="E298" s="106" t="s">
        <v>4025</v>
      </c>
      <c r="F298" s="106" t="s">
        <v>74</v>
      </c>
      <c r="G298" s="106" t="s">
        <v>4026</v>
      </c>
      <c r="H298" s="44"/>
      <c r="I298" s="21"/>
      <c r="J298" s="21"/>
      <c r="K298" s="21"/>
      <c r="L298" s="21"/>
      <c r="M298" s="21"/>
      <c r="N298" s="21" t="str">
        <f t="shared" si="7"/>
        <v>1952/02/18</v>
      </c>
      <c r="O298" s="106"/>
      <c r="P298" s="106"/>
      <c r="Q298" s="106"/>
      <c r="R298" s="106"/>
      <c r="S298" s="106" t="s">
        <v>4027</v>
      </c>
      <c r="T298" s="107" t="s">
        <v>4014</v>
      </c>
      <c r="U298" s="21"/>
      <c r="V298" s="115"/>
      <c r="W298" s="21"/>
      <c r="AI298" s="118"/>
      <c r="AJ298" s="118"/>
    </row>
    <row r="299" s="62" customFormat="1" ht="27" customHeight="1" spans="1:36">
      <c r="A299" s="86">
        <v>238</v>
      </c>
      <c r="B299" s="21"/>
      <c r="C299" s="106" t="s">
        <v>4028</v>
      </c>
      <c r="D299" s="106" t="s">
        <v>4029</v>
      </c>
      <c r="E299" s="106" t="s">
        <v>4030</v>
      </c>
      <c r="F299" s="106" t="s">
        <v>101</v>
      </c>
      <c r="G299" s="106" t="s">
        <v>4031</v>
      </c>
      <c r="H299" s="44"/>
      <c r="I299" s="21"/>
      <c r="J299" s="21"/>
      <c r="K299" s="21"/>
      <c r="L299" s="21"/>
      <c r="M299" s="21"/>
      <c r="N299" s="21" t="str">
        <f t="shared" si="7"/>
        <v>1971/01/12</v>
      </c>
      <c r="O299" s="106"/>
      <c r="P299" s="106" t="s">
        <v>4032</v>
      </c>
      <c r="Q299" s="106" t="s">
        <v>88</v>
      </c>
      <c r="R299" s="106" t="s">
        <v>4033</v>
      </c>
      <c r="S299" s="106" t="s">
        <v>4034</v>
      </c>
      <c r="T299" s="107" t="s">
        <v>4014</v>
      </c>
      <c r="U299" s="21"/>
      <c r="V299" s="115" t="s">
        <v>4035</v>
      </c>
      <c r="W299" s="21"/>
      <c r="AI299" s="118"/>
      <c r="AJ299" s="118"/>
    </row>
    <row r="300" s="62" customFormat="1" ht="27" customHeight="1" spans="1:36">
      <c r="A300" s="86">
        <v>239</v>
      </c>
      <c r="B300" s="21"/>
      <c r="C300" s="19" t="s">
        <v>4036</v>
      </c>
      <c r="D300" s="19" t="s">
        <v>4037</v>
      </c>
      <c r="E300" s="106" t="s">
        <v>4038</v>
      </c>
      <c r="F300" s="106" t="s">
        <v>101</v>
      </c>
      <c r="G300" s="106" t="s">
        <v>4039</v>
      </c>
      <c r="H300" s="44"/>
      <c r="I300" s="21"/>
      <c r="J300" s="21"/>
      <c r="K300" s="21"/>
      <c r="L300" s="21"/>
      <c r="M300" s="21"/>
      <c r="N300" s="21" t="str">
        <f t="shared" si="7"/>
        <v>1992/08/13</v>
      </c>
      <c r="O300" s="106" t="s">
        <v>4040</v>
      </c>
      <c r="P300" s="106" t="s">
        <v>4041</v>
      </c>
      <c r="Q300" s="106" t="s">
        <v>88</v>
      </c>
      <c r="R300" s="106" t="s">
        <v>1647</v>
      </c>
      <c r="S300" s="106" t="s">
        <v>4042</v>
      </c>
      <c r="T300" s="107" t="s">
        <v>4043</v>
      </c>
      <c r="U300" s="21"/>
      <c r="V300" s="115" t="s">
        <v>3400</v>
      </c>
      <c r="W300" s="21"/>
      <c r="AI300" s="118"/>
      <c r="AJ300" s="118"/>
    </row>
    <row r="301" s="62" customFormat="1" ht="27" customHeight="1" spans="1:36">
      <c r="A301" s="87">
        <v>240</v>
      </c>
      <c r="B301" s="21"/>
      <c r="C301" s="19" t="s">
        <v>4044</v>
      </c>
      <c r="D301" s="19" t="s">
        <v>4045</v>
      </c>
      <c r="E301" s="106" t="s">
        <v>4046</v>
      </c>
      <c r="F301" s="106" t="s">
        <v>74</v>
      </c>
      <c r="G301" s="106" t="s">
        <v>4047</v>
      </c>
      <c r="H301" s="44"/>
      <c r="I301" s="21"/>
      <c r="J301" s="21"/>
      <c r="K301" s="21"/>
      <c r="L301" s="21"/>
      <c r="M301" s="21"/>
      <c r="N301" s="21" t="str">
        <f t="shared" si="7"/>
        <v>1995/09/16</v>
      </c>
      <c r="O301" s="106" t="s">
        <v>127</v>
      </c>
      <c r="P301" s="106" t="s">
        <v>928</v>
      </c>
      <c r="Q301" s="106" t="s">
        <v>88</v>
      </c>
      <c r="R301" s="106" t="s">
        <v>1110</v>
      </c>
      <c r="S301" s="106" t="s">
        <v>4048</v>
      </c>
      <c r="T301" s="107" t="s">
        <v>4043</v>
      </c>
      <c r="U301" s="21"/>
      <c r="V301" s="115" t="s">
        <v>2860</v>
      </c>
      <c r="W301" s="21"/>
      <c r="AI301" s="118"/>
      <c r="AJ301" s="118"/>
    </row>
    <row r="302" s="62" customFormat="1" ht="27" customHeight="1" spans="1:36">
      <c r="A302" s="86">
        <v>241</v>
      </c>
      <c r="B302" s="21"/>
      <c r="C302" s="19" t="s">
        <v>4049</v>
      </c>
      <c r="D302" s="19" t="s">
        <v>4050</v>
      </c>
      <c r="E302" s="106" t="s">
        <v>4051</v>
      </c>
      <c r="F302" s="106" t="s">
        <v>74</v>
      </c>
      <c r="G302" s="106" t="s">
        <v>4052</v>
      </c>
      <c r="H302" s="44"/>
      <c r="I302" s="21"/>
      <c r="J302" s="21"/>
      <c r="K302" s="21"/>
      <c r="L302" s="21"/>
      <c r="M302" s="21"/>
      <c r="N302" s="21" t="str">
        <f t="shared" si="7"/>
        <v>1993/11/16</v>
      </c>
      <c r="O302" s="106" t="s">
        <v>127</v>
      </c>
      <c r="P302" s="106" t="s">
        <v>4053</v>
      </c>
      <c r="Q302" s="106" t="s">
        <v>88</v>
      </c>
      <c r="R302" s="106" t="s">
        <v>239</v>
      </c>
      <c r="S302" s="106" t="s">
        <v>3992</v>
      </c>
      <c r="T302" s="107" t="s">
        <v>4054</v>
      </c>
      <c r="U302" s="21"/>
      <c r="V302" s="115" t="s">
        <v>3483</v>
      </c>
      <c r="W302" s="21"/>
      <c r="AI302" s="118"/>
      <c r="AJ302" s="118"/>
    </row>
    <row r="303" s="62" customFormat="1" ht="27" customHeight="1" spans="1:36">
      <c r="A303" s="86">
        <v>242</v>
      </c>
      <c r="B303" s="21"/>
      <c r="C303" s="19" t="s">
        <v>4055</v>
      </c>
      <c r="D303" s="19" t="s">
        <v>4056</v>
      </c>
      <c r="E303" s="106" t="s">
        <v>4057</v>
      </c>
      <c r="F303" s="106" t="s">
        <v>74</v>
      </c>
      <c r="G303" s="106" t="s">
        <v>4058</v>
      </c>
      <c r="H303" s="44"/>
      <c r="I303" s="21"/>
      <c r="J303" s="21"/>
      <c r="K303" s="21"/>
      <c r="L303" s="21"/>
      <c r="M303" s="21"/>
      <c r="N303" s="21" t="str">
        <f t="shared" si="7"/>
        <v>1996/02/09</v>
      </c>
      <c r="O303" s="106" t="s">
        <v>86</v>
      </c>
      <c r="P303" s="106" t="s">
        <v>3190</v>
      </c>
      <c r="Q303" s="106" t="s">
        <v>88</v>
      </c>
      <c r="R303" s="106" t="s">
        <v>1110</v>
      </c>
      <c r="S303" s="106" t="s">
        <v>4059</v>
      </c>
      <c r="T303" s="107" t="s">
        <v>4054</v>
      </c>
      <c r="U303" s="21"/>
      <c r="V303" s="115" t="s">
        <v>3483</v>
      </c>
      <c r="W303" s="21"/>
      <c r="AI303" s="118"/>
      <c r="AJ303" s="118"/>
    </row>
    <row r="304" s="62" customFormat="1" ht="27" customHeight="1" spans="1:36">
      <c r="A304" s="87">
        <v>243</v>
      </c>
      <c r="B304" s="21"/>
      <c r="C304" s="19" t="s">
        <v>4060</v>
      </c>
      <c r="D304" s="19" t="s">
        <v>4061</v>
      </c>
      <c r="E304" s="106" t="s">
        <v>4062</v>
      </c>
      <c r="F304" s="106" t="s">
        <v>101</v>
      </c>
      <c r="G304" s="106" t="s">
        <v>4063</v>
      </c>
      <c r="H304" s="44"/>
      <c r="I304" s="21"/>
      <c r="J304" s="21"/>
      <c r="K304" s="21"/>
      <c r="L304" s="21"/>
      <c r="M304" s="21"/>
      <c r="N304" s="21" t="str">
        <f t="shared" si="7"/>
        <v>1995/01/29</v>
      </c>
      <c r="O304" s="106" t="s">
        <v>1969</v>
      </c>
      <c r="P304" s="106" t="s">
        <v>4064</v>
      </c>
      <c r="Q304" s="106" t="s">
        <v>88</v>
      </c>
      <c r="R304" s="106" t="s">
        <v>3308</v>
      </c>
      <c r="S304" s="106" t="s">
        <v>3676</v>
      </c>
      <c r="T304" s="107" t="s">
        <v>4065</v>
      </c>
      <c r="U304" s="21"/>
      <c r="V304" s="115" t="s">
        <v>4066</v>
      </c>
      <c r="W304" s="21"/>
      <c r="AI304" s="118"/>
      <c r="AJ304" s="118"/>
    </row>
    <row r="305" s="62" customFormat="1" ht="27" customHeight="1" spans="1:36">
      <c r="A305" s="86">
        <v>244</v>
      </c>
      <c r="B305" s="21"/>
      <c r="C305" s="106" t="s">
        <v>4067</v>
      </c>
      <c r="D305" s="106" t="s">
        <v>4068</v>
      </c>
      <c r="E305" s="106" t="s">
        <v>4069</v>
      </c>
      <c r="F305" s="106" t="s">
        <v>74</v>
      </c>
      <c r="G305" s="106" t="s">
        <v>4070</v>
      </c>
      <c r="H305" s="44"/>
      <c r="I305" s="21"/>
      <c r="J305" s="21"/>
      <c r="K305" s="21"/>
      <c r="L305" s="21"/>
      <c r="M305" s="21"/>
      <c r="N305" s="21" t="str">
        <f t="shared" si="7"/>
        <v>1993/09/27</v>
      </c>
      <c r="O305" s="106" t="s">
        <v>86</v>
      </c>
      <c r="P305" s="106" t="s">
        <v>398</v>
      </c>
      <c r="Q305" s="106" t="s">
        <v>88</v>
      </c>
      <c r="R305" s="106" t="s">
        <v>4071</v>
      </c>
      <c r="S305" s="106" t="s">
        <v>4072</v>
      </c>
      <c r="T305" s="107" t="s">
        <v>4073</v>
      </c>
      <c r="U305" s="21"/>
      <c r="V305" s="115" t="s">
        <v>4074</v>
      </c>
      <c r="W305" s="21"/>
      <c r="AI305" s="118"/>
      <c r="AJ305" s="118"/>
    </row>
    <row r="306" s="62" customFormat="1" ht="27" customHeight="1" spans="1:36">
      <c r="A306" s="86">
        <v>245</v>
      </c>
      <c r="B306" s="21"/>
      <c r="C306" s="19" t="s">
        <v>4075</v>
      </c>
      <c r="D306" s="19" t="s">
        <v>4076</v>
      </c>
      <c r="E306" s="106" t="s">
        <v>4077</v>
      </c>
      <c r="F306" s="106" t="s">
        <v>74</v>
      </c>
      <c r="G306" s="106" t="s">
        <v>4078</v>
      </c>
      <c r="H306" s="44"/>
      <c r="I306" s="21"/>
      <c r="J306" s="21"/>
      <c r="K306" s="21"/>
      <c r="L306" s="21"/>
      <c r="M306" s="21"/>
      <c r="N306" s="21" t="str">
        <f t="shared" si="7"/>
        <v>1994/09/06</v>
      </c>
      <c r="O306" s="106" t="s">
        <v>86</v>
      </c>
      <c r="P306" s="106" t="s">
        <v>4079</v>
      </c>
      <c r="Q306" s="106" t="s">
        <v>88</v>
      </c>
      <c r="R306" s="106" t="s">
        <v>3308</v>
      </c>
      <c r="S306" s="106" t="s">
        <v>4080</v>
      </c>
      <c r="T306" s="107" t="s">
        <v>4081</v>
      </c>
      <c r="U306" s="21"/>
      <c r="V306" s="115" t="s">
        <v>4082</v>
      </c>
      <c r="W306" s="21"/>
      <c r="AI306" s="118"/>
      <c r="AJ306" s="118"/>
    </row>
    <row r="307" s="62" customFormat="1" ht="27" customHeight="1" spans="1:36">
      <c r="A307" s="87">
        <v>246</v>
      </c>
      <c r="B307" s="21"/>
      <c r="C307" s="19" t="s">
        <v>4083</v>
      </c>
      <c r="D307" s="19" t="s">
        <v>4084</v>
      </c>
      <c r="E307" s="106" t="s">
        <v>4085</v>
      </c>
      <c r="F307" s="106" t="s">
        <v>101</v>
      </c>
      <c r="G307" s="106" t="s">
        <v>4086</v>
      </c>
      <c r="H307" s="44"/>
      <c r="I307" s="21"/>
      <c r="J307" s="21"/>
      <c r="K307" s="21"/>
      <c r="L307" s="21"/>
      <c r="M307" s="21"/>
      <c r="N307" s="21" t="str">
        <f t="shared" si="7"/>
        <v>1979/06/08</v>
      </c>
      <c r="O307" s="106" t="s">
        <v>4087</v>
      </c>
      <c r="P307" s="106" t="s">
        <v>4088</v>
      </c>
      <c r="Q307" s="106" t="s">
        <v>88</v>
      </c>
      <c r="R307" s="106" t="s">
        <v>2578</v>
      </c>
      <c r="S307" s="106" t="s">
        <v>4089</v>
      </c>
      <c r="T307" s="107" t="s">
        <v>4090</v>
      </c>
      <c r="U307" s="21"/>
      <c r="V307" s="115" t="s">
        <v>4091</v>
      </c>
      <c r="W307" s="21"/>
      <c r="AI307" s="118"/>
      <c r="AJ307" s="118"/>
    </row>
    <row r="308" s="62" customFormat="1" ht="27" customHeight="1" spans="1:36">
      <c r="A308" s="86">
        <v>247</v>
      </c>
      <c r="B308" s="21"/>
      <c r="C308" s="123" t="s">
        <v>4092</v>
      </c>
      <c r="D308" s="123" t="s">
        <v>4093</v>
      </c>
      <c r="E308" s="107" t="s">
        <v>4094</v>
      </c>
      <c r="F308" s="107" t="s">
        <v>101</v>
      </c>
      <c r="G308" s="107" t="s">
        <v>4095</v>
      </c>
      <c r="H308" s="44"/>
      <c r="I308" s="21"/>
      <c r="J308" s="21"/>
      <c r="K308" s="21"/>
      <c r="L308" s="122" t="s">
        <v>83</v>
      </c>
      <c r="M308" s="107" t="s">
        <v>2525</v>
      </c>
      <c r="N308" s="21" t="str">
        <f t="shared" si="7"/>
        <v>1992/01/24</v>
      </c>
      <c r="O308" s="107" t="s">
        <v>86</v>
      </c>
      <c r="P308" s="107" t="s">
        <v>221</v>
      </c>
      <c r="Q308" s="107" t="s">
        <v>88</v>
      </c>
      <c r="R308" s="21"/>
      <c r="S308" s="21"/>
      <c r="T308" s="107" t="s">
        <v>4096</v>
      </c>
      <c r="U308" s="21"/>
      <c r="V308" s="126"/>
      <c r="W308" s="21"/>
      <c r="AI308" s="118"/>
      <c r="AJ308" s="118"/>
    </row>
    <row r="309" s="62" customFormat="1" ht="27" customHeight="1" spans="1:36">
      <c r="A309" s="86">
        <v>248</v>
      </c>
      <c r="B309" s="21"/>
      <c r="C309" s="107" t="s">
        <v>4097</v>
      </c>
      <c r="D309" s="107" t="s">
        <v>4098</v>
      </c>
      <c r="E309" s="330" t="s">
        <v>4099</v>
      </c>
      <c r="F309" s="107" t="s">
        <v>74</v>
      </c>
      <c r="G309" s="107" t="s">
        <v>4100</v>
      </c>
      <c r="H309" s="44"/>
      <c r="I309" s="21"/>
      <c r="J309" s="21"/>
      <c r="K309" s="21"/>
      <c r="L309" s="122" t="s">
        <v>1937</v>
      </c>
      <c r="M309" s="107" t="s">
        <v>108</v>
      </c>
      <c r="N309" s="21" t="str">
        <f t="shared" si="7"/>
        <v>1993/08/15</v>
      </c>
      <c r="O309" s="107" t="s">
        <v>86</v>
      </c>
      <c r="P309" s="107" t="s">
        <v>335</v>
      </c>
      <c r="Q309" s="19" t="s">
        <v>333</v>
      </c>
      <c r="R309" s="21"/>
      <c r="S309" s="21"/>
      <c r="T309" s="107" t="s">
        <v>4101</v>
      </c>
      <c r="U309" s="21"/>
      <c r="V309" s="126"/>
      <c r="W309" s="21"/>
      <c r="AI309" s="118"/>
      <c r="AJ309" s="118"/>
    </row>
    <row r="310" s="62" customFormat="1" ht="27" customHeight="1" spans="1:36">
      <c r="A310" s="87">
        <v>249</v>
      </c>
      <c r="B310" s="21"/>
      <c r="C310" s="107" t="s">
        <v>4102</v>
      </c>
      <c r="D310" s="107" t="s">
        <v>4103</v>
      </c>
      <c r="E310" s="107" t="s">
        <v>4104</v>
      </c>
      <c r="F310" s="107" t="s">
        <v>101</v>
      </c>
      <c r="G310" s="107" t="s">
        <v>4105</v>
      </c>
      <c r="H310" s="44"/>
      <c r="I310" s="21"/>
      <c r="J310" s="21"/>
      <c r="K310" s="21"/>
      <c r="L310" s="122" t="s">
        <v>83</v>
      </c>
      <c r="M310" s="107" t="s">
        <v>108</v>
      </c>
      <c r="N310" s="21" t="str">
        <f t="shared" si="7"/>
        <v>1991/06/04</v>
      </c>
      <c r="O310" s="107" t="s">
        <v>86</v>
      </c>
      <c r="P310" s="107" t="s">
        <v>4106</v>
      </c>
      <c r="Q310" s="107" t="s">
        <v>88</v>
      </c>
      <c r="R310" s="21"/>
      <c r="S310" s="21"/>
      <c r="T310" s="107" t="s">
        <v>4107</v>
      </c>
      <c r="U310" s="21"/>
      <c r="V310" s="126"/>
      <c r="W310" s="21"/>
      <c r="AI310" s="118"/>
      <c r="AJ310" s="118"/>
    </row>
    <row r="311" s="62" customFormat="1" ht="27" customHeight="1" spans="1:36">
      <c r="A311" s="86">
        <v>250</v>
      </c>
      <c r="B311" s="21"/>
      <c r="C311" s="107"/>
      <c r="D311" s="107" t="s">
        <v>4108</v>
      </c>
      <c r="E311" s="330" t="s">
        <v>4109</v>
      </c>
      <c r="F311" s="107" t="s">
        <v>74</v>
      </c>
      <c r="G311" s="107" t="s">
        <v>4110</v>
      </c>
      <c r="H311" s="44"/>
      <c r="I311" s="21"/>
      <c r="J311" s="21"/>
      <c r="K311" s="21"/>
      <c r="L311" s="122" t="s">
        <v>83</v>
      </c>
      <c r="M311" s="107" t="s">
        <v>125</v>
      </c>
      <c r="N311" s="21" t="str">
        <f t="shared" si="7"/>
        <v>1994/09/13</v>
      </c>
      <c r="O311" s="107" t="s">
        <v>2616</v>
      </c>
      <c r="P311" s="107" t="s">
        <v>566</v>
      </c>
      <c r="Q311" s="19" t="s">
        <v>333</v>
      </c>
      <c r="R311" s="21"/>
      <c r="S311" s="21"/>
      <c r="T311" s="107" t="s">
        <v>4111</v>
      </c>
      <c r="U311" s="21"/>
      <c r="V311" s="126"/>
      <c r="W311" s="21"/>
      <c r="AI311" s="118"/>
      <c r="AJ311" s="118"/>
    </row>
    <row r="312" s="62" customFormat="1" ht="27" customHeight="1" spans="1:36">
      <c r="A312" s="86">
        <v>251</v>
      </c>
      <c r="B312" s="21"/>
      <c r="C312" s="107" t="s">
        <v>4112</v>
      </c>
      <c r="D312" s="107" t="s">
        <v>4113</v>
      </c>
      <c r="E312" s="330" t="s">
        <v>4114</v>
      </c>
      <c r="F312" s="107" t="s">
        <v>74</v>
      </c>
      <c r="G312" s="107" t="s">
        <v>4115</v>
      </c>
      <c r="H312" s="44"/>
      <c r="I312" s="21"/>
      <c r="J312" s="21"/>
      <c r="K312" s="21"/>
      <c r="L312" s="122" t="s">
        <v>1937</v>
      </c>
      <c r="M312" s="107" t="s">
        <v>2525</v>
      </c>
      <c r="N312" s="21" t="str">
        <f t="shared" si="7"/>
        <v>1994/01/05</v>
      </c>
      <c r="O312" s="107" t="s">
        <v>488</v>
      </c>
      <c r="P312" s="107" t="s">
        <v>489</v>
      </c>
      <c r="Q312" s="19" t="s">
        <v>333</v>
      </c>
      <c r="R312" s="21"/>
      <c r="S312" s="21"/>
      <c r="T312" s="107" t="s">
        <v>4116</v>
      </c>
      <c r="U312" s="21"/>
      <c r="V312" s="126"/>
      <c r="W312" s="21"/>
      <c r="AI312" s="118"/>
      <c r="AJ312" s="118"/>
    </row>
    <row r="313" s="62" customFormat="1" ht="27" customHeight="1" spans="1:36">
      <c r="A313" s="87">
        <v>252</v>
      </c>
      <c r="B313" s="21"/>
      <c r="C313" s="107" t="s">
        <v>4117</v>
      </c>
      <c r="D313" s="107" t="s">
        <v>3240</v>
      </c>
      <c r="E313" s="107" t="s">
        <v>3241</v>
      </c>
      <c r="F313" s="107" t="s">
        <v>74</v>
      </c>
      <c r="G313" s="107">
        <v>13567184275</v>
      </c>
      <c r="H313" s="44"/>
      <c r="I313" s="21"/>
      <c r="J313" s="21"/>
      <c r="K313" s="21"/>
      <c r="L313" s="122" t="s">
        <v>83</v>
      </c>
      <c r="M313" s="107" t="s">
        <v>108</v>
      </c>
      <c r="N313" s="21" t="str">
        <f t="shared" si="7"/>
        <v>1990/06/14</v>
      </c>
      <c r="O313" s="107" t="s">
        <v>1484</v>
      </c>
      <c r="P313" s="107" t="s">
        <v>1248</v>
      </c>
      <c r="Q313" s="19" t="s">
        <v>333</v>
      </c>
      <c r="R313" s="21"/>
      <c r="S313" s="21"/>
      <c r="T313" s="107" t="s">
        <v>4118</v>
      </c>
      <c r="U313" s="21"/>
      <c r="V313" s="126"/>
      <c r="W313" s="21"/>
      <c r="AI313" s="118"/>
      <c r="AJ313" s="118"/>
    </row>
    <row r="314" s="62" customFormat="1" ht="27" customHeight="1" spans="1:36">
      <c r="A314" s="86">
        <v>253</v>
      </c>
      <c r="B314" s="21"/>
      <c r="C314" s="107" t="s">
        <v>4119</v>
      </c>
      <c r="D314" s="107" t="s">
        <v>4120</v>
      </c>
      <c r="E314" s="107" t="s">
        <v>4121</v>
      </c>
      <c r="F314" s="107" t="s">
        <v>101</v>
      </c>
      <c r="G314" s="107" t="s">
        <v>4122</v>
      </c>
      <c r="H314" s="44"/>
      <c r="I314" s="21"/>
      <c r="J314" s="21"/>
      <c r="K314" s="21"/>
      <c r="L314" s="122" t="s">
        <v>83</v>
      </c>
      <c r="M314" s="107" t="s">
        <v>125</v>
      </c>
      <c r="N314" s="21" t="str">
        <f t="shared" si="7"/>
        <v>1988/11/12</v>
      </c>
      <c r="O314" s="107" t="s">
        <v>1857</v>
      </c>
      <c r="P314" s="107" t="s">
        <v>4123</v>
      </c>
      <c r="Q314" s="107" t="s">
        <v>88</v>
      </c>
      <c r="R314" s="21"/>
      <c r="S314" s="21"/>
      <c r="T314" s="107"/>
      <c r="U314" s="21"/>
      <c r="V314" s="126"/>
      <c r="W314" s="21"/>
      <c r="AI314" s="118"/>
      <c r="AJ314" s="118"/>
    </row>
    <row r="315" s="62" customFormat="1" ht="27" customHeight="1" spans="1:36">
      <c r="A315" s="86">
        <v>254</v>
      </c>
      <c r="B315" s="21"/>
      <c r="C315" s="123" t="s">
        <v>2111</v>
      </c>
      <c r="D315" s="122" t="s">
        <v>4124</v>
      </c>
      <c r="E315" s="330" t="s">
        <v>4125</v>
      </c>
      <c r="F315" s="107" t="s">
        <v>101</v>
      </c>
      <c r="G315" s="107" t="s">
        <v>4126</v>
      </c>
      <c r="H315" s="44"/>
      <c r="I315" s="21"/>
      <c r="J315" s="21"/>
      <c r="K315" s="21"/>
      <c r="L315" s="107" t="s">
        <v>4127</v>
      </c>
      <c r="M315" s="107" t="s">
        <v>125</v>
      </c>
      <c r="N315" s="21" t="str">
        <f t="shared" si="7"/>
        <v>1985/06/05</v>
      </c>
      <c r="O315" s="107" t="s">
        <v>1247</v>
      </c>
      <c r="P315" s="107" t="s">
        <v>4128</v>
      </c>
      <c r="Q315" s="19" t="s">
        <v>333</v>
      </c>
      <c r="R315" s="21"/>
      <c r="S315" s="21"/>
      <c r="T315" s="107" t="s">
        <v>4129</v>
      </c>
      <c r="U315" s="21"/>
      <c r="V315" s="126"/>
      <c r="W315" s="21"/>
      <c r="AI315" s="118"/>
      <c r="AJ315" s="118"/>
    </row>
    <row r="316" s="62" customFormat="1" ht="27" customHeight="1" spans="1:36">
      <c r="A316" s="87">
        <v>255</v>
      </c>
      <c r="B316" s="21"/>
      <c r="C316" s="107"/>
      <c r="D316" s="122" t="s">
        <v>4130</v>
      </c>
      <c r="E316" s="107" t="s">
        <v>4131</v>
      </c>
      <c r="F316" s="107" t="s">
        <v>101</v>
      </c>
      <c r="G316" s="107" t="s">
        <v>4132</v>
      </c>
      <c r="H316" s="44"/>
      <c r="I316" s="21"/>
      <c r="J316" s="21"/>
      <c r="K316" s="21"/>
      <c r="L316" s="122" t="s">
        <v>83</v>
      </c>
      <c r="M316" s="107"/>
      <c r="N316" s="21" t="str">
        <f t="shared" si="7"/>
        <v>1982/06/20</v>
      </c>
      <c r="O316" s="107" t="s">
        <v>418</v>
      </c>
      <c r="P316" s="107" t="s">
        <v>4133</v>
      </c>
      <c r="Q316" s="19" t="s">
        <v>333</v>
      </c>
      <c r="R316" s="21"/>
      <c r="S316" s="21"/>
      <c r="T316" s="107" t="s">
        <v>4134</v>
      </c>
      <c r="U316" s="21"/>
      <c r="V316" s="125" t="s">
        <v>4135</v>
      </c>
      <c r="W316" s="21"/>
      <c r="AI316" s="118"/>
      <c r="AJ316" s="118"/>
    </row>
    <row r="317" s="62" customFormat="1" ht="27" customHeight="1" spans="1:36">
      <c r="A317" s="86">
        <v>256</v>
      </c>
      <c r="B317" s="21"/>
      <c r="C317" s="107"/>
      <c r="D317" s="122" t="s">
        <v>4136</v>
      </c>
      <c r="E317" s="107" t="s">
        <v>4137</v>
      </c>
      <c r="F317" s="107" t="s">
        <v>101</v>
      </c>
      <c r="G317" s="107" t="s">
        <v>4138</v>
      </c>
      <c r="H317" s="44"/>
      <c r="I317" s="21"/>
      <c r="J317" s="21"/>
      <c r="K317" s="21"/>
      <c r="L317" s="122" t="s">
        <v>83</v>
      </c>
      <c r="M317" s="107"/>
      <c r="N317" s="21" t="str">
        <f t="shared" si="7"/>
        <v>1978/11/19</v>
      </c>
      <c r="O317" s="107" t="s">
        <v>4139</v>
      </c>
      <c r="P317" s="107" t="s">
        <v>489</v>
      </c>
      <c r="Q317" s="19" t="s">
        <v>333</v>
      </c>
      <c r="R317" s="21"/>
      <c r="S317" s="21"/>
      <c r="T317" s="107" t="s">
        <v>4134</v>
      </c>
      <c r="U317" s="21"/>
      <c r="V317" s="125" t="s">
        <v>4135</v>
      </c>
      <c r="W317" s="21"/>
      <c r="AI317" s="118"/>
      <c r="AJ317" s="118"/>
    </row>
    <row r="318" s="62" customFormat="1" ht="27" customHeight="1" spans="1:36">
      <c r="A318" s="86">
        <v>257</v>
      </c>
      <c r="B318" s="21"/>
      <c r="C318" s="107"/>
      <c r="D318" s="122" t="s">
        <v>4140</v>
      </c>
      <c r="E318" s="107" t="s">
        <v>4141</v>
      </c>
      <c r="F318" s="107" t="s">
        <v>101</v>
      </c>
      <c r="G318" s="107" t="s">
        <v>4142</v>
      </c>
      <c r="H318" s="44"/>
      <c r="I318" s="21"/>
      <c r="J318" s="21"/>
      <c r="K318" s="21"/>
      <c r="L318" s="122" t="s">
        <v>83</v>
      </c>
      <c r="M318" s="107"/>
      <c r="N318" s="21" t="str">
        <f t="shared" si="7"/>
        <v>1985/09/02</v>
      </c>
      <c r="O318" s="107" t="s">
        <v>127</v>
      </c>
      <c r="P318" s="107" t="s">
        <v>221</v>
      </c>
      <c r="Q318" s="107" t="s">
        <v>88</v>
      </c>
      <c r="R318" s="21"/>
      <c r="S318" s="21"/>
      <c r="T318" s="107" t="s">
        <v>4134</v>
      </c>
      <c r="U318" s="21"/>
      <c r="V318" s="125" t="s">
        <v>4135</v>
      </c>
      <c r="W318" s="21"/>
      <c r="AI318" s="118"/>
      <c r="AJ318" s="118"/>
    </row>
    <row r="319" s="62" customFormat="1" ht="27" customHeight="1" spans="1:36">
      <c r="A319" s="87">
        <v>258</v>
      </c>
      <c r="B319" s="21"/>
      <c r="C319" s="123" t="s">
        <v>3963</v>
      </c>
      <c r="D319" s="123" t="s">
        <v>4143</v>
      </c>
      <c r="E319" s="107" t="s">
        <v>4144</v>
      </c>
      <c r="F319" s="107" t="s">
        <v>74</v>
      </c>
      <c r="G319" s="107" t="s">
        <v>4145</v>
      </c>
      <c r="H319" s="44"/>
      <c r="I319" s="21"/>
      <c r="J319" s="21"/>
      <c r="K319" s="21"/>
      <c r="L319" s="19" t="s">
        <v>105</v>
      </c>
      <c r="M319" s="107" t="s">
        <v>108</v>
      </c>
      <c r="N319" s="21" t="str">
        <f t="shared" si="7"/>
        <v>1992/02/02</v>
      </c>
      <c r="O319" s="107" t="s">
        <v>127</v>
      </c>
      <c r="P319" s="107" t="s">
        <v>221</v>
      </c>
      <c r="Q319" s="107" t="s">
        <v>88</v>
      </c>
      <c r="R319" s="21"/>
      <c r="S319" s="21"/>
      <c r="T319" s="107" t="s">
        <v>4146</v>
      </c>
      <c r="U319" s="21"/>
      <c r="V319" s="125"/>
      <c r="W319" s="21"/>
      <c r="AI319" s="118"/>
      <c r="AJ319" s="118"/>
    </row>
    <row r="320" s="62" customFormat="1" ht="27" customHeight="1" spans="1:36">
      <c r="A320" s="86">
        <v>259</v>
      </c>
      <c r="B320" s="21"/>
      <c r="C320" s="124" t="s">
        <v>4147</v>
      </c>
      <c r="D320" s="124" t="s">
        <v>4148</v>
      </c>
      <c r="E320" s="330" t="s">
        <v>4149</v>
      </c>
      <c r="F320" s="107" t="s">
        <v>74</v>
      </c>
      <c r="G320" s="107" t="s">
        <v>4150</v>
      </c>
      <c r="H320" s="44"/>
      <c r="I320" s="21"/>
      <c r="J320" s="21"/>
      <c r="K320" s="21"/>
      <c r="L320" s="122" t="s">
        <v>83</v>
      </c>
      <c r="M320" s="107" t="s">
        <v>2352</v>
      </c>
      <c r="N320" s="21" t="str">
        <f t="shared" si="7"/>
        <v>1992/09/07</v>
      </c>
      <c r="O320" s="107" t="s">
        <v>127</v>
      </c>
      <c r="P320" s="107" t="s">
        <v>829</v>
      </c>
      <c r="Q320" s="107" t="s">
        <v>88</v>
      </c>
      <c r="R320" s="21"/>
      <c r="S320" s="21"/>
      <c r="T320" s="107" t="s">
        <v>4151</v>
      </c>
      <c r="U320" s="21"/>
      <c r="V320" s="125" t="s">
        <v>4152</v>
      </c>
      <c r="W320" s="21"/>
      <c r="AI320" s="118"/>
      <c r="AJ320" s="118"/>
    </row>
    <row r="321" s="62" customFormat="1" ht="27" customHeight="1" spans="1:36">
      <c r="A321" s="86">
        <v>260</v>
      </c>
      <c r="B321" s="21"/>
      <c r="C321" s="124"/>
      <c r="D321" s="124" t="s">
        <v>2632</v>
      </c>
      <c r="E321" s="107"/>
      <c r="F321" s="107"/>
      <c r="G321" s="107"/>
      <c r="H321" s="44"/>
      <c r="I321" s="21"/>
      <c r="J321" s="21"/>
      <c r="K321" s="21"/>
      <c r="L321" s="122"/>
      <c r="M321" s="107"/>
      <c r="N321" s="21" t="str">
        <f t="shared" si="7"/>
        <v/>
      </c>
      <c r="O321" s="107"/>
      <c r="P321" s="107"/>
      <c r="Q321" s="107"/>
      <c r="R321" s="21"/>
      <c r="S321" s="21"/>
      <c r="T321" s="107" t="s">
        <v>4153</v>
      </c>
      <c r="U321" s="21"/>
      <c r="V321" s="125"/>
      <c r="W321" s="21"/>
      <c r="AI321" s="118"/>
      <c r="AJ321" s="118"/>
    </row>
    <row r="322" s="62" customFormat="1" ht="27" customHeight="1" spans="1:36">
      <c r="A322" s="87">
        <v>261</v>
      </c>
      <c r="B322" s="21"/>
      <c r="C322" s="123" t="s">
        <v>4154</v>
      </c>
      <c r="D322" s="123" t="s">
        <v>4155</v>
      </c>
      <c r="E322" s="107" t="s">
        <v>4156</v>
      </c>
      <c r="F322" s="107" t="s">
        <v>74</v>
      </c>
      <c r="G322" s="107" t="s">
        <v>4157</v>
      </c>
      <c r="H322" s="44"/>
      <c r="I322" s="21"/>
      <c r="J322" s="21"/>
      <c r="K322" s="21"/>
      <c r="L322" s="122" t="s">
        <v>83</v>
      </c>
      <c r="M322" s="107" t="s">
        <v>108</v>
      </c>
      <c r="N322" s="21" t="str">
        <f t="shared" si="7"/>
        <v>1992/10/11</v>
      </c>
      <c r="O322" s="107" t="s">
        <v>86</v>
      </c>
      <c r="P322" s="107" t="s">
        <v>821</v>
      </c>
      <c r="Q322" s="107" t="s">
        <v>88</v>
      </c>
      <c r="R322" s="21"/>
      <c r="S322" s="21"/>
      <c r="T322" s="107" t="s">
        <v>4153</v>
      </c>
      <c r="U322" s="21"/>
      <c r="V322" s="125" t="s">
        <v>2992</v>
      </c>
      <c r="W322" s="21"/>
      <c r="AI322" s="118"/>
      <c r="AJ322" s="118"/>
    </row>
    <row r="323" s="62" customFormat="1" ht="27" customHeight="1" spans="1:36">
      <c r="A323" s="86">
        <v>262</v>
      </c>
      <c r="B323" s="21"/>
      <c r="C323" s="107" t="s">
        <v>4158</v>
      </c>
      <c r="D323" s="107" t="s">
        <v>4159</v>
      </c>
      <c r="E323" s="107" t="s">
        <v>4160</v>
      </c>
      <c r="F323" s="107" t="s">
        <v>101</v>
      </c>
      <c r="G323" s="107" t="s">
        <v>4161</v>
      </c>
      <c r="H323" s="44"/>
      <c r="I323" s="21"/>
      <c r="J323" s="21"/>
      <c r="K323" s="21"/>
      <c r="L323" s="122" t="s">
        <v>83</v>
      </c>
      <c r="M323" s="107"/>
      <c r="N323" s="21" t="str">
        <f t="shared" si="7"/>
        <v>1974/12/05</v>
      </c>
      <c r="O323" s="107" t="s">
        <v>594</v>
      </c>
      <c r="P323" s="107" t="s">
        <v>221</v>
      </c>
      <c r="Q323" s="107" t="s">
        <v>88</v>
      </c>
      <c r="R323" s="21"/>
      <c r="S323" s="21"/>
      <c r="T323" s="107" t="s">
        <v>4162</v>
      </c>
      <c r="U323" s="21"/>
      <c r="V323" s="125" t="s">
        <v>4163</v>
      </c>
      <c r="W323" s="21"/>
      <c r="AI323" s="118"/>
      <c r="AJ323" s="118"/>
    </row>
    <row r="324" s="62" customFormat="1" ht="27" customHeight="1" spans="1:36">
      <c r="A324" s="86">
        <v>263</v>
      </c>
      <c r="B324" s="21"/>
      <c r="C324" s="107" t="s">
        <v>4164</v>
      </c>
      <c r="D324" s="107" t="s">
        <v>4165</v>
      </c>
      <c r="E324" s="330" t="s">
        <v>4166</v>
      </c>
      <c r="F324" s="107" t="s">
        <v>101</v>
      </c>
      <c r="G324" s="107" t="s">
        <v>4167</v>
      </c>
      <c r="H324" s="44"/>
      <c r="I324" s="21"/>
      <c r="J324" s="21"/>
      <c r="K324" s="21"/>
      <c r="L324" s="19" t="s">
        <v>105</v>
      </c>
      <c r="M324" s="107" t="s">
        <v>108</v>
      </c>
      <c r="N324" s="21" t="str">
        <f t="shared" si="7"/>
        <v>1995/08/12</v>
      </c>
      <c r="O324" s="107" t="s">
        <v>86</v>
      </c>
      <c r="P324" s="107" t="s">
        <v>528</v>
      </c>
      <c r="Q324" s="107" t="s">
        <v>88</v>
      </c>
      <c r="R324" s="21"/>
      <c r="S324" s="21"/>
      <c r="T324" s="107"/>
      <c r="U324" s="21"/>
      <c r="V324" s="125"/>
      <c r="W324" s="21"/>
      <c r="AI324" s="118"/>
      <c r="AJ324" s="118"/>
    </row>
    <row r="325" s="62" customFormat="1" ht="27" customHeight="1" spans="1:36">
      <c r="A325" s="87">
        <v>264</v>
      </c>
      <c r="B325" s="21"/>
      <c r="C325" s="19" t="s">
        <v>4168</v>
      </c>
      <c r="D325" s="19" t="s">
        <v>4169</v>
      </c>
      <c r="E325" s="330" t="s">
        <v>4170</v>
      </c>
      <c r="F325" s="107" t="s">
        <v>74</v>
      </c>
      <c r="G325" s="107" t="s">
        <v>4171</v>
      </c>
      <c r="H325" s="44"/>
      <c r="I325" s="21"/>
      <c r="J325" s="21"/>
      <c r="K325" s="21"/>
      <c r="L325" s="122" t="s">
        <v>105</v>
      </c>
      <c r="M325" s="107" t="s">
        <v>108</v>
      </c>
      <c r="N325" s="21" t="str">
        <f t="shared" si="7"/>
        <v>1997/07/07</v>
      </c>
      <c r="O325" s="107" t="s">
        <v>110</v>
      </c>
      <c r="P325" s="107" t="s">
        <v>4172</v>
      </c>
      <c r="Q325" s="19" t="s">
        <v>333</v>
      </c>
      <c r="R325" s="21"/>
      <c r="S325" s="21"/>
      <c r="T325" s="107"/>
      <c r="U325" s="21"/>
      <c r="V325" s="97"/>
      <c r="W325" s="21"/>
      <c r="AI325" s="118"/>
      <c r="AJ325" s="118"/>
    </row>
    <row r="326" s="62" customFormat="1" ht="27" customHeight="1" spans="1:36">
      <c r="A326" s="86">
        <v>265</v>
      </c>
      <c r="B326" s="21"/>
      <c r="C326" s="107" t="s">
        <v>4173</v>
      </c>
      <c r="D326" s="107" t="s">
        <v>4174</v>
      </c>
      <c r="E326" s="330" t="s">
        <v>4175</v>
      </c>
      <c r="F326" s="107" t="s">
        <v>101</v>
      </c>
      <c r="G326" s="107" t="s">
        <v>4176</v>
      </c>
      <c r="H326" s="44"/>
      <c r="I326" s="21"/>
      <c r="J326" s="21"/>
      <c r="K326" s="21"/>
      <c r="L326" s="19" t="s">
        <v>105</v>
      </c>
      <c r="M326" s="107" t="s">
        <v>108</v>
      </c>
      <c r="N326" s="21" t="str">
        <f t="shared" si="7"/>
        <v>1995/02/27</v>
      </c>
      <c r="O326" s="107" t="s">
        <v>4177</v>
      </c>
      <c r="P326" s="107" t="s">
        <v>4178</v>
      </c>
      <c r="Q326" s="19" t="s">
        <v>333</v>
      </c>
      <c r="R326" s="21"/>
      <c r="S326" s="21"/>
      <c r="T326" s="107" t="s">
        <v>4179</v>
      </c>
      <c r="U326" s="21"/>
      <c r="V326" s="125"/>
      <c r="W326" s="21"/>
      <c r="AI326" s="118"/>
      <c r="AJ326" s="118"/>
    </row>
    <row r="327" s="62" customFormat="1" ht="27" customHeight="1" spans="1:36">
      <c r="A327" s="86">
        <v>266</v>
      </c>
      <c r="B327" s="21"/>
      <c r="C327" s="123" t="s">
        <v>4180</v>
      </c>
      <c r="D327" s="123" t="s">
        <v>4181</v>
      </c>
      <c r="E327" s="330" t="s">
        <v>4182</v>
      </c>
      <c r="F327" s="107" t="s">
        <v>101</v>
      </c>
      <c r="G327" s="107" t="s">
        <v>4183</v>
      </c>
      <c r="H327" s="44"/>
      <c r="I327" s="21"/>
      <c r="J327" s="21"/>
      <c r="K327" s="21"/>
      <c r="L327" s="122" t="s">
        <v>83</v>
      </c>
      <c r="M327" s="107" t="s">
        <v>2525</v>
      </c>
      <c r="N327" s="21" t="str">
        <f t="shared" si="7"/>
        <v>1991/06/11</v>
      </c>
      <c r="O327" s="107" t="s">
        <v>127</v>
      </c>
      <c r="P327" s="107" t="s">
        <v>221</v>
      </c>
      <c r="Q327" s="107" t="s">
        <v>88</v>
      </c>
      <c r="R327" s="21"/>
      <c r="S327" s="21"/>
      <c r="T327" s="107" t="s">
        <v>4184</v>
      </c>
      <c r="U327" s="21"/>
      <c r="V327" s="125" t="s">
        <v>3346</v>
      </c>
      <c r="W327" s="21"/>
      <c r="AI327" s="118"/>
      <c r="AJ327" s="118"/>
    </row>
    <row r="328" s="62" customFormat="1" ht="27" customHeight="1" spans="1:36">
      <c r="A328" s="87">
        <v>267</v>
      </c>
      <c r="B328" s="21"/>
      <c r="C328" s="107" t="s">
        <v>4164</v>
      </c>
      <c r="D328" s="107" t="s">
        <v>4185</v>
      </c>
      <c r="E328" s="330" t="s">
        <v>4182</v>
      </c>
      <c r="F328" s="107" t="s">
        <v>74</v>
      </c>
      <c r="G328" s="107" t="s">
        <v>4186</v>
      </c>
      <c r="H328" s="44"/>
      <c r="I328" s="21"/>
      <c r="J328" s="21"/>
      <c r="K328" s="21"/>
      <c r="L328" s="19" t="s">
        <v>105</v>
      </c>
      <c r="M328" s="107" t="s">
        <v>125</v>
      </c>
      <c r="N328" s="21" t="str">
        <f t="shared" si="7"/>
        <v>1991/06/11</v>
      </c>
      <c r="O328" s="107" t="s">
        <v>86</v>
      </c>
      <c r="P328" s="107" t="s">
        <v>4187</v>
      </c>
      <c r="Q328" s="107" t="s">
        <v>88</v>
      </c>
      <c r="R328" s="21"/>
      <c r="S328" s="21"/>
      <c r="T328" s="107" t="s">
        <v>4188</v>
      </c>
      <c r="U328" s="21"/>
      <c r="V328" s="125"/>
      <c r="W328" s="21"/>
      <c r="AI328" s="118"/>
      <c r="AJ328" s="118"/>
    </row>
    <row r="329" s="62" customFormat="1" ht="27" customHeight="1" spans="1:36">
      <c r="A329" s="86">
        <v>268</v>
      </c>
      <c r="B329" s="21"/>
      <c r="C329" s="107"/>
      <c r="D329" s="107" t="s">
        <v>4189</v>
      </c>
      <c r="E329" s="330" t="s">
        <v>4190</v>
      </c>
      <c r="F329" s="107" t="s">
        <v>74</v>
      </c>
      <c r="G329" s="107" t="s">
        <v>4191</v>
      </c>
      <c r="H329" s="44"/>
      <c r="I329" s="21"/>
      <c r="J329" s="21"/>
      <c r="K329" s="21"/>
      <c r="L329" s="122" t="s">
        <v>83</v>
      </c>
      <c r="M329" s="107"/>
      <c r="N329" s="21" t="str">
        <f t="shared" si="7"/>
        <v>1990/07/20</v>
      </c>
      <c r="O329" s="107"/>
      <c r="P329" s="107"/>
      <c r="Q329" s="107"/>
      <c r="R329" s="21"/>
      <c r="S329" s="21"/>
      <c r="T329" s="107" t="s">
        <v>4192</v>
      </c>
      <c r="U329" s="21"/>
      <c r="V329" s="125" t="s">
        <v>4193</v>
      </c>
      <c r="W329" s="21"/>
      <c r="AI329" s="118"/>
      <c r="AJ329" s="118"/>
    </row>
    <row r="330" s="62" customFormat="1" ht="27" customHeight="1" spans="1:36">
      <c r="A330" s="86">
        <v>269</v>
      </c>
      <c r="B330" s="21"/>
      <c r="C330" s="19" t="s">
        <v>4194</v>
      </c>
      <c r="D330" s="19" t="s">
        <v>4195</v>
      </c>
      <c r="E330" s="107" t="s">
        <v>4196</v>
      </c>
      <c r="F330" s="107" t="s">
        <v>101</v>
      </c>
      <c r="G330" s="107" t="s">
        <v>4197</v>
      </c>
      <c r="H330" s="44"/>
      <c r="I330" s="21"/>
      <c r="J330" s="21"/>
      <c r="K330" s="21"/>
      <c r="L330" s="19" t="s">
        <v>105</v>
      </c>
      <c r="M330" s="107" t="s">
        <v>108</v>
      </c>
      <c r="N330" s="21" t="str">
        <f t="shared" si="7"/>
        <v>1995/02/17</v>
      </c>
      <c r="O330" s="107" t="s">
        <v>86</v>
      </c>
      <c r="P330" s="107" t="s">
        <v>4198</v>
      </c>
      <c r="Q330" s="107" t="s">
        <v>88</v>
      </c>
      <c r="R330" s="21"/>
      <c r="S330" s="21"/>
      <c r="T330" s="107" t="s">
        <v>735</v>
      </c>
      <c r="U330" s="21"/>
      <c r="V330" s="125" t="s">
        <v>3631</v>
      </c>
      <c r="W330" s="21"/>
      <c r="AI330" s="118"/>
      <c r="AJ330" s="118"/>
    </row>
    <row r="331" s="62" customFormat="1" ht="27" customHeight="1" spans="1:36">
      <c r="A331" s="87">
        <v>270</v>
      </c>
      <c r="B331" s="21"/>
      <c r="C331" s="19"/>
      <c r="D331" s="122" t="s">
        <v>4199</v>
      </c>
      <c r="E331" s="107" t="s">
        <v>4200</v>
      </c>
      <c r="F331" s="107" t="s">
        <v>74</v>
      </c>
      <c r="G331" s="107" t="s">
        <v>4201</v>
      </c>
      <c r="H331" s="44"/>
      <c r="I331" s="21"/>
      <c r="J331" s="21"/>
      <c r="K331" s="21"/>
      <c r="L331" s="122" t="s">
        <v>1937</v>
      </c>
      <c r="M331" s="107"/>
      <c r="N331" s="21" t="str">
        <f t="shared" si="7"/>
        <v>1982/05/07</v>
      </c>
      <c r="O331" s="107"/>
      <c r="P331" s="107"/>
      <c r="Q331" s="107"/>
      <c r="R331" s="21"/>
      <c r="S331" s="21"/>
      <c r="T331" s="107" t="s">
        <v>4202</v>
      </c>
      <c r="U331" s="21"/>
      <c r="V331" s="125"/>
      <c r="W331" s="21"/>
      <c r="AI331" s="118"/>
      <c r="AJ331" s="118"/>
    </row>
    <row r="332" s="62" customFormat="1" ht="27" customHeight="1" spans="1:36">
      <c r="A332" s="86">
        <v>271</v>
      </c>
      <c r="B332" s="21"/>
      <c r="C332" s="19" t="s">
        <v>4203</v>
      </c>
      <c r="D332" s="19" t="s">
        <v>4204</v>
      </c>
      <c r="E332" s="107" t="s">
        <v>4205</v>
      </c>
      <c r="F332" s="107" t="s">
        <v>101</v>
      </c>
      <c r="G332" s="107" t="s">
        <v>4206</v>
      </c>
      <c r="H332" s="44"/>
      <c r="I332" s="21"/>
      <c r="J332" s="21"/>
      <c r="K332" s="21"/>
      <c r="L332" s="107" t="s">
        <v>83</v>
      </c>
      <c r="M332" s="107" t="s">
        <v>108</v>
      </c>
      <c r="N332" s="21" t="str">
        <f t="shared" si="7"/>
        <v>1992/01/14</v>
      </c>
      <c r="O332" s="107" t="s">
        <v>418</v>
      </c>
      <c r="P332" s="107" t="s">
        <v>4207</v>
      </c>
      <c r="Q332" s="19" t="s">
        <v>333</v>
      </c>
      <c r="R332" s="21"/>
      <c r="S332" s="21"/>
      <c r="T332" s="107" t="s">
        <v>4208</v>
      </c>
      <c r="U332" s="21"/>
      <c r="V332" s="125" t="s">
        <v>4163</v>
      </c>
      <c r="W332" s="21"/>
      <c r="AI332" s="118"/>
      <c r="AJ332" s="118"/>
    </row>
    <row r="333" s="62" customFormat="1" ht="27" customHeight="1" spans="1:36">
      <c r="A333" s="86">
        <v>272</v>
      </c>
      <c r="B333" s="21"/>
      <c r="C333" s="19" t="s">
        <v>4209</v>
      </c>
      <c r="D333" s="19" t="s">
        <v>4210</v>
      </c>
      <c r="E333" s="330" t="s">
        <v>4211</v>
      </c>
      <c r="F333" s="107" t="s">
        <v>101</v>
      </c>
      <c r="G333" s="107" t="s">
        <v>4212</v>
      </c>
      <c r="H333" s="44"/>
      <c r="I333" s="21"/>
      <c r="J333" s="21"/>
      <c r="K333" s="21"/>
      <c r="L333" s="19" t="s">
        <v>105</v>
      </c>
      <c r="M333" s="107" t="s">
        <v>2352</v>
      </c>
      <c r="N333" s="21" t="str">
        <f t="shared" si="7"/>
        <v>1996/08/03</v>
      </c>
      <c r="O333" s="107" t="s">
        <v>127</v>
      </c>
      <c r="P333" s="107" t="s">
        <v>829</v>
      </c>
      <c r="Q333" s="107" t="s">
        <v>88</v>
      </c>
      <c r="R333" s="21"/>
      <c r="S333" s="21"/>
      <c r="T333" s="107" t="s">
        <v>4213</v>
      </c>
      <c r="U333" s="21"/>
      <c r="V333" s="125"/>
      <c r="W333" s="21"/>
      <c r="AI333" s="118"/>
      <c r="AJ333" s="118"/>
    </row>
    <row r="334" s="62" customFormat="1" ht="27" customHeight="1" spans="1:36">
      <c r="A334" s="87">
        <v>273</v>
      </c>
      <c r="B334" s="21"/>
      <c r="C334" s="19" t="s">
        <v>4214</v>
      </c>
      <c r="D334" s="19" t="s">
        <v>4215</v>
      </c>
      <c r="E334" s="107" t="s">
        <v>4216</v>
      </c>
      <c r="F334" s="107" t="s">
        <v>74</v>
      </c>
      <c r="G334" s="107" t="s">
        <v>4217</v>
      </c>
      <c r="H334" s="44"/>
      <c r="I334" s="21"/>
      <c r="J334" s="21"/>
      <c r="K334" s="21"/>
      <c r="L334" s="122" t="s">
        <v>1937</v>
      </c>
      <c r="M334" s="107" t="s">
        <v>108</v>
      </c>
      <c r="N334" s="21" t="str">
        <f t="shared" si="7"/>
        <v>1993/11/06</v>
      </c>
      <c r="O334" s="107" t="s">
        <v>110</v>
      </c>
      <c r="P334" s="107" t="s">
        <v>3799</v>
      </c>
      <c r="Q334" s="107" t="s">
        <v>88</v>
      </c>
      <c r="R334" s="21"/>
      <c r="S334" s="21"/>
      <c r="T334" s="107" t="s">
        <v>4218</v>
      </c>
      <c r="U334" s="21"/>
      <c r="V334" s="125"/>
      <c r="W334" s="21"/>
      <c r="AI334" s="118"/>
      <c r="AJ334" s="118"/>
    </row>
    <row r="335" s="62" customFormat="1" ht="27" customHeight="1" spans="1:36">
      <c r="A335" s="86">
        <v>274</v>
      </c>
      <c r="B335" s="21"/>
      <c r="C335" s="107" t="s">
        <v>4219</v>
      </c>
      <c r="D335" s="122" t="s">
        <v>4220</v>
      </c>
      <c r="E335" s="107" t="s">
        <v>4221</v>
      </c>
      <c r="F335" s="107" t="s">
        <v>74</v>
      </c>
      <c r="G335" s="107" t="s">
        <v>4222</v>
      </c>
      <c r="H335" s="44"/>
      <c r="I335" s="21"/>
      <c r="J335" s="21"/>
      <c r="K335" s="21"/>
      <c r="L335" s="122" t="s">
        <v>83</v>
      </c>
      <c r="M335" s="21"/>
      <c r="N335" s="21" t="str">
        <f t="shared" si="7"/>
        <v>1987/02/03</v>
      </c>
      <c r="O335" s="107" t="s">
        <v>110</v>
      </c>
      <c r="P335" s="107" t="s">
        <v>489</v>
      </c>
      <c r="Q335" s="19" t="s">
        <v>333</v>
      </c>
      <c r="R335" s="21"/>
      <c r="S335" s="21"/>
      <c r="T335" s="107" t="s">
        <v>4223</v>
      </c>
      <c r="U335" s="21"/>
      <c r="V335" s="125" t="s">
        <v>4224</v>
      </c>
      <c r="W335" s="21"/>
      <c r="AI335" s="118"/>
      <c r="AJ335" s="118"/>
    </row>
    <row r="336" s="62" customFormat="1" ht="27" customHeight="1" spans="1:36">
      <c r="A336" s="86">
        <v>275</v>
      </c>
      <c r="B336" s="21"/>
      <c r="C336" s="107" t="s">
        <v>4225</v>
      </c>
      <c r="D336" s="107" t="s">
        <v>4226</v>
      </c>
      <c r="E336" s="107" t="s">
        <v>4227</v>
      </c>
      <c r="F336" s="107" t="s">
        <v>101</v>
      </c>
      <c r="G336" s="107" t="s">
        <v>4228</v>
      </c>
      <c r="H336" s="44"/>
      <c r="I336" s="21"/>
      <c r="J336" s="21"/>
      <c r="K336" s="21"/>
      <c r="L336" s="122" t="s">
        <v>1937</v>
      </c>
      <c r="M336" s="107" t="s">
        <v>108</v>
      </c>
      <c r="N336" s="21" t="str">
        <f t="shared" si="7"/>
        <v>1993/12/18</v>
      </c>
      <c r="O336" s="107" t="s">
        <v>86</v>
      </c>
      <c r="P336" s="107" t="s">
        <v>528</v>
      </c>
      <c r="Q336" s="107" t="s">
        <v>88</v>
      </c>
      <c r="R336" s="107" t="s">
        <v>297</v>
      </c>
      <c r="S336" s="21"/>
      <c r="T336" s="130" t="s">
        <v>4229</v>
      </c>
      <c r="U336" s="21"/>
      <c r="V336" s="125"/>
      <c r="W336" s="21"/>
      <c r="AI336" s="118"/>
      <c r="AJ336" s="118"/>
    </row>
    <row r="337" s="62" customFormat="1" ht="27" customHeight="1" spans="1:36">
      <c r="A337" s="87">
        <v>276</v>
      </c>
      <c r="B337" s="21"/>
      <c r="C337" s="123" t="s">
        <v>4168</v>
      </c>
      <c r="D337" s="123" t="s">
        <v>4230</v>
      </c>
      <c r="E337" s="107" t="s">
        <v>4231</v>
      </c>
      <c r="F337" s="107" t="s">
        <v>74</v>
      </c>
      <c r="G337" s="107" t="s">
        <v>4232</v>
      </c>
      <c r="H337" s="44"/>
      <c r="I337" s="21"/>
      <c r="J337" s="21"/>
      <c r="K337" s="21"/>
      <c r="L337" s="122" t="s">
        <v>1937</v>
      </c>
      <c r="M337" s="107" t="s">
        <v>2352</v>
      </c>
      <c r="N337" s="21" t="str">
        <f t="shared" si="7"/>
        <v>1991/12/20</v>
      </c>
      <c r="O337" s="107" t="s">
        <v>86</v>
      </c>
      <c r="P337" s="107" t="s">
        <v>4123</v>
      </c>
      <c r="Q337" s="107" t="s">
        <v>88</v>
      </c>
      <c r="R337" s="107" t="s">
        <v>4233</v>
      </c>
      <c r="S337" s="21"/>
      <c r="T337" s="107" t="s">
        <v>4234</v>
      </c>
      <c r="U337" s="21"/>
      <c r="V337" s="125"/>
      <c r="W337" s="21"/>
      <c r="AI337" s="118"/>
      <c r="AJ337" s="118"/>
    </row>
    <row r="338" s="62" customFormat="1" ht="27" customHeight="1" spans="1:36">
      <c r="A338" s="86">
        <v>277</v>
      </c>
      <c r="B338" s="21"/>
      <c r="C338" s="107" t="s">
        <v>4235</v>
      </c>
      <c r="D338" s="107" t="s">
        <v>4236</v>
      </c>
      <c r="E338" s="107" t="s">
        <v>4237</v>
      </c>
      <c r="F338" s="107" t="s">
        <v>101</v>
      </c>
      <c r="G338" s="107" t="s">
        <v>4238</v>
      </c>
      <c r="H338" s="44"/>
      <c r="I338" s="21"/>
      <c r="J338" s="21"/>
      <c r="K338" s="21"/>
      <c r="L338" s="19" t="s">
        <v>105</v>
      </c>
      <c r="M338" s="107" t="s">
        <v>108</v>
      </c>
      <c r="N338" s="21" t="str">
        <f t="shared" si="7"/>
        <v>1993/08/02</v>
      </c>
      <c r="O338" s="107" t="s">
        <v>4239</v>
      </c>
      <c r="P338" s="107" t="s">
        <v>4240</v>
      </c>
      <c r="Q338" s="107" t="s">
        <v>88</v>
      </c>
      <c r="R338" s="107" t="s">
        <v>4241</v>
      </c>
      <c r="S338" s="21"/>
      <c r="T338" s="107" t="s">
        <v>4242</v>
      </c>
      <c r="U338" s="21"/>
      <c r="V338" s="125"/>
      <c r="W338" s="21"/>
      <c r="AI338" s="118"/>
      <c r="AJ338" s="118"/>
    </row>
    <row r="339" s="62" customFormat="1" ht="27" customHeight="1" spans="1:36">
      <c r="A339" s="86">
        <v>278</v>
      </c>
      <c r="B339" s="21"/>
      <c r="C339" s="107" t="s">
        <v>4243</v>
      </c>
      <c r="D339" s="107" t="s">
        <v>4244</v>
      </c>
      <c r="E339" s="107" t="s">
        <v>4245</v>
      </c>
      <c r="F339" s="107" t="s">
        <v>74</v>
      </c>
      <c r="G339" s="107" t="s">
        <v>4246</v>
      </c>
      <c r="H339" s="44"/>
      <c r="I339" s="21"/>
      <c r="J339" s="21"/>
      <c r="K339" s="21"/>
      <c r="L339" s="19" t="s">
        <v>105</v>
      </c>
      <c r="M339" s="107" t="s">
        <v>2352</v>
      </c>
      <c r="N339" s="21" t="str">
        <f t="shared" si="7"/>
        <v>1993/12/16</v>
      </c>
      <c r="O339" s="107" t="s">
        <v>86</v>
      </c>
      <c r="P339" s="107" t="s">
        <v>2254</v>
      </c>
      <c r="Q339" s="107" t="s">
        <v>88</v>
      </c>
      <c r="R339" s="107" t="s">
        <v>297</v>
      </c>
      <c r="S339" s="21"/>
      <c r="T339" s="107" t="s">
        <v>4247</v>
      </c>
      <c r="U339" s="21"/>
      <c r="V339" s="125"/>
      <c r="W339" s="21"/>
      <c r="AI339" s="118"/>
      <c r="AJ339" s="118"/>
    </row>
    <row r="340" s="62" customFormat="1" ht="27" customHeight="1" spans="1:36">
      <c r="A340" s="87">
        <v>279</v>
      </c>
      <c r="B340" s="21"/>
      <c r="C340" s="123" t="s">
        <v>4194</v>
      </c>
      <c r="D340" s="123" t="s">
        <v>4248</v>
      </c>
      <c r="E340" s="330" t="s">
        <v>4249</v>
      </c>
      <c r="F340" s="107" t="s">
        <v>101</v>
      </c>
      <c r="G340" s="107" t="s">
        <v>4250</v>
      </c>
      <c r="H340" s="44"/>
      <c r="I340" s="21"/>
      <c r="J340" s="21"/>
      <c r="K340" s="21"/>
      <c r="L340" s="122" t="s">
        <v>105</v>
      </c>
      <c r="M340" s="107" t="s">
        <v>2525</v>
      </c>
      <c r="N340" s="21" t="str">
        <f t="shared" si="7"/>
        <v>1993/11/22</v>
      </c>
      <c r="O340" s="107" t="s">
        <v>127</v>
      </c>
      <c r="P340" s="107" t="s">
        <v>4251</v>
      </c>
      <c r="Q340" s="107" t="s">
        <v>88</v>
      </c>
      <c r="R340" s="107" t="s">
        <v>4241</v>
      </c>
      <c r="S340" s="21"/>
      <c r="T340" s="107" t="s">
        <v>4252</v>
      </c>
      <c r="U340" s="21"/>
      <c r="V340" s="125"/>
      <c r="W340" s="21"/>
      <c r="AI340" s="118"/>
      <c r="AJ340" s="118"/>
    </row>
    <row r="341" s="62" customFormat="1" ht="27" customHeight="1" spans="1:36">
      <c r="A341" s="86">
        <v>280</v>
      </c>
      <c r="B341" s="21"/>
      <c r="C341" s="107" t="s">
        <v>4253</v>
      </c>
      <c r="D341" s="107" t="s">
        <v>4254</v>
      </c>
      <c r="E341" s="107" t="s">
        <v>4255</v>
      </c>
      <c r="F341" s="107" t="s">
        <v>101</v>
      </c>
      <c r="G341" s="107" t="s">
        <v>4256</v>
      </c>
      <c r="H341" s="44"/>
      <c r="I341" s="21"/>
      <c r="J341" s="21"/>
      <c r="K341" s="21"/>
      <c r="L341" s="19" t="s">
        <v>105</v>
      </c>
      <c r="M341" s="107" t="s">
        <v>108</v>
      </c>
      <c r="N341" s="21" t="str">
        <f t="shared" si="7"/>
        <v>1994/09/27</v>
      </c>
      <c r="O341" s="107" t="s">
        <v>110</v>
      </c>
      <c r="P341" s="107" t="s">
        <v>762</v>
      </c>
      <c r="Q341" s="19" t="s">
        <v>333</v>
      </c>
      <c r="R341" s="107" t="s">
        <v>297</v>
      </c>
      <c r="S341" s="21"/>
      <c r="T341" s="107" t="s">
        <v>4257</v>
      </c>
      <c r="U341" s="21"/>
      <c r="V341" s="125"/>
      <c r="W341" s="21"/>
      <c r="AI341" s="118"/>
      <c r="AJ341" s="118"/>
    </row>
    <row r="342" s="62" customFormat="1" ht="27" customHeight="1" spans="1:36">
      <c r="A342" s="86">
        <v>281</v>
      </c>
      <c r="B342" s="21"/>
      <c r="C342" s="107" t="s">
        <v>4225</v>
      </c>
      <c r="D342" s="107" t="s">
        <v>4258</v>
      </c>
      <c r="E342" s="330" t="s">
        <v>4259</v>
      </c>
      <c r="F342" s="107" t="s">
        <v>74</v>
      </c>
      <c r="G342" s="107" t="s">
        <v>4260</v>
      </c>
      <c r="H342" s="44"/>
      <c r="I342" s="21"/>
      <c r="J342" s="21"/>
      <c r="K342" s="21"/>
      <c r="L342" s="122" t="s">
        <v>1937</v>
      </c>
      <c r="M342" s="107" t="s">
        <v>108</v>
      </c>
      <c r="N342" s="21" t="str">
        <f t="shared" si="7"/>
        <v>1991/12/29</v>
      </c>
      <c r="O342" s="107" t="s">
        <v>86</v>
      </c>
      <c r="P342" s="107" t="s">
        <v>398</v>
      </c>
      <c r="Q342" s="107" t="s">
        <v>88</v>
      </c>
      <c r="R342" s="107" t="s">
        <v>3460</v>
      </c>
      <c r="S342" s="21"/>
      <c r="T342" s="107"/>
      <c r="U342" s="21"/>
      <c r="V342" s="125"/>
      <c r="W342" s="21"/>
      <c r="AI342" s="118"/>
      <c r="AJ342" s="118"/>
    </row>
    <row r="343" s="62" customFormat="1" ht="27" customHeight="1" spans="1:36">
      <c r="A343" s="87">
        <v>282</v>
      </c>
      <c r="B343" s="21"/>
      <c r="C343" s="107" t="s">
        <v>4261</v>
      </c>
      <c r="D343" s="107" t="s">
        <v>4262</v>
      </c>
      <c r="E343" s="330" t="s">
        <v>4263</v>
      </c>
      <c r="F343" s="107" t="s">
        <v>74</v>
      </c>
      <c r="G343" s="107" t="s">
        <v>4264</v>
      </c>
      <c r="H343" s="44"/>
      <c r="I343" s="21"/>
      <c r="J343" s="21"/>
      <c r="K343" s="21"/>
      <c r="L343" s="122" t="s">
        <v>1937</v>
      </c>
      <c r="M343" s="107" t="s">
        <v>108</v>
      </c>
      <c r="N343" s="21" t="str">
        <f t="shared" si="7"/>
        <v>1993/08/11</v>
      </c>
      <c r="O343" s="107" t="s">
        <v>274</v>
      </c>
      <c r="P343" s="107" t="s">
        <v>87</v>
      </c>
      <c r="Q343" s="19" t="s">
        <v>333</v>
      </c>
      <c r="R343" s="107" t="s">
        <v>3460</v>
      </c>
      <c r="S343" s="21"/>
      <c r="T343" s="107"/>
      <c r="U343" s="21"/>
      <c r="V343" s="125"/>
      <c r="W343" s="21"/>
      <c r="AI343" s="118"/>
      <c r="AJ343" s="118"/>
    </row>
    <row r="344" s="62" customFormat="1" ht="27" customHeight="1" spans="1:36">
      <c r="A344" s="86">
        <v>283</v>
      </c>
      <c r="B344" s="21"/>
      <c r="C344" s="107" t="s">
        <v>4265</v>
      </c>
      <c r="D344" s="107" t="s">
        <v>4266</v>
      </c>
      <c r="E344" s="330" t="s">
        <v>4267</v>
      </c>
      <c r="F344" s="107" t="s">
        <v>101</v>
      </c>
      <c r="G344" s="107" t="s">
        <v>4268</v>
      </c>
      <c r="H344" s="44"/>
      <c r="I344" s="21"/>
      <c r="J344" s="21"/>
      <c r="K344" s="21"/>
      <c r="L344" s="19" t="s">
        <v>105</v>
      </c>
      <c r="M344" s="107" t="s">
        <v>108</v>
      </c>
      <c r="N344" s="21" t="str">
        <f t="shared" si="7"/>
        <v>1994/07/25</v>
      </c>
      <c r="O344" s="107" t="s">
        <v>4269</v>
      </c>
      <c r="P344" s="107" t="s">
        <v>4270</v>
      </c>
      <c r="Q344" s="107" t="s">
        <v>88</v>
      </c>
      <c r="R344" s="107" t="s">
        <v>4271</v>
      </c>
      <c r="S344" s="21"/>
      <c r="T344" s="107" t="s">
        <v>4272</v>
      </c>
      <c r="U344" s="21"/>
      <c r="V344" s="125"/>
      <c r="W344" s="21"/>
      <c r="AI344" s="118"/>
      <c r="AJ344" s="118"/>
    </row>
    <row r="345" s="62" customFormat="1" ht="27" customHeight="1" spans="1:36">
      <c r="A345" s="86">
        <v>284</v>
      </c>
      <c r="B345" s="21"/>
      <c r="C345" s="107" t="s">
        <v>4273</v>
      </c>
      <c r="D345" s="107" t="s">
        <v>4274</v>
      </c>
      <c r="E345" s="330" t="s">
        <v>4275</v>
      </c>
      <c r="F345" s="107" t="s">
        <v>101</v>
      </c>
      <c r="G345" s="107" t="s">
        <v>4276</v>
      </c>
      <c r="H345" s="44"/>
      <c r="I345" s="21"/>
      <c r="J345" s="21"/>
      <c r="K345" s="21"/>
      <c r="L345" s="19" t="s">
        <v>105</v>
      </c>
      <c r="M345" s="107" t="s">
        <v>108</v>
      </c>
      <c r="N345" s="21" t="str">
        <f t="shared" si="7"/>
        <v>1993/10/02</v>
      </c>
      <c r="O345" s="107" t="s">
        <v>3342</v>
      </c>
      <c r="P345" s="107" t="s">
        <v>3343</v>
      </c>
      <c r="Q345" s="107" t="s">
        <v>88</v>
      </c>
      <c r="R345" s="107"/>
      <c r="S345" s="21"/>
      <c r="T345" s="107" t="s">
        <v>4277</v>
      </c>
      <c r="U345" s="21"/>
      <c r="V345" s="125"/>
      <c r="W345" s="21"/>
      <c r="AI345" s="118"/>
      <c r="AJ345" s="118"/>
    </row>
    <row r="346" s="62" customFormat="1" ht="27" customHeight="1" spans="1:36">
      <c r="A346" s="87">
        <v>285</v>
      </c>
      <c r="B346" s="21"/>
      <c r="C346" s="107" t="s">
        <v>4278</v>
      </c>
      <c r="D346" s="107" t="s">
        <v>4279</v>
      </c>
      <c r="E346" s="107" t="s">
        <v>4280</v>
      </c>
      <c r="F346" s="107" t="s">
        <v>74</v>
      </c>
      <c r="G346" s="107" t="s">
        <v>4281</v>
      </c>
      <c r="H346" s="44"/>
      <c r="I346" s="21"/>
      <c r="J346" s="21"/>
      <c r="K346" s="21"/>
      <c r="L346" s="19" t="s">
        <v>105</v>
      </c>
      <c r="M346" s="107" t="s">
        <v>108</v>
      </c>
      <c r="N346" s="21" t="str">
        <f t="shared" si="7"/>
        <v>1994/05/04</v>
      </c>
      <c r="O346" s="107" t="s">
        <v>110</v>
      </c>
      <c r="P346" s="107" t="s">
        <v>795</v>
      </c>
      <c r="Q346" s="19" t="s">
        <v>333</v>
      </c>
      <c r="R346" s="107" t="s">
        <v>4241</v>
      </c>
      <c r="S346" s="21"/>
      <c r="T346" s="107" t="s">
        <v>4282</v>
      </c>
      <c r="U346" s="21"/>
      <c r="V346" s="125"/>
      <c r="W346" s="21"/>
      <c r="AI346" s="118"/>
      <c r="AJ346" s="118"/>
    </row>
    <row r="347" s="62" customFormat="1" ht="27" customHeight="1" spans="1:36">
      <c r="A347" s="86">
        <v>286</v>
      </c>
      <c r="B347" s="21"/>
      <c r="C347" s="107"/>
      <c r="D347" s="122" t="s">
        <v>4283</v>
      </c>
      <c r="E347" s="107" t="s">
        <v>4284</v>
      </c>
      <c r="F347" s="107" t="s">
        <v>101</v>
      </c>
      <c r="G347" s="107" t="s">
        <v>4285</v>
      </c>
      <c r="H347" s="44"/>
      <c r="I347" s="21"/>
      <c r="J347" s="21"/>
      <c r="K347" s="21"/>
      <c r="L347" s="122" t="s">
        <v>83</v>
      </c>
      <c r="M347" s="107" t="s">
        <v>125</v>
      </c>
      <c r="N347" s="21" t="str">
        <f t="shared" si="7"/>
        <v>1993/08/07</v>
      </c>
      <c r="O347" s="107" t="s">
        <v>4286</v>
      </c>
      <c r="P347" s="107" t="s">
        <v>4287</v>
      </c>
      <c r="Q347" s="107" t="s">
        <v>88</v>
      </c>
      <c r="R347" s="107" t="s">
        <v>4288</v>
      </c>
      <c r="S347" s="21"/>
      <c r="T347" s="107" t="s">
        <v>4091</v>
      </c>
      <c r="U347" s="21"/>
      <c r="V347" s="125" t="s">
        <v>4289</v>
      </c>
      <c r="W347" s="21"/>
      <c r="AI347" s="118"/>
      <c r="AJ347" s="118"/>
    </row>
    <row r="348" s="62" customFormat="1" ht="27" customHeight="1" spans="1:36">
      <c r="A348" s="86">
        <v>287</v>
      </c>
      <c r="B348" s="21"/>
      <c r="C348" s="107" t="s">
        <v>4290</v>
      </c>
      <c r="D348" s="107" t="s">
        <v>4291</v>
      </c>
      <c r="E348" s="107" t="s">
        <v>4292</v>
      </c>
      <c r="F348" s="107" t="s">
        <v>101</v>
      </c>
      <c r="G348" s="107" t="s">
        <v>4293</v>
      </c>
      <c r="H348" s="44"/>
      <c r="I348" s="21"/>
      <c r="J348" s="21"/>
      <c r="K348" s="21"/>
      <c r="L348" s="122" t="s">
        <v>1937</v>
      </c>
      <c r="M348" s="107" t="s">
        <v>125</v>
      </c>
      <c r="N348" s="21" t="str">
        <f t="shared" si="7"/>
        <v>1991/07/29</v>
      </c>
      <c r="O348" s="107" t="s">
        <v>110</v>
      </c>
      <c r="P348" s="107" t="s">
        <v>755</v>
      </c>
      <c r="Q348" s="19" t="s">
        <v>333</v>
      </c>
      <c r="R348" s="107" t="s">
        <v>2999</v>
      </c>
      <c r="S348" s="21"/>
      <c r="T348" s="107" t="s">
        <v>4294</v>
      </c>
      <c r="U348" s="21"/>
      <c r="V348" s="125" t="s">
        <v>4295</v>
      </c>
      <c r="W348" s="21"/>
      <c r="AI348" s="118"/>
      <c r="AJ348" s="118"/>
    </row>
    <row r="349" s="62" customFormat="1" ht="27" customHeight="1" spans="1:36">
      <c r="A349" s="87">
        <v>288</v>
      </c>
      <c r="B349" s="21"/>
      <c r="C349" s="107" t="s">
        <v>4296</v>
      </c>
      <c r="D349" s="107" t="s">
        <v>4297</v>
      </c>
      <c r="E349" s="330" t="s">
        <v>4298</v>
      </c>
      <c r="F349" s="107" t="s">
        <v>74</v>
      </c>
      <c r="G349" s="107" t="s">
        <v>4299</v>
      </c>
      <c r="H349" s="44"/>
      <c r="I349" s="21"/>
      <c r="J349" s="21"/>
      <c r="K349" s="21"/>
      <c r="L349" s="19" t="s">
        <v>105</v>
      </c>
      <c r="M349" s="107" t="s">
        <v>108</v>
      </c>
      <c r="N349" s="21" t="str">
        <f t="shared" si="7"/>
        <v>1995/10/26</v>
      </c>
      <c r="O349" s="107" t="s">
        <v>110</v>
      </c>
      <c r="P349" s="107" t="s">
        <v>3035</v>
      </c>
      <c r="Q349" s="19" t="s">
        <v>333</v>
      </c>
      <c r="R349" s="107" t="s">
        <v>3308</v>
      </c>
      <c r="S349" s="21"/>
      <c r="T349" s="107" t="s">
        <v>4300</v>
      </c>
      <c r="U349" s="21"/>
      <c r="V349" s="125"/>
      <c r="W349" s="21"/>
      <c r="AI349" s="118"/>
      <c r="AJ349" s="118"/>
    </row>
    <row r="350" s="62" customFormat="1" ht="27" customHeight="1" spans="1:36">
      <c r="A350" s="86">
        <v>289</v>
      </c>
      <c r="B350" s="21"/>
      <c r="C350" s="123" t="s">
        <v>4290</v>
      </c>
      <c r="D350" s="123" t="s">
        <v>4301</v>
      </c>
      <c r="E350" s="107" t="s">
        <v>4302</v>
      </c>
      <c r="F350" s="107" t="s">
        <v>101</v>
      </c>
      <c r="G350" s="107" t="s">
        <v>4303</v>
      </c>
      <c r="H350" s="44"/>
      <c r="I350" s="21"/>
      <c r="J350" s="21"/>
      <c r="K350" s="21"/>
      <c r="L350" s="122" t="s">
        <v>83</v>
      </c>
      <c r="M350" s="107" t="s">
        <v>125</v>
      </c>
      <c r="N350" s="21" t="str">
        <f t="shared" si="7"/>
        <v>1982/01/22</v>
      </c>
      <c r="O350" s="107" t="s">
        <v>464</v>
      </c>
      <c r="P350" s="107" t="s">
        <v>4304</v>
      </c>
      <c r="Q350" s="107" t="s">
        <v>88</v>
      </c>
      <c r="R350" s="107" t="s">
        <v>4305</v>
      </c>
      <c r="S350" s="21"/>
      <c r="T350" s="107" t="s">
        <v>4091</v>
      </c>
      <c r="U350" s="21"/>
      <c r="V350" s="125" t="s">
        <v>4306</v>
      </c>
      <c r="W350" s="21"/>
      <c r="AI350" s="118"/>
      <c r="AJ350" s="118"/>
    </row>
    <row r="351" s="62" customFormat="1" ht="27" customHeight="1" spans="1:36">
      <c r="A351" s="86">
        <v>290</v>
      </c>
      <c r="B351" s="21"/>
      <c r="C351" s="107" t="s">
        <v>4091</v>
      </c>
      <c r="D351" s="107" t="s">
        <v>4307</v>
      </c>
      <c r="E351" s="330" t="s">
        <v>4308</v>
      </c>
      <c r="F351" s="107" t="s">
        <v>101</v>
      </c>
      <c r="G351" s="107" t="s">
        <v>4309</v>
      </c>
      <c r="H351" s="44"/>
      <c r="I351" s="21"/>
      <c r="J351" s="21"/>
      <c r="K351" s="21"/>
      <c r="L351" s="122" t="s">
        <v>83</v>
      </c>
      <c r="M351" s="107"/>
      <c r="N351" s="21" t="str">
        <f t="shared" si="7"/>
        <v>1986/06/04</v>
      </c>
      <c r="O351" s="107" t="s">
        <v>127</v>
      </c>
      <c r="P351" s="107" t="s">
        <v>2469</v>
      </c>
      <c r="Q351" s="107" t="s">
        <v>88</v>
      </c>
      <c r="R351" s="107" t="s">
        <v>4310</v>
      </c>
      <c r="S351" s="21"/>
      <c r="T351" s="107" t="s">
        <v>4311</v>
      </c>
      <c r="U351" s="21"/>
      <c r="V351" s="125" t="s">
        <v>4193</v>
      </c>
      <c r="W351" s="21"/>
      <c r="AI351" s="118"/>
      <c r="AJ351" s="118"/>
    </row>
    <row r="352" s="62" customFormat="1" ht="27" customHeight="1" spans="1:36">
      <c r="A352" s="87">
        <v>291</v>
      </c>
      <c r="B352" s="21"/>
      <c r="C352" s="107" t="s">
        <v>4312</v>
      </c>
      <c r="D352" s="107" t="s">
        <v>4313</v>
      </c>
      <c r="E352" s="330" t="s">
        <v>4314</v>
      </c>
      <c r="F352" s="107" t="s">
        <v>101</v>
      </c>
      <c r="G352" s="107" t="s">
        <v>4315</v>
      </c>
      <c r="H352" s="44"/>
      <c r="I352" s="21"/>
      <c r="J352" s="21"/>
      <c r="K352" s="21"/>
      <c r="L352" s="122" t="s">
        <v>1937</v>
      </c>
      <c r="M352" s="107" t="s">
        <v>108</v>
      </c>
      <c r="N352" s="21" t="str">
        <f t="shared" si="7"/>
        <v>1993/12/08</v>
      </c>
      <c r="O352" s="107" t="s">
        <v>1484</v>
      </c>
      <c r="P352" s="107" t="s">
        <v>87</v>
      </c>
      <c r="Q352" s="19" t="s">
        <v>333</v>
      </c>
      <c r="R352" s="107" t="s">
        <v>1918</v>
      </c>
      <c r="S352" s="21"/>
      <c r="T352" s="107"/>
      <c r="U352" s="21"/>
      <c r="V352" s="125"/>
      <c r="W352" s="21"/>
      <c r="AI352" s="118"/>
      <c r="AJ352" s="118"/>
    </row>
    <row r="353" s="62" customFormat="1" ht="27" customHeight="1" spans="1:36">
      <c r="A353" s="86">
        <v>292</v>
      </c>
      <c r="B353" s="21"/>
      <c r="C353" s="123" t="s">
        <v>4194</v>
      </c>
      <c r="D353" s="123" t="s">
        <v>4316</v>
      </c>
      <c r="E353" s="330" t="s">
        <v>4317</v>
      </c>
      <c r="F353" s="107" t="s">
        <v>74</v>
      </c>
      <c r="G353" s="107" t="s">
        <v>4318</v>
      </c>
      <c r="H353" s="44"/>
      <c r="I353" s="21"/>
      <c r="J353" s="21"/>
      <c r="K353" s="21"/>
      <c r="L353" s="19" t="s">
        <v>105</v>
      </c>
      <c r="M353" s="107" t="s">
        <v>108</v>
      </c>
      <c r="N353" s="21" t="str">
        <f t="shared" si="7"/>
        <v>1996/01/21</v>
      </c>
      <c r="O353" s="107" t="s">
        <v>4319</v>
      </c>
      <c r="P353" s="107" t="s">
        <v>4320</v>
      </c>
      <c r="Q353" s="19" t="s">
        <v>333</v>
      </c>
      <c r="R353" s="107" t="s">
        <v>297</v>
      </c>
      <c r="S353" s="21"/>
      <c r="T353" s="107" t="s">
        <v>4311</v>
      </c>
      <c r="U353" s="21"/>
      <c r="V353" s="125"/>
      <c r="W353" s="21"/>
      <c r="AI353" s="118"/>
      <c r="AJ353" s="118"/>
    </row>
    <row r="354" s="62" customFormat="1" ht="27" customHeight="1" spans="1:36">
      <c r="A354" s="86">
        <v>293</v>
      </c>
      <c r="B354" s="21"/>
      <c r="C354" s="123" t="s">
        <v>4321</v>
      </c>
      <c r="D354" s="123" t="s">
        <v>4322</v>
      </c>
      <c r="E354" s="330" t="s">
        <v>4323</v>
      </c>
      <c r="F354" s="107" t="s">
        <v>74</v>
      </c>
      <c r="G354" s="107" t="s">
        <v>4324</v>
      </c>
      <c r="H354" s="44"/>
      <c r="I354" s="21"/>
      <c r="J354" s="21"/>
      <c r="K354" s="21"/>
      <c r="L354" s="19" t="s">
        <v>105</v>
      </c>
      <c r="M354" s="107" t="s">
        <v>108</v>
      </c>
      <c r="N354" s="21" t="str">
        <f t="shared" si="7"/>
        <v>1994/08/29</v>
      </c>
      <c r="O354" s="107" t="s">
        <v>274</v>
      </c>
      <c r="P354" s="107" t="s">
        <v>4325</v>
      </c>
      <c r="Q354" s="19" t="s">
        <v>333</v>
      </c>
      <c r="R354" s="107" t="s">
        <v>3460</v>
      </c>
      <c r="S354" s="21"/>
      <c r="T354" s="130" t="s">
        <v>4326</v>
      </c>
      <c r="U354" s="21"/>
      <c r="V354" s="125"/>
      <c r="W354" s="21"/>
      <c r="AI354" s="118"/>
      <c r="AJ354" s="118"/>
    </row>
    <row r="355" s="62" customFormat="1" ht="27" customHeight="1" spans="1:36">
      <c r="A355" s="87">
        <v>294</v>
      </c>
      <c r="B355" s="21"/>
      <c r="C355" s="123" t="s">
        <v>4327</v>
      </c>
      <c r="D355" s="123" t="s">
        <v>4328</v>
      </c>
      <c r="E355" s="107" t="s">
        <v>4329</v>
      </c>
      <c r="F355" s="107" t="s">
        <v>74</v>
      </c>
      <c r="G355" s="107" t="s">
        <v>4330</v>
      </c>
      <c r="H355" s="44"/>
      <c r="I355" s="21"/>
      <c r="J355" s="21"/>
      <c r="K355" s="21"/>
      <c r="L355" s="122" t="s">
        <v>83</v>
      </c>
      <c r="M355" s="107" t="s">
        <v>108</v>
      </c>
      <c r="N355" s="21" t="str">
        <f t="shared" si="7"/>
        <v>1987/08/25</v>
      </c>
      <c r="O355" s="107" t="s">
        <v>594</v>
      </c>
      <c r="P355" s="107" t="s">
        <v>1534</v>
      </c>
      <c r="Q355" s="107" t="s">
        <v>88</v>
      </c>
      <c r="R355" s="107" t="s">
        <v>4331</v>
      </c>
      <c r="S355" s="21"/>
      <c r="T355" s="130" t="s">
        <v>4332</v>
      </c>
      <c r="U355" s="21"/>
      <c r="V355" s="125" t="s">
        <v>4333</v>
      </c>
      <c r="W355" s="21"/>
      <c r="AI355" s="118"/>
      <c r="AJ355" s="118"/>
    </row>
    <row r="356" s="62" customFormat="1" ht="27" customHeight="1" spans="1:36">
      <c r="A356" s="86">
        <v>295</v>
      </c>
      <c r="B356" s="21"/>
      <c r="C356" s="107" t="s">
        <v>4158</v>
      </c>
      <c r="D356" s="107" t="s">
        <v>4334</v>
      </c>
      <c r="E356" s="330" t="s">
        <v>4335</v>
      </c>
      <c r="F356" s="107" t="s">
        <v>101</v>
      </c>
      <c r="G356" s="107" t="s">
        <v>4336</v>
      </c>
      <c r="H356" s="44"/>
      <c r="I356" s="21"/>
      <c r="J356" s="21"/>
      <c r="K356" s="21"/>
      <c r="L356" s="122" t="s">
        <v>83</v>
      </c>
      <c r="M356" s="107" t="s">
        <v>108</v>
      </c>
      <c r="N356" s="21" t="str">
        <f t="shared" si="7"/>
        <v>1991/09/19</v>
      </c>
      <c r="O356" s="107" t="s">
        <v>4337</v>
      </c>
      <c r="P356" s="107" t="s">
        <v>4338</v>
      </c>
      <c r="Q356" s="107" t="s">
        <v>88</v>
      </c>
      <c r="R356" s="107" t="s">
        <v>4339</v>
      </c>
      <c r="S356" s="21"/>
      <c r="T356" s="130" t="s">
        <v>4340</v>
      </c>
      <c r="U356" s="21"/>
      <c r="V356" s="125" t="s">
        <v>4341</v>
      </c>
      <c r="W356" s="21"/>
      <c r="AI356" s="118"/>
      <c r="AJ356" s="118"/>
    </row>
    <row r="357" s="62" customFormat="1" ht="27" customHeight="1" spans="1:36">
      <c r="A357" s="86">
        <v>296</v>
      </c>
      <c r="B357" s="21"/>
      <c r="C357" s="123" t="s">
        <v>4342</v>
      </c>
      <c r="D357" s="123" t="s">
        <v>4343</v>
      </c>
      <c r="E357" s="107" t="s">
        <v>4344</v>
      </c>
      <c r="F357" s="107" t="s">
        <v>101</v>
      </c>
      <c r="G357" s="107" t="s">
        <v>4345</v>
      </c>
      <c r="H357" s="44"/>
      <c r="I357" s="21"/>
      <c r="J357" s="21"/>
      <c r="K357" s="21"/>
      <c r="L357" s="122" t="s">
        <v>83</v>
      </c>
      <c r="M357" s="107" t="s">
        <v>108</v>
      </c>
      <c r="N357" s="21" t="str">
        <f t="shared" si="7"/>
        <v>1992/03/20</v>
      </c>
      <c r="O357" s="107" t="s">
        <v>110</v>
      </c>
      <c r="P357" s="107" t="s">
        <v>577</v>
      </c>
      <c r="Q357" s="19" t="s">
        <v>333</v>
      </c>
      <c r="R357" s="107" t="s">
        <v>3961</v>
      </c>
      <c r="S357" s="21"/>
      <c r="T357" s="130" t="s">
        <v>4346</v>
      </c>
      <c r="U357" s="21"/>
      <c r="V357" s="125" t="s">
        <v>4347</v>
      </c>
      <c r="W357" s="21"/>
      <c r="AI357" s="118"/>
      <c r="AJ357" s="118"/>
    </row>
    <row r="358" s="62" customFormat="1" ht="27" customHeight="1" spans="1:36">
      <c r="A358" s="87">
        <v>297</v>
      </c>
      <c r="B358" s="21"/>
      <c r="C358" s="107" t="s">
        <v>4348</v>
      </c>
      <c r="D358" s="122" t="s">
        <v>1040</v>
      </c>
      <c r="E358" s="107" t="s">
        <v>4091</v>
      </c>
      <c r="F358" s="107"/>
      <c r="G358" s="107" t="s">
        <v>4349</v>
      </c>
      <c r="H358" s="44"/>
      <c r="I358" s="21"/>
      <c r="J358" s="21"/>
      <c r="K358" s="21"/>
      <c r="L358" s="122" t="s">
        <v>4091</v>
      </c>
      <c r="M358" s="107"/>
      <c r="N358" s="21" t="str">
        <f t="shared" ref="N358:N392" si="8">TEXT(TEXT(MID(E358,7,8),"0-00-00"),"e/mm/dd")</f>
        <v/>
      </c>
      <c r="O358" s="107"/>
      <c r="P358" s="107"/>
      <c r="Q358" s="107" t="s">
        <v>88</v>
      </c>
      <c r="R358" s="107"/>
      <c r="S358" s="21"/>
      <c r="T358" s="21"/>
      <c r="U358" s="21"/>
      <c r="V358" s="125" t="s">
        <v>4350</v>
      </c>
      <c r="W358" s="21"/>
      <c r="AI358" s="118"/>
      <c r="AJ358" s="118"/>
    </row>
    <row r="359" s="62" customFormat="1" ht="27" customHeight="1" spans="1:36">
      <c r="A359" s="86">
        <v>298</v>
      </c>
      <c r="B359" s="21"/>
      <c r="C359" s="107" t="s">
        <v>4351</v>
      </c>
      <c r="D359" s="122" t="s">
        <v>4352</v>
      </c>
      <c r="E359" s="107" t="s">
        <v>4353</v>
      </c>
      <c r="F359" s="107" t="s">
        <v>101</v>
      </c>
      <c r="G359" s="107" t="s">
        <v>4354</v>
      </c>
      <c r="H359" s="44"/>
      <c r="I359" s="21"/>
      <c r="J359" s="21"/>
      <c r="K359" s="21"/>
      <c r="L359" s="122" t="s">
        <v>83</v>
      </c>
      <c r="M359" s="107" t="s">
        <v>125</v>
      </c>
      <c r="N359" s="21" t="str">
        <f t="shared" si="8"/>
        <v>1975/09/24</v>
      </c>
      <c r="O359" s="107" t="s">
        <v>3133</v>
      </c>
      <c r="P359" s="107" t="s">
        <v>4355</v>
      </c>
      <c r="Q359" s="19" t="s">
        <v>333</v>
      </c>
      <c r="R359" s="107" t="s">
        <v>4356</v>
      </c>
      <c r="S359" s="21"/>
      <c r="T359" s="21"/>
      <c r="U359" s="21"/>
      <c r="V359" s="125" t="s">
        <v>4357</v>
      </c>
      <c r="W359" s="21"/>
      <c r="AI359" s="118"/>
      <c r="AJ359" s="118"/>
    </row>
    <row r="360" s="62" customFormat="1" ht="27" customHeight="1" spans="1:36">
      <c r="A360" s="86">
        <v>299</v>
      </c>
      <c r="B360" s="21"/>
      <c r="C360" s="124" t="s">
        <v>4358</v>
      </c>
      <c r="D360" s="124" t="s">
        <v>4359</v>
      </c>
      <c r="E360" s="330" t="s">
        <v>4360</v>
      </c>
      <c r="F360" s="107" t="s">
        <v>101</v>
      </c>
      <c r="G360" s="107" t="s">
        <v>4361</v>
      </c>
      <c r="H360" s="44"/>
      <c r="I360" s="21"/>
      <c r="J360" s="21"/>
      <c r="K360" s="21"/>
      <c r="L360" s="122" t="s">
        <v>4091</v>
      </c>
      <c r="M360" s="107" t="s">
        <v>125</v>
      </c>
      <c r="N360" s="21" t="str">
        <f t="shared" si="8"/>
        <v>1988/11/01</v>
      </c>
      <c r="O360" s="107" t="s">
        <v>418</v>
      </c>
      <c r="P360" s="107" t="s">
        <v>1057</v>
      </c>
      <c r="Q360" s="19" t="s">
        <v>333</v>
      </c>
      <c r="R360" s="107" t="s">
        <v>1769</v>
      </c>
      <c r="S360" s="21"/>
      <c r="T360" s="130" t="s">
        <v>4362</v>
      </c>
      <c r="U360" s="21"/>
      <c r="V360" s="125"/>
      <c r="W360" s="21"/>
      <c r="AI360" s="118"/>
      <c r="AJ360" s="118"/>
    </row>
    <row r="361" s="62" customFormat="1" ht="27" customHeight="1" spans="1:36">
      <c r="A361" s="87">
        <v>300</v>
      </c>
      <c r="B361" s="21"/>
      <c r="C361" s="107" t="s">
        <v>4363</v>
      </c>
      <c r="D361" s="107" t="s">
        <v>4364</v>
      </c>
      <c r="E361" s="107" t="s">
        <v>4365</v>
      </c>
      <c r="F361" s="107" t="s">
        <v>101</v>
      </c>
      <c r="G361" s="107" t="s">
        <v>4366</v>
      </c>
      <c r="H361" s="44"/>
      <c r="I361" s="21"/>
      <c r="J361" s="21"/>
      <c r="K361" s="21"/>
      <c r="L361" s="122" t="s">
        <v>83</v>
      </c>
      <c r="M361" s="107" t="s">
        <v>125</v>
      </c>
      <c r="N361" s="21" t="str">
        <f t="shared" si="8"/>
        <v>1982/09/08</v>
      </c>
      <c r="O361" s="107" t="s">
        <v>86</v>
      </c>
      <c r="P361" s="107" t="s">
        <v>4367</v>
      </c>
      <c r="Q361" s="107" t="s">
        <v>88</v>
      </c>
      <c r="R361" s="107" t="s">
        <v>3076</v>
      </c>
      <c r="S361" s="21"/>
      <c r="T361" s="130" t="s">
        <v>4368</v>
      </c>
      <c r="U361" s="21"/>
      <c r="V361" s="125" t="s">
        <v>4369</v>
      </c>
      <c r="W361" s="21"/>
      <c r="AI361" s="118"/>
      <c r="AJ361" s="118"/>
    </row>
    <row r="362" s="62" customFormat="1" ht="27" customHeight="1" spans="1:36">
      <c r="A362" s="86">
        <v>301</v>
      </c>
      <c r="B362" s="21"/>
      <c r="C362" s="122" t="s">
        <v>4370</v>
      </c>
      <c r="D362" s="107" t="s">
        <v>4371</v>
      </c>
      <c r="E362" s="107" t="s">
        <v>4372</v>
      </c>
      <c r="F362" s="107" t="s">
        <v>74</v>
      </c>
      <c r="G362" s="107" t="s">
        <v>4373</v>
      </c>
      <c r="H362" s="44"/>
      <c r="I362" s="21"/>
      <c r="J362" s="21"/>
      <c r="K362" s="21"/>
      <c r="L362" s="122" t="s">
        <v>83</v>
      </c>
      <c r="M362" s="107" t="s">
        <v>108</v>
      </c>
      <c r="N362" s="21" t="str">
        <f t="shared" si="8"/>
        <v>1988/12/01</v>
      </c>
      <c r="O362" s="107" t="s">
        <v>1936</v>
      </c>
      <c r="P362" s="107" t="s">
        <v>3325</v>
      </c>
      <c r="Q362" s="19" t="s">
        <v>333</v>
      </c>
      <c r="R362" s="107" t="s">
        <v>2999</v>
      </c>
      <c r="S362" s="21"/>
      <c r="T362" s="130" t="s">
        <v>4374</v>
      </c>
      <c r="U362" s="21"/>
      <c r="V362" s="125" t="s">
        <v>4375</v>
      </c>
      <c r="W362" s="21"/>
      <c r="AI362" s="118"/>
      <c r="AJ362" s="118"/>
    </row>
    <row r="363" s="62" customFormat="1" ht="27" customHeight="1" spans="1:36">
      <c r="A363" s="86">
        <v>302</v>
      </c>
      <c r="B363" s="21"/>
      <c r="C363" s="123" t="s">
        <v>4376</v>
      </c>
      <c r="D363" s="123" t="s">
        <v>4377</v>
      </c>
      <c r="E363" s="330" t="s">
        <v>4378</v>
      </c>
      <c r="F363" s="107" t="s">
        <v>101</v>
      </c>
      <c r="G363" s="107" t="s">
        <v>4379</v>
      </c>
      <c r="H363" s="44"/>
      <c r="I363" s="21"/>
      <c r="J363" s="21"/>
      <c r="K363" s="21"/>
      <c r="L363" s="19" t="s">
        <v>105</v>
      </c>
      <c r="M363" s="107" t="s">
        <v>2525</v>
      </c>
      <c r="N363" s="21" t="str">
        <f t="shared" si="8"/>
        <v>1993/03/12</v>
      </c>
      <c r="O363" s="107" t="s">
        <v>127</v>
      </c>
      <c r="P363" s="107" t="s">
        <v>899</v>
      </c>
      <c r="Q363" s="107" t="s">
        <v>88</v>
      </c>
      <c r="R363" s="107" t="s">
        <v>1918</v>
      </c>
      <c r="S363" s="21"/>
      <c r="T363" s="107"/>
      <c r="U363" s="21"/>
      <c r="V363" s="125"/>
      <c r="W363" s="21"/>
      <c r="AI363" s="118"/>
      <c r="AJ363" s="118"/>
    </row>
    <row r="364" s="62" customFormat="1" ht="27" customHeight="1" spans="1:36">
      <c r="A364" s="87">
        <v>303</v>
      </c>
      <c r="B364" s="21"/>
      <c r="C364" s="123" t="s">
        <v>4380</v>
      </c>
      <c r="D364" s="123" t="s">
        <v>4381</v>
      </c>
      <c r="E364" s="107" t="s">
        <v>4382</v>
      </c>
      <c r="F364" s="107" t="s">
        <v>101</v>
      </c>
      <c r="G364" s="107" t="s">
        <v>4383</v>
      </c>
      <c r="H364" s="44"/>
      <c r="I364" s="21"/>
      <c r="J364" s="21"/>
      <c r="K364" s="21"/>
      <c r="L364" s="122" t="s">
        <v>83</v>
      </c>
      <c r="M364" s="107" t="s">
        <v>2352</v>
      </c>
      <c r="N364" s="21" t="str">
        <f t="shared" si="8"/>
        <v>1989/10/15</v>
      </c>
      <c r="O364" s="107" t="s">
        <v>3906</v>
      </c>
      <c r="P364" s="107" t="s">
        <v>1248</v>
      </c>
      <c r="Q364" s="19" t="s">
        <v>333</v>
      </c>
      <c r="R364" s="107" t="s">
        <v>3961</v>
      </c>
      <c r="S364" s="21"/>
      <c r="T364" s="130" t="s">
        <v>4384</v>
      </c>
      <c r="U364" s="21"/>
      <c r="V364" s="125" t="s">
        <v>4385</v>
      </c>
      <c r="W364" s="21"/>
      <c r="AI364" s="118"/>
      <c r="AJ364" s="118"/>
    </row>
    <row r="365" s="62" customFormat="1" ht="27" customHeight="1" spans="1:36">
      <c r="A365" s="86">
        <v>304</v>
      </c>
      <c r="B365" s="21"/>
      <c r="C365" s="107" t="s">
        <v>4067</v>
      </c>
      <c r="D365" s="107" t="s">
        <v>4386</v>
      </c>
      <c r="E365" s="330" t="s">
        <v>4387</v>
      </c>
      <c r="F365" s="107" t="s">
        <v>74</v>
      </c>
      <c r="G365" s="107" t="s">
        <v>4388</v>
      </c>
      <c r="H365" s="44"/>
      <c r="I365" s="21"/>
      <c r="J365" s="21"/>
      <c r="K365" s="21"/>
      <c r="L365" s="19" t="s">
        <v>105</v>
      </c>
      <c r="M365" s="107" t="s">
        <v>108</v>
      </c>
      <c r="N365" s="21" t="str">
        <f t="shared" si="8"/>
        <v>1991/08/18</v>
      </c>
      <c r="O365" s="107" t="s">
        <v>4389</v>
      </c>
      <c r="P365" s="107" t="s">
        <v>566</v>
      </c>
      <c r="Q365" s="107" t="s">
        <v>88</v>
      </c>
      <c r="R365" s="107" t="s">
        <v>1918</v>
      </c>
      <c r="S365" s="21"/>
      <c r="T365" s="130" t="s">
        <v>4390</v>
      </c>
      <c r="U365" s="21"/>
      <c r="V365" s="125"/>
      <c r="W365" s="21"/>
      <c r="AI365" s="118"/>
      <c r="AJ365" s="118"/>
    </row>
    <row r="366" s="62" customFormat="1" ht="27" customHeight="1" spans="1:36">
      <c r="A366" s="86">
        <v>305</v>
      </c>
      <c r="B366" s="21"/>
      <c r="C366" s="123" t="s">
        <v>4391</v>
      </c>
      <c r="D366" s="123" t="s">
        <v>4392</v>
      </c>
      <c r="E366" s="107" t="s">
        <v>4393</v>
      </c>
      <c r="F366" s="107" t="s">
        <v>74</v>
      </c>
      <c r="G366" s="107" t="s">
        <v>4394</v>
      </c>
      <c r="H366" s="44"/>
      <c r="I366" s="21"/>
      <c r="J366" s="21"/>
      <c r="K366" s="21"/>
      <c r="L366" s="107" t="s">
        <v>1937</v>
      </c>
      <c r="M366" s="107" t="s">
        <v>108</v>
      </c>
      <c r="N366" s="21" t="str">
        <f t="shared" si="8"/>
        <v>1987/11/24</v>
      </c>
      <c r="O366" s="107" t="s">
        <v>4395</v>
      </c>
      <c r="P366" s="107" t="s">
        <v>4396</v>
      </c>
      <c r="Q366" s="107" t="s">
        <v>88</v>
      </c>
      <c r="R366" s="107" t="s">
        <v>4397</v>
      </c>
      <c r="S366" s="21"/>
      <c r="T366" s="130" t="s">
        <v>4398</v>
      </c>
      <c r="U366" s="21"/>
      <c r="V366" s="125"/>
      <c r="W366" s="21"/>
      <c r="AI366" s="118"/>
      <c r="AJ366" s="118"/>
    </row>
    <row r="367" s="62" customFormat="1" ht="27" customHeight="1" spans="1:36">
      <c r="A367" s="87">
        <v>306</v>
      </c>
      <c r="B367" s="21"/>
      <c r="C367" s="123" t="s">
        <v>4399</v>
      </c>
      <c r="D367" s="123" t="s">
        <v>4400</v>
      </c>
      <c r="E367" s="107" t="s">
        <v>4401</v>
      </c>
      <c r="F367" s="107" t="s">
        <v>101</v>
      </c>
      <c r="G367" s="107" t="s">
        <v>4402</v>
      </c>
      <c r="H367" s="44"/>
      <c r="I367" s="21"/>
      <c r="J367" s="21"/>
      <c r="K367" s="21"/>
      <c r="L367" s="122" t="s">
        <v>1937</v>
      </c>
      <c r="M367" s="107" t="s">
        <v>2525</v>
      </c>
      <c r="N367" s="21" t="str">
        <f t="shared" si="8"/>
        <v>1992/10/19</v>
      </c>
      <c r="O367" s="107" t="s">
        <v>86</v>
      </c>
      <c r="P367" s="107" t="s">
        <v>873</v>
      </c>
      <c r="Q367" s="107" t="s">
        <v>88</v>
      </c>
      <c r="R367" s="107" t="s">
        <v>4233</v>
      </c>
      <c r="S367" s="21"/>
      <c r="T367" s="130" t="s">
        <v>4403</v>
      </c>
      <c r="U367" s="21"/>
      <c r="V367" s="131" t="s">
        <v>4091</v>
      </c>
      <c r="W367" s="21"/>
      <c r="AI367" s="118"/>
      <c r="AJ367" s="118"/>
    </row>
    <row r="368" s="62" customFormat="1" ht="27" customHeight="1" spans="1:36">
      <c r="A368" s="86">
        <v>307</v>
      </c>
      <c r="B368" s="21"/>
      <c r="C368" s="123" t="s">
        <v>4404</v>
      </c>
      <c r="D368" s="123" t="s">
        <v>4405</v>
      </c>
      <c r="E368" s="107" t="s">
        <v>4406</v>
      </c>
      <c r="F368" s="107" t="s">
        <v>101</v>
      </c>
      <c r="G368" s="107" t="s">
        <v>4407</v>
      </c>
      <c r="H368" s="44"/>
      <c r="I368" s="21"/>
      <c r="J368" s="21"/>
      <c r="K368" s="21"/>
      <c r="L368" s="122"/>
      <c r="M368" s="107"/>
      <c r="N368" s="21" t="str">
        <f t="shared" si="8"/>
        <v>1977/02/11</v>
      </c>
      <c r="O368" s="107" t="s">
        <v>1306</v>
      </c>
      <c r="P368" s="107" t="s">
        <v>419</v>
      </c>
      <c r="Q368" s="107" t="s">
        <v>88</v>
      </c>
      <c r="R368" s="107" t="s">
        <v>4356</v>
      </c>
      <c r="S368" s="21"/>
      <c r="T368" s="107"/>
      <c r="U368" s="21"/>
      <c r="V368" s="131" t="s">
        <v>4091</v>
      </c>
      <c r="W368" s="21"/>
      <c r="AI368" s="118"/>
      <c r="AJ368" s="118"/>
    </row>
    <row r="369" s="62" customFormat="1" ht="27" customHeight="1" spans="1:36">
      <c r="A369" s="86">
        <v>308</v>
      </c>
      <c r="B369" s="21"/>
      <c r="C369" s="107" t="s">
        <v>4408</v>
      </c>
      <c r="D369" s="122" t="s">
        <v>4409</v>
      </c>
      <c r="E369" s="107" t="s">
        <v>4410</v>
      </c>
      <c r="F369" s="107" t="s">
        <v>101</v>
      </c>
      <c r="G369" s="107"/>
      <c r="H369" s="44"/>
      <c r="I369" s="21"/>
      <c r="J369" s="21"/>
      <c r="K369" s="21"/>
      <c r="L369" s="122"/>
      <c r="M369" s="107"/>
      <c r="N369" s="21" t="str">
        <f t="shared" si="8"/>
        <v>1972/02/04</v>
      </c>
      <c r="O369" s="107" t="s">
        <v>418</v>
      </c>
      <c r="P369" s="107" t="s">
        <v>419</v>
      </c>
      <c r="Q369" s="19" t="s">
        <v>333</v>
      </c>
      <c r="R369" s="107" t="s">
        <v>4411</v>
      </c>
      <c r="S369" s="21"/>
      <c r="T369" s="130" t="s">
        <v>4412</v>
      </c>
      <c r="U369" s="21"/>
      <c r="V369" s="131">
        <v>2015.11</v>
      </c>
      <c r="W369" s="21"/>
      <c r="AI369" s="118"/>
      <c r="AJ369" s="118"/>
    </row>
    <row r="370" s="62" customFormat="1" ht="27" customHeight="1" spans="1:36">
      <c r="A370" s="87">
        <v>309</v>
      </c>
      <c r="B370" s="21"/>
      <c r="C370" s="122" t="s">
        <v>2111</v>
      </c>
      <c r="D370" s="107" t="s">
        <v>4413</v>
      </c>
      <c r="E370" s="107" t="s">
        <v>4414</v>
      </c>
      <c r="F370" s="107" t="s">
        <v>74</v>
      </c>
      <c r="G370" s="107" t="s">
        <v>4415</v>
      </c>
      <c r="H370" s="44"/>
      <c r="I370" s="21"/>
      <c r="J370" s="21"/>
      <c r="K370" s="21"/>
      <c r="L370" s="107" t="s">
        <v>4127</v>
      </c>
      <c r="M370" s="107" t="s">
        <v>125</v>
      </c>
      <c r="N370" s="21" t="str">
        <f t="shared" si="8"/>
        <v>1982/10/23</v>
      </c>
      <c r="O370" s="107" t="s">
        <v>4416</v>
      </c>
      <c r="P370" s="107" t="s">
        <v>335</v>
      </c>
      <c r="Q370" s="19" t="s">
        <v>333</v>
      </c>
      <c r="R370" s="107" t="s">
        <v>3613</v>
      </c>
      <c r="S370" s="21"/>
      <c r="T370" s="107" t="s">
        <v>151</v>
      </c>
      <c r="U370" s="21"/>
      <c r="V370" s="126"/>
      <c r="W370" s="21"/>
      <c r="AI370" s="118"/>
      <c r="AJ370" s="118"/>
    </row>
    <row r="371" s="62" customFormat="1" ht="27" customHeight="1" spans="1:36">
      <c r="A371" s="86">
        <v>310</v>
      </c>
      <c r="B371" s="21"/>
      <c r="C371" s="123" t="s">
        <v>4417</v>
      </c>
      <c r="D371" s="123" t="s">
        <v>4418</v>
      </c>
      <c r="E371" s="330" t="s">
        <v>4419</v>
      </c>
      <c r="F371" s="107" t="s">
        <v>74</v>
      </c>
      <c r="G371" s="107" t="s">
        <v>4420</v>
      </c>
      <c r="H371" s="44"/>
      <c r="I371" s="21"/>
      <c r="J371" s="21"/>
      <c r="K371" s="21"/>
      <c r="L371" s="19" t="s">
        <v>105</v>
      </c>
      <c r="M371" s="107" t="s">
        <v>2525</v>
      </c>
      <c r="N371" s="21" t="str">
        <f t="shared" si="8"/>
        <v>1992/10/15</v>
      </c>
      <c r="O371" s="107" t="s">
        <v>127</v>
      </c>
      <c r="P371" s="107" t="s">
        <v>873</v>
      </c>
      <c r="Q371" s="107" t="s">
        <v>88</v>
      </c>
      <c r="R371" s="107" t="s">
        <v>596</v>
      </c>
      <c r="S371" s="21"/>
      <c r="T371" s="130" t="s">
        <v>1693</v>
      </c>
      <c r="U371" s="21"/>
      <c r="V371" s="126"/>
      <c r="W371" s="21"/>
      <c r="AI371" s="118"/>
      <c r="AJ371" s="118"/>
    </row>
    <row r="372" s="62" customFormat="1" ht="27" customHeight="1" spans="1:36">
      <c r="A372" s="86">
        <v>311</v>
      </c>
      <c r="B372" s="21"/>
      <c r="C372" s="127" t="s">
        <v>4421</v>
      </c>
      <c r="D372" s="127" t="s">
        <v>4422</v>
      </c>
      <c r="E372" s="127" t="s">
        <v>4423</v>
      </c>
      <c r="F372" s="127" t="s">
        <v>74</v>
      </c>
      <c r="G372" s="128" t="s">
        <v>4424</v>
      </c>
      <c r="H372" s="44"/>
      <c r="I372" s="21"/>
      <c r="J372" s="21"/>
      <c r="K372" s="21"/>
      <c r="L372" s="19" t="s">
        <v>105</v>
      </c>
      <c r="M372" s="128" t="s">
        <v>2525</v>
      </c>
      <c r="N372" s="21" t="str">
        <f t="shared" si="8"/>
        <v>1992/01/01</v>
      </c>
      <c r="O372" s="128" t="s">
        <v>127</v>
      </c>
      <c r="P372" s="128" t="s">
        <v>550</v>
      </c>
      <c r="Q372" s="128" t="s">
        <v>88</v>
      </c>
      <c r="R372" s="128" t="s">
        <v>4233</v>
      </c>
      <c r="S372" s="21"/>
      <c r="T372" s="130" t="s">
        <v>4425</v>
      </c>
      <c r="U372" s="21"/>
      <c r="V372" s="132"/>
      <c r="W372" s="21"/>
      <c r="AI372" s="118"/>
      <c r="AJ372" s="118"/>
    </row>
    <row r="373" s="62" customFormat="1" ht="27" customHeight="1" spans="1:36">
      <c r="A373" s="87">
        <v>312</v>
      </c>
      <c r="B373" s="21"/>
      <c r="C373" s="127" t="s">
        <v>4426</v>
      </c>
      <c r="D373" s="127" t="s">
        <v>4427</v>
      </c>
      <c r="E373" s="127" t="s">
        <v>4428</v>
      </c>
      <c r="F373" s="127" t="s">
        <v>101</v>
      </c>
      <c r="G373" s="128" t="s">
        <v>4429</v>
      </c>
      <c r="H373" s="44"/>
      <c r="I373" s="21"/>
      <c r="J373" s="21"/>
      <c r="K373" s="21"/>
      <c r="L373" s="19" t="s">
        <v>105</v>
      </c>
      <c r="M373" s="128"/>
      <c r="N373" s="21" t="str">
        <f t="shared" si="8"/>
        <v>1990/02/24</v>
      </c>
      <c r="O373" s="128" t="s">
        <v>127</v>
      </c>
      <c r="P373" s="128" t="s">
        <v>1858</v>
      </c>
      <c r="Q373" s="128" t="s">
        <v>88</v>
      </c>
      <c r="R373" s="128">
        <v>2012.6</v>
      </c>
      <c r="S373" s="21"/>
      <c r="T373" s="130" t="s">
        <v>4430</v>
      </c>
      <c r="U373" s="21"/>
      <c r="V373" s="132"/>
      <c r="W373" s="21"/>
      <c r="AI373" s="118"/>
      <c r="AJ373" s="118"/>
    </row>
    <row r="374" s="62" customFormat="1" ht="27" customHeight="1" spans="1:36">
      <c r="A374" s="86">
        <v>313</v>
      </c>
      <c r="B374" s="21"/>
      <c r="C374" s="127" t="s">
        <v>4431</v>
      </c>
      <c r="D374" s="127" t="s">
        <v>4432</v>
      </c>
      <c r="E374" s="127" t="s">
        <v>4433</v>
      </c>
      <c r="F374" s="127" t="s">
        <v>74</v>
      </c>
      <c r="G374" s="128" t="s">
        <v>4434</v>
      </c>
      <c r="H374" s="44"/>
      <c r="I374" s="21"/>
      <c r="J374" s="21"/>
      <c r="K374" s="21"/>
      <c r="L374" s="129"/>
      <c r="M374" s="128" t="s">
        <v>108</v>
      </c>
      <c r="N374" s="21" t="str">
        <f t="shared" si="8"/>
        <v>1993/01/13</v>
      </c>
      <c r="O374" s="128" t="s">
        <v>741</v>
      </c>
      <c r="P374" s="128" t="s">
        <v>87</v>
      </c>
      <c r="Q374" s="19" t="s">
        <v>333</v>
      </c>
      <c r="R374" s="128" t="s">
        <v>151</v>
      </c>
      <c r="S374" s="21"/>
      <c r="T374" s="130" t="s">
        <v>4435</v>
      </c>
      <c r="U374" s="21"/>
      <c r="V374" s="132"/>
      <c r="W374" s="21"/>
      <c r="AI374" s="118"/>
      <c r="AJ374" s="118"/>
    </row>
    <row r="375" s="62" customFormat="1" ht="27" customHeight="1" spans="1:36">
      <c r="A375" s="86">
        <v>314</v>
      </c>
      <c r="B375" s="21"/>
      <c r="C375" s="127" t="s">
        <v>4436</v>
      </c>
      <c r="D375" s="127" t="s">
        <v>4437</v>
      </c>
      <c r="E375" s="127" t="s">
        <v>4438</v>
      </c>
      <c r="F375" s="127" t="s">
        <v>101</v>
      </c>
      <c r="G375" s="128" t="s">
        <v>4439</v>
      </c>
      <c r="H375" s="44"/>
      <c r="I375" s="21"/>
      <c r="J375" s="21"/>
      <c r="K375" s="21"/>
      <c r="L375" s="19" t="s">
        <v>105</v>
      </c>
      <c r="M375" s="128" t="s">
        <v>108</v>
      </c>
      <c r="N375" s="21" t="str">
        <f t="shared" si="8"/>
        <v>1992/05/29</v>
      </c>
      <c r="O375" s="128" t="s">
        <v>4440</v>
      </c>
      <c r="P375" s="128" t="s">
        <v>87</v>
      </c>
      <c r="Q375" s="19" t="s">
        <v>333</v>
      </c>
      <c r="R375" s="128" t="s">
        <v>4339</v>
      </c>
      <c r="S375" s="21"/>
      <c r="T375" s="130">
        <v>2014.06</v>
      </c>
      <c r="U375" s="21"/>
      <c r="V375" s="132"/>
      <c r="W375" s="21"/>
      <c r="AI375" s="118"/>
      <c r="AJ375" s="118"/>
    </row>
    <row r="376" s="62" customFormat="1" ht="27" customHeight="1" spans="1:36">
      <c r="A376" s="87">
        <v>315</v>
      </c>
      <c r="B376" s="21"/>
      <c r="C376" s="127"/>
      <c r="D376" s="127" t="s">
        <v>4441</v>
      </c>
      <c r="E376" s="127" t="s">
        <v>4442</v>
      </c>
      <c r="F376" s="127" t="s">
        <v>101</v>
      </c>
      <c r="G376" s="128"/>
      <c r="H376" s="44"/>
      <c r="I376" s="21"/>
      <c r="J376" s="21"/>
      <c r="K376" s="21"/>
      <c r="L376" s="129"/>
      <c r="M376" s="128"/>
      <c r="N376" s="21" t="str">
        <f t="shared" si="8"/>
        <v>1958/11/08</v>
      </c>
      <c r="O376" s="128"/>
      <c r="P376" s="128"/>
      <c r="Q376" s="128"/>
      <c r="R376" s="128"/>
      <c r="S376" s="21"/>
      <c r="T376" s="130" t="s">
        <v>4443</v>
      </c>
      <c r="U376" s="21"/>
      <c r="V376" s="132" t="s">
        <v>4444</v>
      </c>
      <c r="W376" s="21"/>
      <c r="AI376" s="118"/>
      <c r="AJ376" s="118"/>
    </row>
    <row r="377" s="62" customFormat="1" ht="27" customHeight="1" spans="1:36">
      <c r="A377" s="86">
        <v>316</v>
      </c>
      <c r="B377" s="21"/>
      <c r="C377" s="127"/>
      <c r="D377" s="127" t="s">
        <v>4445</v>
      </c>
      <c r="E377" s="127" t="s">
        <v>4446</v>
      </c>
      <c r="F377" s="127" t="s">
        <v>101</v>
      </c>
      <c r="G377" s="128"/>
      <c r="H377" s="44"/>
      <c r="I377" s="21"/>
      <c r="J377" s="21"/>
      <c r="K377" s="21"/>
      <c r="L377" s="129"/>
      <c r="M377" s="128"/>
      <c r="N377" s="21" t="str">
        <f t="shared" si="8"/>
        <v>1977/06/20</v>
      </c>
      <c r="O377" s="128"/>
      <c r="P377" s="128"/>
      <c r="Q377" s="128"/>
      <c r="R377" s="128"/>
      <c r="S377" s="21"/>
      <c r="T377" s="130" t="s">
        <v>4443</v>
      </c>
      <c r="U377" s="21"/>
      <c r="V377" s="132" t="s">
        <v>4444</v>
      </c>
      <c r="W377" s="21"/>
      <c r="AI377" s="118"/>
      <c r="AJ377" s="118"/>
    </row>
    <row r="378" s="62" customFormat="1" ht="27" customHeight="1" spans="1:36">
      <c r="A378" s="86">
        <v>317</v>
      </c>
      <c r="B378" s="21"/>
      <c r="C378" s="127"/>
      <c r="D378" s="127" t="s">
        <v>4447</v>
      </c>
      <c r="E378" s="127" t="s">
        <v>4448</v>
      </c>
      <c r="F378" s="127" t="s">
        <v>74</v>
      </c>
      <c r="G378" s="128"/>
      <c r="H378" s="44"/>
      <c r="I378" s="21"/>
      <c r="J378" s="21"/>
      <c r="K378" s="21"/>
      <c r="L378" s="129"/>
      <c r="M378" s="128"/>
      <c r="N378" s="21" t="str">
        <f t="shared" si="8"/>
        <v>1982/12/02</v>
      </c>
      <c r="O378" s="128"/>
      <c r="P378" s="128"/>
      <c r="Q378" s="128"/>
      <c r="R378" s="128"/>
      <c r="S378" s="21"/>
      <c r="T378" s="130"/>
      <c r="U378" s="21"/>
      <c r="V378" s="132"/>
      <c r="W378" s="21"/>
      <c r="AI378" s="118"/>
      <c r="AJ378" s="118"/>
    </row>
    <row r="379" s="62" customFormat="1" ht="27" customHeight="1" spans="1:36">
      <c r="A379" s="87">
        <v>318</v>
      </c>
      <c r="B379" s="21"/>
      <c r="C379" s="127" t="s">
        <v>4091</v>
      </c>
      <c r="D379" s="127" t="s">
        <v>4449</v>
      </c>
      <c r="E379" s="127"/>
      <c r="F379" s="127" t="s">
        <v>101</v>
      </c>
      <c r="G379" s="128"/>
      <c r="H379" s="44"/>
      <c r="I379" s="21"/>
      <c r="J379" s="21"/>
      <c r="K379" s="21"/>
      <c r="L379" s="129"/>
      <c r="M379" s="128"/>
      <c r="N379" s="21" t="str">
        <f t="shared" si="8"/>
        <v/>
      </c>
      <c r="O379" s="128"/>
      <c r="P379" s="128"/>
      <c r="Q379" s="128"/>
      <c r="R379" s="128"/>
      <c r="S379" s="21"/>
      <c r="T379" s="130" t="s">
        <v>4443</v>
      </c>
      <c r="U379" s="21"/>
      <c r="V379" s="132" t="s">
        <v>4450</v>
      </c>
      <c r="W379" s="21"/>
      <c r="AI379" s="118"/>
      <c r="AJ379" s="118"/>
    </row>
    <row r="380" s="62" customFormat="1" ht="27" customHeight="1" spans="1:36">
      <c r="A380" s="86">
        <v>319</v>
      </c>
      <c r="B380" s="21"/>
      <c r="C380" s="123" t="s">
        <v>4451</v>
      </c>
      <c r="D380" s="123" t="s">
        <v>4452</v>
      </c>
      <c r="E380" s="330" t="s">
        <v>4453</v>
      </c>
      <c r="F380" s="107" t="s">
        <v>74</v>
      </c>
      <c r="G380" s="107" t="s">
        <v>4454</v>
      </c>
      <c r="H380" s="44"/>
      <c r="I380" s="21"/>
      <c r="J380" s="21"/>
      <c r="K380" s="21"/>
      <c r="L380" s="122" t="s">
        <v>83</v>
      </c>
      <c r="M380" s="107" t="s">
        <v>2525</v>
      </c>
      <c r="N380" s="21" t="str">
        <f t="shared" si="8"/>
        <v>1990/09/26</v>
      </c>
      <c r="O380" s="107" t="s">
        <v>86</v>
      </c>
      <c r="P380" s="107" t="s">
        <v>4455</v>
      </c>
      <c r="Q380" s="107" t="s">
        <v>88</v>
      </c>
      <c r="R380" s="107" t="s">
        <v>3961</v>
      </c>
      <c r="S380" s="21"/>
      <c r="T380" s="130" t="s">
        <v>4456</v>
      </c>
      <c r="U380" s="21"/>
      <c r="V380" s="132" t="s">
        <v>4457</v>
      </c>
      <c r="W380" s="21"/>
      <c r="AI380" s="118"/>
      <c r="AJ380" s="118"/>
    </row>
    <row r="381" s="62" customFormat="1" ht="27" customHeight="1" spans="1:36">
      <c r="A381" s="86">
        <v>320</v>
      </c>
      <c r="B381" s="21"/>
      <c r="C381" s="123" t="s">
        <v>4458</v>
      </c>
      <c r="D381" s="123" t="s">
        <v>4459</v>
      </c>
      <c r="E381" s="330" t="s">
        <v>4460</v>
      </c>
      <c r="F381" s="107" t="s">
        <v>74</v>
      </c>
      <c r="G381" s="107" t="s">
        <v>4461</v>
      </c>
      <c r="H381" s="44"/>
      <c r="I381" s="21"/>
      <c r="J381" s="21"/>
      <c r="K381" s="21"/>
      <c r="L381" s="19" t="s">
        <v>105</v>
      </c>
      <c r="M381" s="107" t="s">
        <v>125</v>
      </c>
      <c r="N381" s="21" t="str">
        <f t="shared" si="8"/>
        <v>1990/09/12</v>
      </c>
      <c r="O381" s="107" t="s">
        <v>4462</v>
      </c>
      <c r="P381" s="107" t="s">
        <v>4463</v>
      </c>
      <c r="Q381" s="107" t="s">
        <v>88</v>
      </c>
      <c r="R381" s="107" t="s">
        <v>151</v>
      </c>
      <c r="S381" s="21"/>
      <c r="T381" s="130" t="s">
        <v>4464</v>
      </c>
      <c r="U381" s="21"/>
      <c r="V381" s="125"/>
      <c r="W381" s="21"/>
      <c r="AI381" s="118"/>
      <c r="AJ381" s="118"/>
    </row>
    <row r="382" s="62" customFormat="1" ht="27" customHeight="1" spans="1:36">
      <c r="A382" s="87">
        <v>321</v>
      </c>
      <c r="B382" s="21"/>
      <c r="C382" s="123" t="s">
        <v>4465</v>
      </c>
      <c r="D382" s="123" t="s">
        <v>4466</v>
      </c>
      <c r="E382" s="107" t="s">
        <v>4467</v>
      </c>
      <c r="F382" s="107" t="s">
        <v>74</v>
      </c>
      <c r="G382" s="107" t="s">
        <v>4091</v>
      </c>
      <c r="H382" s="44"/>
      <c r="I382" s="21"/>
      <c r="J382" s="21"/>
      <c r="K382" s="21"/>
      <c r="L382" s="107" t="s">
        <v>4468</v>
      </c>
      <c r="M382" s="107" t="s">
        <v>4091</v>
      </c>
      <c r="N382" s="21"/>
      <c r="O382" s="107" t="s">
        <v>4091</v>
      </c>
      <c r="P382" s="107" t="s">
        <v>4091</v>
      </c>
      <c r="Q382" s="107" t="s">
        <v>4091</v>
      </c>
      <c r="R382" s="107" t="s">
        <v>4091</v>
      </c>
      <c r="S382" s="21"/>
      <c r="T382" s="130">
        <v>2014.11</v>
      </c>
      <c r="U382" s="21"/>
      <c r="V382" s="125" t="s">
        <v>4469</v>
      </c>
      <c r="W382" s="21"/>
      <c r="AI382" s="118"/>
      <c r="AJ382" s="118"/>
    </row>
    <row r="383" s="62" customFormat="1" ht="27" customHeight="1" spans="1:36">
      <c r="A383" s="86">
        <v>322</v>
      </c>
      <c r="B383" s="21"/>
      <c r="C383" s="123" t="s">
        <v>4470</v>
      </c>
      <c r="D383" s="123" t="s">
        <v>4471</v>
      </c>
      <c r="E383" s="330" t="s">
        <v>4472</v>
      </c>
      <c r="F383" s="107" t="s">
        <v>74</v>
      </c>
      <c r="G383" s="107" t="s">
        <v>4473</v>
      </c>
      <c r="H383" s="44"/>
      <c r="I383" s="21"/>
      <c r="J383" s="21"/>
      <c r="K383" s="21"/>
      <c r="L383" s="19" t="s">
        <v>105</v>
      </c>
      <c r="M383" s="107" t="s">
        <v>2525</v>
      </c>
      <c r="N383" s="21" t="str">
        <f t="shared" si="8"/>
        <v>1992/10/01</v>
      </c>
      <c r="O383" s="107" t="s">
        <v>86</v>
      </c>
      <c r="P383" s="107" t="s">
        <v>2552</v>
      </c>
      <c r="Q383" s="107" t="s">
        <v>88</v>
      </c>
      <c r="R383" s="107" t="s">
        <v>151</v>
      </c>
      <c r="S383" s="21"/>
      <c r="T383" s="130" t="s">
        <v>4474</v>
      </c>
      <c r="U383" s="21"/>
      <c r="V383" s="125"/>
      <c r="W383" s="21"/>
      <c r="AI383" s="118"/>
      <c r="AJ383" s="118"/>
    </row>
    <row r="384" s="62" customFormat="1" ht="27" customHeight="1" spans="1:36">
      <c r="A384" s="86">
        <v>323</v>
      </c>
      <c r="B384" s="21"/>
      <c r="C384" s="123" t="s">
        <v>4475</v>
      </c>
      <c r="D384" s="123" t="s">
        <v>4476</v>
      </c>
      <c r="E384" s="330" t="s">
        <v>4477</v>
      </c>
      <c r="F384" s="107" t="s">
        <v>101</v>
      </c>
      <c r="G384" s="107" t="s">
        <v>4478</v>
      </c>
      <c r="H384" s="44"/>
      <c r="I384" s="21"/>
      <c r="J384" s="21"/>
      <c r="K384" s="21"/>
      <c r="L384" s="19" t="s">
        <v>105</v>
      </c>
      <c r="M384" s="107" t="s">
        <v>108</v>
      </c>
      <c r="N384" s="21" t="str">
        <f t="shared" si="8"/>
        <v>1993/03/17</v>
      </c>
      <c r="O384" s="107" t="s">
        <v>274</v>
      </c>
      <c r="P384" s="107" t="s">
        <v>489</v>
      </c>
      <c r="Q384" s="19" t="s">
        <v>333</v>
      </c>
      <c r="R384" s="107" t="s">
        <v>1918</v>
      </c>
      <c r="S384" s="21"/>
      <c r="T384" s="130" t="s">
        <v>4479</v>
      </c>
      <c r="U384" s="21"/>
      <c r="V384" s="125"/>
      <c r="W384" s="21"/>
      <c r="AI384" s="118"/>
      <c r="AJ384" s="118"/>
    </row>
    <row r="385" s="62" customFormat="1" ht="27" customHeight="1" spans="1:36">
      <c r="A385" s="87">
        <v>324</v>
      </c>
      <c r="B385" s="21"/>
      <c r="C385" s="123" t="s">
        <v>4480</v>
      </c>
      <c r="D385" s="123" t="s">
        <v>4481</v>
      </c>
      <c r="E385" s="330" t="s">
        <v>4482</v>
      </c>
      <c r="F385" s="107" t="s">
        <v>101</v>
      </c>
      <c r="G385" s="107" t="s">
        <v>4483</v>
      </c>
      <c r="H385" s="44"/>
      <c r="I385" s="21"/>
      <c r="J385" s="21"/>
      <c r="K385" s="21"/>
      <c r="L385" s="19" t="s">
        <v>105</v>
      </c>
      <c r="M385" s="107" t="s">
        <v>2525</v>
      </c>
      <c r="N385" s="21" t="str">
        <f t="shared" si="8"/>
        <v>1988/02/18</v>
      </c>
      <c r="O385" s="107" t="s">
        <v>127</v>
      </c>
      <c r="P385" s="107" t="s">
        <v>221</v>
      </c>
      <c r="Q385" s="107" t="s">
        <v>186</v>
      </c>
      <c r="R385" s="107" t="s">
        <v>1918</v>
      </c>
      <c r="S385" s="21"/>
      <c r="T385" s="130" t="s">
        <v>4484</v>
      </c>
      <c r="U385" s="21"/>
      <c r="V385" s="125"/>
      <c r="W385" s="21"/>
      <c r="AI385" s="118"/>
      <c r="AJ385" s="118"/>
    </row>
    <row r="386" s="62" customFormat="1" ht="27" customHeight="1" spans="1:36">
      <c r="A386" s="86">
        <v>325</v>
      </c>
      <c r="B386" s="21"/>
      <c r="C386" s="127" t="s">
        <v>4154</v>
      </c>
      <c r="D386" s="127" t="s">
        <v>4485</v>
      </c>
      <c r="E386" s="127" t="s">
        <v>4486</v>
      </c>
      <c r="F386" s="127" t="s">
        <v>101</v>
      </c>
      <c r="G386" s="128">
        <v>18957118983</v>
      </c>
      <c r="H386" s="44"/>
      <c r="I386" s="21"/>
      <c r="J386" s="21"/>
      <c r="K386" s="21"/>
      <c r="L386" s="129" t="s">
        <v>83</v>
      </c>
      <c r="M386" s="128" t="s">
        <v>108</v>
      </c>
      <c r="N386" s="21" t="str">
        <f t="shared" si="8"/>
        <v>1989/04/18</v>
      </c>
      <c r="O386" s="128" t="s">
        <v>86</v>
      </c>
      <c r="P386" s="128" t="s">
        <v>4487</v>
      </c>
      <c r="Q386" s="128" t="s">
        <v>88</v>
      </c>
      <c r="R386" s="128" t="s">
        <v>4488</v>
      </c>
      <c r="S386" s="21"/>
      <c r="T386" s="130" t="s">
        <v>4489</v>
      </c>
      <c r="U386" s="21"/>
      <c r="V386" s="116"/>
      <c r="W386" s="21"/>
      <c r="AI386" s="118"/>
      <c r="AJ386" s="118"/>
    </row>
    <row r="387" s="62" customFormat="1" ht="27" customHeight="1" spans="1:36">
      <c r="A387" s="86">
        <v>326</v>
      </c>
      <c r="B387" s="21"/>
      <c r="C387" s="127" t="s">
        <v>4490</v>
      </c>
      <c r="D387" s="127" t="s">
        <v>4491</v>
      </c>
      <c r="E387" s="127" t="s">
        <v>4492</v>
      </c>
      <c r="F387" s="127" t="s">
        <v>101</v>
      </c>
      <c r="G387" s="128" t="s">
        <v>4493</v>
      </c>
      <c r="H387" s="44"/>
      <c r="I387" s="21"/>
      <c r="J387" s="21"/>
      <c r="K387" s="21"/>
      <c r="L387" s="19" t="s">
        <v>105</v>
      </c>
      <c r="M387" s="128" t="s">
        <v>108</v>
      </c>
      <c r="N387" s="21" t="str">
        <f t="shared" si="8"/>
        <v>1992/01/25</v>
      </c>
      <c r="O387" s="128" t="s">
        <v>86</v>
      </c>
      <c r="P387" s="128" t="s">
        <v>873</v>
      </c>
      <c r="Q387" s="128" t="s">
        <v>88</v>
      </c>
      <c r="R387" s="128" t="s">
        <v>4233</v>
      </c>
      <c r="S387" s="21"/>
      <c r="T387" s="130">
        <v>2013.11</v>
      </c>
      <c r="U387" s="21"/>
      <c r="V387" s="116"/>
      <c r="W387" s="21"/>
      <c r="AI387" s="118"/>
      <c r="AJ387" s="118"/>
    </row>
    <row r="388" s="62" customFormat="1" ht="27" customHeight="1" spans="1:36">
      <c r="A388" s="87">
        <v>327</v>
      </c>
      <c r="B388" s="21"/>
      <c r="C388" s="127" t="s">
        <v>4494</v>
      </c>
      <c r="D388" s="127" t="s">
        <v>4495</v>
      </c>
      <c r="E388" s="127" t="s">
        <v>4496</v>
      </c>
      <c r="F388" s="127" t="s">
        <v>74</v>
      </c>
      <c r="G388" s="128" t="s">
        <v>4497</v>
      </c>
      <c r="H388" s="44"/>
      <c r="I388" s="21"/>
      <c r="J388" s="21"/>
      <c r="K388" s="21"/>
      <c r="L388" s="129" t="s">
        <v>1937</v>
      </c>
      <c r="M388" s="128" t="s">
        <v>108</v>
      </c>
      <c r="N388" s="21" t="str">
        <f t="shared" si="8"/>
        <v>1990/10/10</v>
      </c>
      <c r="O388" s="128" t="s">
        <v>127</v>
      </c>
      <c r="P388" s="128" t="s">
        <v>221</v>
      </c>
      <c r="Q388" s="128" t="s">
        <v>88</v>
      </c>
      <c r="R388" s="128" t="s">
        <v>3961</v>
      </c>
      <c r="S388" s="21"/>
      <c r="T388" s="130" t="s">
        <v>4498</v>
      </c>
      <c r="U388" s="21"/>
      <c r="V388" s="116"/>
      <c r="W388" s="21"/>
      <c r="AI388" s="118"/>
      <c r="AJ388" s="118"/>
    </row>
    <row r="389" s="62" customFormat="1" ht="27" customHeight="1" spans="1:36">
      <c r="A389" s="86">
        <v>328</v>
      </c>
      <c r="B389" s="21"/>
      <c r="C389" s="127" t="s">
        <v>4499</v>
      </c>
      <c r="D389" s="127" t="s">
        <v>4500</v>
      </c>
      <c r="E389" s="127" t="s">
        <v>4501</v>
      </c>
      <c r="F389" s="127" t="s">
        <v>101</v>
      </c>
      <c r="G389" s="128" t="s">
        <v>4502</v>
      </c>
      <c r="H389" s="44"/>
      <c r="I389" s="21"/>
      <c r="J389" s="21"/>
      <c r="K389" s="21"/>
      <c r="L389" s="19" t="s">
        <v>105</v>
      </c>
      <c r="M389" s="128" t="s">
        <v>2525</v>
      </c>
      <c r="N389" s="21" t="str">
        <f t="shared" si="8"/>
        <v>1991/11/07</v>
      </c>
      <c r="O389" s="128" t="s">
        <v>86</v>
      </c>
      <c r="P389" s="128" t="s">
        <v>873</v>
      </c>
      <c r="Q389" s="128" t="s">
        <v>88</v>
      </c>
      <c r="R389" s="128" t="s">
        <v>427</v>
      </c>
      <c r="S389" s="21"/>
      <c r="T389" s="130">
        <v>2013.11</v>
      </c>
      <c r="U389" s="21"/>
      <c r="V389" s="116"/>
      <c r="W389" s="21"/>
      <c r="AI389" s="118"/>
      <c r="AJ389" s="118"/>
    </row>
    <row r="390" s="62" customFormat="1" ht="27" customHeight="1" spans="1:36">
      <c r="A390" s="86">
        <v>329</v>
      </c>
      <c r="B390" s="21"/>
      <c r="C390" s="127" t="s">
        <v>4503</v>
      </c>
      <c r="D390" s="127" t="s">
        <v>4504</v>
      </c>
      <c r="E390" s="127" t="s">
        <v>4505</v>
      </c>
      <c r="F390" s="127" t="s">
        <v>74</v>
      </c>
      <c r="G390" s="128" t="s">
        <v>4506</v>
      </c>
      <c r="H390" s="44"/>
      <c r="I390" s="21"/>
      <c r="J390" s="21"/>
      <c r="K390" s="21"/>
      <c r="L390" s="19" t="s">
        <v>105</v>
      </c>
      <c r="M390" s="128" t="s">
        <v>2525</v>
      </c>
      <c r="N390" s="21" t="str">
        <f t="shared" si="8"/>
        <v>1991/12/08</v>
      </c>
      <c r="O390" s="128" t="s">
        <v>86</v>
      </c>
      <c r="P390" s="128" t="s">
        <v>873</v>
      </c>
      <c r="Q390" s="128" t="s">
        <v>88</v>
      </c>
      <c r="R390" s="128" t="s">
        <v>4339</v>
      </c>
      <c r="S390" s="21"/>
      <c r="T390" s="130">
        <v>2013.11</v>
      </c>
      <c r="U390" s="21"/>
      <c r="V390" s="116"/>
      <c r="W390" s="21"/>
      <c r="AI390" s="118"/>
      <c r="AJ390" s="118"/>
    </row>
    <row r="391" s="62" customFormat="1" ht="27" customHeight="1" spans="1:36">
      <c r="A391" s="87">
        <v>330</v>
      </c>
      <c r="B391" s="21"/>
      <c r="C391" s="127" t="s">
        <v>4235</v>
      </c>
      <c r="D391" s="127" t="s">
        <v>4507</v>
      </c>
      <c r="E391" s="127" t="s">
        <v>4508</v>
      </c>
      <c r="F391" s="127" t="s">
        <v>74</v>
      </c>
      <c r="G391" s="128" t="s">
        <v>4509</v>
      </c>
      <c r="H391" s="44"/>
      <c r="I391" s="21"/>
      <c r="J391" s="21"/>
      <c r="K391" s="21"/>
      <c r="L391" s="129"/>
      <c r="M391" s="128" t="s">
        <v>2525</v>
      </c>
      <c r="N391" s="21" t="str">
        <f t="shared" si="8"/>
        <v>1990/04/13</v>
      </c>
      <c r="O391" s="128" t="s">
        <v>4510</v>
      </c>
      <c r="P391" s="128" t="s">
        <v>398</v>
      </c>
      <c r="Q391" s="128" t="s">
        <v>88</v>
      </c>
      <c r="R391" s="128" t="s">
        <v>3961</v>
      </c>
      <c r="S391" s="21"/>
      <c r="T391" s="130">
        <v>2013.12</v>
      </c>
      <c r="U391" s="21"/>
      <c r="V391" s="116"/>
      <c r="W391" s="21"/>
      <c r="AI391" s="118"/>
      <c r="AJ391" s="118"/>
    </row>
    <row r="392" s="62" customFormat="1" ht="27" customHeight="1" spans="1:36">
      <c r="A392" s="86">
        <v>331</v>
      </c>
      <c r="B392" s="21"/>
      <c r="C392" s="127" t="s">
        <v>4147</v>
      </c>
      <c r="D392" s="127" t="s">
        <v>4511</v>
      </c>
      <c r="E392" s="127" t="s">
        <v>4512</v>
      </c>
      <c r="F392" s="127" t="s">
        <v>101</v>
      </c>
      <c r="G392" s="128" t="s">
        <v>4513</v>
      </c>
      <c r="H392" s="44"/>
      <c r="I392" s="21"/>
      <c r="J392" s="21"/>
      <c r="K392" s="21"/>
      <c r="L392" s="129" t="s">
        <v>83</v>
      </c>
      <c r="M392" s="128" t="s">
        <v>2525</v>
      </c>
      <c r="N392" s="21" t="str">
        <f t="shared" si="8"/>
        <v>1990/06/21</v>
      </c>
      <c r="O392" s="128" t="s">
        <v>127</v>
      </c>
      <c r="P392" s="128" t="s">
        <v>873</v>
      </c>
      <c r="Q392" s="128" t="s">
        <v>88</v>
      </c>
      <c r="R392" s="128" t="s">
        <v>4233</v>
      </c>
      <c r="S392" s="21"/>
      <c r="T392" s="130" t="s">
        <v>4514</v>
      </c>
      <c r="U392" s="21"/>
      <c r="V392" s="116"/>
      <c r="W392" s="21"/>
      <c r="AI392" s="118"/>
      <c r="AJ392" s="118"/>
    </row>
  </sheetData>
  <mergeCells count="5">
    <mergeCell ref="A1:W1"/>
    <mergeCell ref="A3:W3"/>
    <mergeCell ref="A61:W61"/>
    <mergeCell ref="A110:W110"/>
    <mergeCell ref="B164:W164"/>
  </mergeCells>
  <conditionalFormatting sqref="A61">
    <cfRule type="duplicateValues" dxfId="0" priority="105"/>
    <cfRule type="duplicateValues" dxfId="0" priority="106"/>
    <cfRule type="duplicateValues" dxfId="0" priority="107"/>
  </conditionalFormatting>
  <conditionalFormatting sqref="B63">
    <cfRule type="duplicateValues" dxfId="0" priority="172"/>
    <cfRule type="duplicateValues" dxfId="0" priority="173"/>
  </conditionalFormatting>
  <conditionalFormatting sqref="B65">
    <cfRule type="duplicateValues" dxfId="0" priority="171"/>
  </conditionalFormatting>
  <conditionalFormatting sqref="B65:C65">
    <cfRule type="duplicateValues" dxfId="0" priority="169"/>
    <cfRule type="duplicateValues" dxfId="0" priority="170"/>
  </conditionalFormatting>
  <conditionalFormatting sqref="B66">
    <cfRule type="duplicateValues" dxfId="0" priority="167"/>
    <cfRule type="duplicateValues" dxfId="0" priority="168"/>
  </conditionalFormatting>
  <conditionalFormatting sqref="C66">
    <cfRule type="duplicateValues" dxfId="0" priority="166"/>
  </conditionalFormatting>
  <conditionalFormatting sqref="B70">
    <cfRule type="duplicateValues" dxfId="0" priority="115"/>
    <cfRule type="duplicateValues" dxfId="0" priority="116"/>
  </conditionalFormatting>
  <conditionalFormatting sqref="C70:D70">
    <cfRule type="duplicateValues" dxfId="0" priority="114"/>
  </conditionalFormatting>
  <conditionalFormatting sqref="D70">
    <cfRule type="duplicateValues" dxfId="0" priority="113"/>
  </conditionalFormatting>
  <conditionalFormatting sqref="B72">
    <cfRule type="duplicateValues" dxfId="0" priority="165"/>
  </conditionalFormatting>
  <conditionalFormatting sqref="B79:C79">
    <cfRule type="duplicateValues" dxfId="0" priority="163"/>
  </conditionalFormatting>
  <conditionalFormatting sqref="B79">
    <cfRule type="duplicateValues" dxfId="0" priority="164"/>
  </conditionalFormatting>
  <conditionalFormatting sqref="B80:C80">
    <cfRule type="duplicateValues" dxfId="0" priority="161"/>
  </conditionalFormatting>
  <conditionalFormatting sqref="B80">
    <cfRule type="duplicateValues" dxfId="0" priority="162"/>
  </conditionalFormatting>
  <conditionalFormatting sqref="B81">
    <cfRule type="duplicateValues" dxfId="0" priority="159"/>
    <cfRule type="duplicateValues" dxfId="0" priority="160"/>
  </conditionalFormatting>
  <conditionalFormatting sqref="B82">
    <cfRule type="duplicateValues" dxfId="0" priority="157"/>
    <cfRule type="duplicateValues" dxfId="0" priority="158"/>
  </conditionalFormatting>
  <conditionalFormatting sqref="B83">
    <cfRule type="duplicateValues" dxfId="0" priority="155"/>
    <cfRule type="duplicateValues" dxfId="0" priority="156"/>
  </conditionalFormatting>
  <conditionalFormatting sqref="B84">
    <cfRule type="duplicateValues" dxfId="0" priority="153"/>
    <cfRule type="duplicateValues" dxfId="0" priority="154"/>
  </conditionalFormatting>
  <conditionalFormatting sqref="B85">
    <cfRule type="duplicateValues" dxfId="0" priority="151"/>
    <cfRule type="duplicateValues" dxfId="0" priority="152"/>
  </conditionalFormatting>
  <conditionalFormatting sqref="B86">
    <cfRule type="duplicateValues" dxfId="0" priority="149"/>
    <cfRule type="duplicateValues" dxfId="0" priority="150"/>
  </conditionalFormatting>
  <conditionalFormatting sqref="B87:C87">
    <cfRule type="duplicateValues" dxfId="0" priority="112"/>
  </conditionalFormatting>
  <conditionalFormatting sqref="B93:C93">
    <cfRule type="duplicateValues" dxfId="0" priority="147"/>
    <cfRule type="duplicateValues" dxfId="0" priority="148"/>
  </conditionalFormatting>
  <conditionalFormatting sqref="B94">
    <cfRule type="duplicateValues" dxfId="0" priority="122"/>
  </conditionalFormatting>
  <conditionalFormatting sqref="B95">
    <cfRule type="duplicateValues" dxfId="0" priority="146"/>
  </conditionalFormatting>
  <conditionalFormatting sqref="B95:C95">
    <cfRule type="duplicateValues" dxfId="0" priority="120"/>
    <cfRule type="duplicateValues" dxfId="0" priority="121"/>
  </conditionalFormatting>
  <conditionalFormatting sqref="C96">
    <cfRule type="duplicateValues" dxfId="0" priority="126"/>
  </conditionalFormatting>
  <conditionalFormatting sqref="B97:C97">
    <cfRule type="duplicateValues" dxfId="0" priority="174"/>
    <cfRule type="duplicateValues" dxfId="0" priority="175"/>
  </conditionalFormatting>
  <conditionalFormatting sqref="C99">
    <cfRule type="duplicateValues" dxfId="0" priority="176"/>
    <cfRule type="duplicateValues" dxfId="0" priority="177"/>
  </conditionalFormatting>
  <conditionalFormatting sqref="C100">
    <cfRule type="duplicateValues" dxfId="0" priority="179"/>
  </conditionalFormatting>
  <conditionalFormatting sqref="C101">
    <cfRule type="duplicateValues" dxfId="0" priority="125"/>
  </conditionalFormatting>
  <conditionalFormatting sqref="C104">
    <cfRule type="duplicateValues" dxfId="0" priority="108"/>
    <cfRule type="duplicateValues" dxfId="0" priority="109"/>
  </conditionalFormatting>
  <conditionalFormatting sqref="C106">
    <cfRule type="duplicateValues" dxfId="0" priority="178"/>
  </conditionalFormatting>
  <conditionalFormatting sqref="C108:D108">
    <cfRule type="duplicateValues" dxfId="0" priority="128"/>
  </conditionalFormatting>
  <conditionalFormatting sqref="D108">
    <cfRule type="duplicateValues" dxfId="0" priority="127"/>
  </conditionalFormatting>
  <conditionalFormatting sqref="B109">
    <cfRule type="duplicateValues" dxfId="0" priority="142"/>
  </conditionalFormatting>
  <conditionalFormatting sqref="A110">
    <cfRule type="duplicateValues" dxfId="0" priority="102"/>
    <cfRule type="duplicateValues" dxfId="0" priority="103"/>
    <cfRule type="duplicateValues" dxfId="0" priority="104"/>
  </conditionalFormatting>
  <conditionalFormatting sqref="B114:C114">
    <cfRule type="duplicateValues" dxfId="0" priority="281"/>
    <cfRule type="duplicateValues" dxfId="0" priority="282"/>
  </conditionalFormatting>
  <conditionalFormatting sqref="B115:C115">
    <cfRule type="duplicateValues" dxfId="0" priority="286"/>
    <cfRule type="duplicateValues" dxfId="0" priority="287"/>
  </conditionalFormatting>
  <conditionalFormatting sqref="B117:C117">
    <cfRule type="duplicateValues" dxfId="0" priority="279"/>
    <cfRule type="duplicateValues" dxfId="0" priority="280"/>
  </conditionalFormatting>
  <conditionalFormatting sqref="C117">
    <cfRule type="duplicateValues" dxfId="1" priority="277"/>
    <cfRule type="duplicateValues" dxfId="1" priority="278"/>
  </conditionalFormatting>
  <conditionalFormatting sqref="C120">
    <cfRule type="duplicateValues" dxfId="0" priority="293"/>
    <cfRule type="duplicateValues" dxfId="1" priority="294"/>
  </conditionalFormatting>
  <conditionalFormatting sqref="C121">
    <cfRule type="duplicateValues" dxfId="1" priority="290"/>
  </conditionalFormatting>
  <conditionalFormatting sqref="B127:C127">
    <cfRule type="duplicateValues" dxfId="0" priority="271"/>
  </conditionalFormatting>
  <conditionalFormatting sqref="B127">
    <cfRule type="duplicateValues" dxfId="0" priority="270"/>
  </conditionalFormatting>
  <conditionalFormatting sqref="C127">
    <cfRule type="duplicateValues" dxfId="0" priority="272"/>
    <cfRule type="duplicateValues" dxfId="1" priority="273"/>
    <cfRule type="duplicateValues" dxfId="1" priority="274"/>
  </conditionalFormatting>
  <conditionalFormatting sqref="B128:C128">
    <cfRule type="duplicateValues" dxfId="0" priority="267"/>
    <cfRule type="duplicateValues" dxfId="0" priority="268"/>
  </conditionalFormatting>
  <conditionalFormatting sqref="C128">
    <cfRule type="duplicateValues" dxfId="1" priority="269"/>
  </conditionalFormatting>
  <conditionalFormatting sqref="B129:C129">
    <cfRule type="duplicateValues" dxfId="0" priority="263"/>
    <cfRule type="duplicateValues" dxfId="0" priority="264"/>
  </conditionalFormatting>
  <conditionalFormatting sqref="C129">
    <cfRule type="duplicateValues" dxfId="1" priority="265"/>
    <cfRule type="duplicateValues" dxfId="1" priority="266"/>
  </conditionalFormatting>
  <conditionalFormatting sqref="B132:C132">
    <cfRule type="duplicateValues" dxfId="0" priority="251"/>
    <cfRule type="duplicateValues" dxfId="0" priority="252"/>
  </conditionalFormatting>
  <conditionalFormatting sqref="C132">
    <cfRule type="duplicateValues" dxfId="1" priority="253"/>
    <cfRule type="duplicateValues" dxfId="1" priority="254"/>
  </conditionalFormatting>
  <conditionalFormatting sqref="C133">
    <cfRule type="duplicateValues" dxfId="1" priority="300"/>
  </conditionalFormatting>
  <conditionalFormatting sqref="B134:C134">
    <cfRule type="duplicateValues" dxfId="0" priority="249"/>
    <cfRule type="duplicateValues" dxfId="0" priority="250"/>
  </conditionalFormatting>
  <conditionalFormatting sqref="B135:C135">
    <cfRule type="duplicateValues" dxfId="0" priority="255"/>
    <cfRule type="duplicateValues" dxfId="0" priority="256"/>
  </conditionalFormatting>
  <conditionalFormatting sqref="C135">
    <cfRule type="duplicateValues" dxfId="1" priority="257"/>
    <cfRule type="duplicateValues" dxfId="1" priority="258"/>
  </conditionalFormatting>
  <conditionalFormatting sqref="B137">
    <cfRule type="duplicateValues" dxfId="0" priority="244"/>
  </conditionalFormatting>
  <conditionalFormatting sqref="B137:C137">
    <cfRule type="duplicateValues" dxfId="0" priority="245"/>
  </conditionalFormatting>
  <conditionalFormatting sqref="C137">
    <cfRule type="duplicateValues" dxfId="0" priority="246"/>
    <cfRule type="duplicateValues" dxfId="1" priority="247"/>
    <cfRule type="duplicateValues" dxfId="1" priority="248"/>
  </conditionalFormatting>
  <conditionalFormatting sqref="B139">
    <cfRule type="duplicateValues" dxfId="0" priority="239"/>
  </conditionalFormatting>
  <conditionalFormatting sqref="B139:C139">
    <cfRule type="duplicateValues" dxfId="0" priority="240"/>
  </conditionalFormatting>
  <conditionalFormatting sqref="C139">
    <cfRule type="duplicateValues" dxfId="0" priority="241"/>
    <cfRule type="duplicateValues" dxfId="1" priority="242"/>
    <cfRule type="duplicateValues" dxfId="1" priority="243"/>
  </conditionalFormatting>
  <conditionalFormatting sqref="B142:C142">
    <cfRule type="duplicateValues" dxfId="0" priority="192"/>
    <cfRule type="duplicateValues" dxfId="0" priority="193"/>
  </conditionalFormatting>
  <conditionalFormatting sqref="B146">
    <cfRule type="duplicateValues" dxfId="0" priority="234"/>
  </conditionalFormatting>
  <conditionalFormatting sqref="B146:C146">
    <cfRule type="duplicateValues" dxfId="0" priority="235"/>
  </conditionalFormatting>
  <conditionalFormatting sqref="C146">
    <cfRule type="duplicateValues" dxfId="0" priority="236"/>
    <cfRule type="duplicateValues" dxfId="1" priority="237"/>
    <cfRule type="duplicateValues" dxfId="1" priority="238"/>
  </conditionalFormatting>
  <conditionalFormatting sqref="B149:C149">
    <cfRule type="duplicateValues" dxfId="0" priority="232"/>
    <cfRule type="duplicateValues" dxfId="0" priority="233"/>
  </conditionalFormatting>
  <conditionalFormatting sqref="B150:C150">
    <cfRule type="duplicateValues" dxfId="0" priority="195"/>
  </conditionalFormatting>
  <conditionalFormatting sqref="B150">
    <cfRule type="duplicateValues" dxfId="0" priority="194"/>
  </conditionalFormatting>
  <conditionalFormatting sqref="C150">
    <cfRule type="duplicateValues" dxfId="0" priority="196"/>
    <cfRule type="duplicateValues" dxfId="1" priority="197"/>
    <cfRule type="duplicateValues" dxfId="1" priority="198"/>
  </conditionalFormatting>
  <conditionalFormatting sqref="B152">
    <cfRule type="duplicateValues" dxfId="0" priority="211"/>
    <cfRule type="duplicateValues" dxfId="0" priority="212"/>
  </conditionalFormatting>
  <conditionalFormatting sqref="C152">
    <cfRule type="duplicateValues" dxfId="0" priority="213"/>
    <cfRule type="duplicateValues" dxfId="0" priority="214"/>
    <cfRule type="duplicateValues" dxfId="1" priority="215"/>
    <cfRule type="duplicateValues" dxfId="1" priority="216"/>
  </conditionalFormatting>
  <conditionalFormatting sqref="B153:C153">
    <cfRule type="duplicateValues" dxfId="0" priority="228"/>
  </conditionalFormatting>
  <conditionalFormatting sqref="B153">
    <cfRule type="duplicateValues" dxfId="0" priority="227"/>
  </conditionalFormatting>
  <conditionalFormatting sqref="C153">
    <cfRule type="duplicateValues" dxfId="0" priority="229"/>
    <cfRule type="duplicateValues" dxfId="1" priority="230"/>
    <cfRule type="duplicateValues" dxfId="1" priority="231"/>
  </conditionalFormatting>
  <conditionalFormatting sqref="B154:C154">
    <cfRule type="duplicateValues" dxfId="0" priority="218"/>
  </conditionalFormatting>
  <conditionalFormatting sqref="B154">
    <cfRule type="duplicateValues" dxfId="0" priority="217"/>
  </conditionalFormatting>
  <conditionalFormatting sqref="C154">
    <cfRule type="duplicateValues" dxfId="0" priority="219"/>
    <cfRule type="duplicateValues" dxfId="1" priority="220"/>
    <cfRule type="duplicateValues" dxfId="1" priority="221"/>
  </conditionalFormatting>
  <conditionalFormatting sqref="B155:C155">
    <cfRule type="duplicateValues" dxfId="0" priority="223"/>
  </conditionalFormatting>
  <conditionalFormatting sqref="B155">
    <cfRule type="duplicateValues" dxfId="0" priority="222"/>
  </conditionalFormatting>
  <conditionalFormatting sqref="C155">
    <cfRule type="duplicateValues" dxfId="0" priority="224"/>
    <cfRule type="duplicateValues" dxfId="1" priority="225"/>
    <cfRule type="duplicateValues" dxfId="1" priority="226"/>
  </conditionalFormatting>
  <conditionalFormatting sqref="B156">
    <cfRule type="duplicateValues" dxfId="0" priority="199"/>
    <cfRule type="duplicateValues" dxfId="0" priority="200"/>
  </conditionalFormatting>
  <conditionalFormatting sqref="C156">
    <cfRule type="duplicateValues" dxfId="0" priority="201"/>
    <cfRule type="duplicateValues" dxfId="0" priority="202"/>
    <cfRule type="duplicateValues" dxfId="1" priority="203"/>
    <cfRule type="duplicateValues" dxfId="1" priority="204"/>
  </conditionalFormatting>
  <conditionalFormatting sqref="B157">
    <cfRule type="duplicateValues" dxfId="0" priority="205"/>
    <cfRule type="duplicateValues" dxfId="0" priority="206"/>
  </conditionalFormatting>
  <conditionalFormatting sqref="C157">
    <cfRule type="duplicateValues" dxfId="0" priority="207"/>
    <cfRule type="duplicateValues" dxfId="0" priority="208"/>
    <cfRule type="duplicateValues" dxfId="1" priority="209"/>
    <cfRule type="duplicateValues" dxfId="1" priority="210"/>
  </conditionalFormatting>
  <conditionalFormatting sqref="B158">
    <cfRule type="duplicateValues" dxfId="0" priority="275"/>
    <cfRule type="duplicateValues" dxfId="0" priority="276"/>
  </conditionalFormatting>
  <conditionalFormatting sqref="C158">
    <cfRule type="duplicateValues" dxfId="0" priority="291"/>
    <cfRule type="duplicateValues" dxfId="1" priority="292"/>
  </conditionalFormatting>
  <conditionalFormatting sqref="B161:C161">
    <cfRule type="duplicateValues" dxfId="0" priority="289"/>
  </conditionalFormatting>
  <conditionalFormatting sqref="C161">
    <cfRule type="duplicateValues" dxfId="1" priority="288"/>
  </conditionalFormatting>
  <conditionalFormatting sqref="B162:C162">
    <cfRule type="duplicateValues" dxfId="0" priority="190"/>
    <cfRule type="duplicateValues" dxfId="0" priority="191"/>
  </conditionalFormatting>
  <conditionalFormatting sqref="B163:C163">
    <cfRule type="duplicateValues" dxfId="0" priority="187"/>
    <cfRule type="duplicateValues" dxfId="0" priority="189"/>
  </conditionalFormatting>
  <conditionalFormatting sqref="B163">
    <cfRule type="duplicateValues" dxfId="0" priority="188"/>
  </conditionalFormatting>
  <conditionalFormatting sqref="C163">
    <cfRule type="duplicateValues" dxfId="1" priority="186"/>
  </conditionalFormatting>
  <conditionalFormatting sqref="B164">
    <cfRule type="duplicateValues" dxfId="0" priority="99"/>
    <cfRule type="duplicateValues" dxfId="0" priority="100"/>
    <cfRule type="duplicateValues" dxfId="0" priority="101"/>
  </conditionalFormatting>
  <conditionalFormatting sqref="C165">
    <cfRule type="duplicateValues" dxfId="0" priority="95"/>
    <cfRule type="duplicateValues" dxfId="1" priority="96"/>
  </conditionalFormatting>
  <conditionalFormatting sqref="C171:D171">
    <cfRule type="duplicateValues" dxfId="0" priority="93"/>
    <cfRule type="duplicateValues" dxfId="1" priority="94"/>
  </conditionalFormatting>
  <conditionalFormatting sqref="E171:F171">
    <cfRule type="duplicateValues" dxfId="0" priority="51"/>
    <cfRule type="duplicateValues" dxfId="1" priority="52"/>
  </conditionalFormatting>
  <conditionalFormatting sqref="G171">
    <cfRule type="duplicateValues" dxfId="0" priority="49"/>
    <cfRule type="duplicateValues" dxfId="1" priority="50"/>
  </conditionalFormatting>
  <conditionalFormatting sqref="C172">
    <cfRule type="duplicateValues" dxfId="0" priority="91"/>
    <cfRule type="duplicateValues" dxfId="1" priority="92"/>
  </conditionalFormatting>
  <conditionalFormatting sqref="C173">
    <cfRule type="duplicateValues" dxfId="0" priority="90"/>
  </conditionalFormatting>
  <conditionalFormatting sqref="C174">
    <cfRule type="duplicateValues" dxfId="0" priority="89"/>
  </conditionalFormatting>
  <conditionalFormatting sqref="C175">
    <cfRule type="duplicateValues" dxfId="0" priority="87"/>
    <cfRule type="duplicateValues" dxfId="1" priority="88"/>
  </conditionalFormatting>
  <conditionalFormatting sqref="C176">
    <cfRule type="duplicateValues" dxfId="0" priority="86"/>
  </conditionalFormatting>
  <conditionalFormatting sqref="C177">
    <cfRule type="duplicateValues" dxfId="0" priority="85"/>
  </conditionalFormatting>
  <conditionalFormatting sqref="C178">
    <cfRule type="duplicateValues" dxfId="0" priority="84"/>
  </conditionalFormatting>
  <conditionalFormatting sqref="C179">
    <cfRule type="duplicateValues" dxfId="0" priority="81"/>
    <cfRule type="duplicateValues" dxfId="1" priority="82"/>
  </conditionalFormatting>
  <conditionalFormatting sqref="C180">
    <cfRule type="duplicateValues" dxfId="0" priority="83"/>
  </conditionalFormatting>
  <conditionalFormatting sqref="C181">
    <cfRule type="duplicateValues" dxfId="0" priority="80"/>
  </conditionalFormatting>
  <conditionalFormatting sqref="C184">
    <cfRule type="duplicateValues" dxfId="0" priority="78"/>
    <cfRule type="duplicateValues" dxfId="1" priority="79"/>
  </conditionalFormatting>
  <conditionalFormatting sqref="C185">
    <cfRule type="duplicateValues" dxfId="0" priority="76"/>
    <cfRule type="duplicateValues" dxfId="1" priority="77"/>
  </conditionalFormatting>
  <conditionalFormatting sqref="C186">
    <cfRule type="duplicateValues" dxfId="0" priority="75"/>
  </conditionalFormatting>
  <conditionalFormatting sqref="C187">
    <cfRule type="duplicateValues" dxfId="0" priority="74"/>
  </conditionalFormatting>
  <conditionalFormatting sqref="C188">
    <cfRule type="duplicateValues" dxfId="0" priority="73"/>
  </conditionalFormatting>
  <conditionalFormatting sqref="C189">
    <cfRule type="duplicateValues" dxfId="0" priority="71"/>
    <cfRule type="duplicateValues" dxfId="1" priority="72"/>
  </conditionalFormatting>
  <conditionalFormatting sqref="C190">
    <cfRule type="duplicateValues" dxfId="0" priority="69"/>
    <cfRule type="duplicateValues" dxfId="1" priority="70"/>
  </conditionalFormatting>
  <conditionalFormatting sqref="C191">
    <cfRule type="duplicateValues" dxfId="0" priority="65"/>
    <cfRule type="duplicateValues" dxfId="1" priority="66"/>
  </conditionalFormatting>
  <conditionalFormatting sqref="C194">
    <cfRule type="duplicateValues" dxfId="0" priority="61"/>
    <cfRule type="duplicateValues" dxfId="1" priority="62"/>
  </conditionalFormatting>
  <conditionalFormatting sqref="C195">
    <cfRule type="duplicateValues" dxfId="0" priority="59"/>
    <cfRule type="duplicateValues" dxfId="1" priority="60"/>
  </conditionalFormatting>
  <conditionalFormatting sqref="C196">
    <cfRule type="duplicateValues" dxfId="0" priority="57"/>
    <cfRule type="duplicateValues" dxfId="0" priority="58"/>
  </conditionalFormatting>
  <conditionalFormatting sqref="B204:C204">
    <cfRule type="duplicateValues" dxfId="0" priority="47"/>
  </conditionalFormatting>
  <conditionalFormatting sqref="C204">
    <cfRule type="duplicateValues" dxfId="1" priority="48"/>
  </conditionalFormatting>
  <conditionalFormatting sqref="B205:C205">
    <cfRule type="duplicateValues" dxfId="0" priority="45"/>
  </conditionalFormatting>
  <conditionalFormatting sqref="C205">
    <cfRule type="duplicateValues" dxfId="1" priority="46"/>
  </conditionalFormatting>
  <conditionalFormatting sqref="B207:C207">
    <cfRule type="duplicateValues" dxfId="0" priority="43"/>
  </conditionalFormatting>
  <conditionalFormatting sqref="C207">
    <cfRule type="duplicateValues" dxfId="1" priority="44"/>
  </conditionalFormatting>
  <conditionalFormatting sqref="B208:C208">
    <cfRule type="duplicateValues" dxfId="0" priority="41"/>
  </conditionalFormatting>
  <conditionalFormatting sqref="C208">
    <cfRule type="duplicateValues" dxfId="1" priority="42"/>
  </conditionalFormatting>
  <conditionalFormatting sqref="B209:C209">
    <cfRule type="duplicateValues" dxfId="0" priority="39"/>
  </conditionalFormatting>
  <conditionalFormatting sqref="C209">
    <cfRule type="duplicateValues" dxfId="1" priority="40"/>
  </conditionalFormatting>
  <conditionalFormatting sqref="B210:C210">
    <cfRule type="duplicateValues" dxfId="0" priority="38"/>
  </conditionalFormatting>
  <conditionalFormatting sqref="B211:C211">
    <cfRule type="duplicateValues" dxfId="0" priority="37"/>
  </conditionalFormatting>
  <conditionalFormatting sqref="B212:C212">
    <cfRule type="duplicateValues" dxfId="0" priority="35"/>
  </conditionalFormatting>
  <conditionalFormatting sqref="C212">
    <cfRule type="duplicateValues" dxfId="1" priority="36"/>
  </conditionalFormatting>
  <conditionalFormatting sqref="B213:C213">
    <cfRule type="duplicateValues" dxfId="0" priority="34"/>
  </conditionalFormatting>
  <conditionalFormatting sqref="B214:C214">
    <cfRule type="duplicateValues" dxfId="0" priority="32"/>
  </conditionalFormatting>
  <conditionalFormatting sqref="C214">
    <cfRule type="duplicateValues" dxfId="1" priority="33"/>
  </conditionalFormatting>
  <conditionalFormatting sqref="B215:C215">
    <cfRule type="duplicateValues" dxfId="0" priority="31"/>
  </conditionalFormatting>
  <conditionalFormatting sqref="B218:C218">
    <cfRule type="duplicateValues" dxfId="0" priority="28"/>
  </conditionalFormatting>
  <conditionalFormatting sqref="B219:C219">
    <cfRule type="duplicateValues" dxfId="0" priority="26"/>
  </conditionalFormatting>
  <conditionalFormatting sqref="C219">
    <cfRule type="duplicateValues" dxfId="1" priority="27"/>
  </conditionalFormatting>
  <conditionalFormatting sqref="B220:C220">
    <cfRule type="duplicateValues" dxfId="0" priority="24"/>
  </conditionalFormatting>
  <conditionalFormatting sqref="C220">
    <cfRule type="duplicateValues" dxfId="1" priority="25"/>
  </conditionalFormatting>
  <conditionalFormatting sqref="B221:C221">
    <cfRule type="duplicateValues" dxfId="0" priority="23"/>
  </conditionalFormatting>
  <conditionalFormatting sqref="B222:C222">
    <cfRule type="duplicateValues" dxfId="0" priority="21"/>
  </conditionalFormatting>
  <conditionalFormatting sqref="C222">
    <cfRule type="duplicateValues" dxfId="1" priority="22"/>
  </conditionalFormatting>
  <conditionalFormatting sqref="B226:C226">
    <cfRule type="duplicateValues" dxfId="0" priority="17"/>
  </conditionalFormatting>
  <conditionalFormatting sqref="C226">
    <cfRule type="duplicateValues" dxfId="1" priority="18"/>
  </conditionalFormatting>
  <conditionalFormatting sqref="B227:C227">
    <cfRule type="duplicateValues" dxfId="0" priority="16"/>
  </conditionalFormatting>
  <conditionalFormatting sqref="B228">
    <cfRule type="duplicateValues" dxfId="0" priority="9"/>
  </conditionalFormatting>
  <conditionalFormatting sqref="C228">
    <cfRule type="duplicateValues" dxfId="0" priority="15"/>
  </conditionalFormatting>
  <conditionalFormatting sqref="B229">
    <cfRule type="duplicateValues" dxfId="0" priority="8"/>
  </conditionalFormatting>
  <conditionalFormatting sqref="C229">
    <cfRule type="duplicateValues" dxfId="0" priority="14"/>
  </conditionalFormatting>
  <conditionalFormatting sqref="B230:C230">
    <cfRule type="duplicateValues" dxfId="0" priority="12"/>
  </conditionalFormatting>
  <conditionalFormatting sqref="C230">
    <cfRule type="duplicateValues" dxfId="1" priority="13"/>
  </conditionalFormatting>
  <conditionalFormatting sqref="B231:C231">
    <cfRule type="duplicateValues" dxfId="0" priority="11"/>
  </conditionalFormatting>
  <conditionalFormatting sqref="B232:C232">
    <cfRule type="duplicateValues" dxfId="0" priority="10"/>
  </conditionalFormatting>
  <conditionalFormatting sqref="B233:C233">
    <cfRule type="duplicateValues" dxfId="0" priority="6"/>
  </conditionalFormatting>
  <conditionalFormatting sqref="C233">
    <cfRule type="duplicateValues" dxfId="1" priority="7"/>
  </conditionalFormatting>
  <conditionalFormatting sqref="B234:C234">
    <cfRule type="duplicateValues" dxfId="0" priority="4"/>
  </conditionalFormatting>
  <conditionalFormatting sqref="C234">
    <cfRule type="duplicateValues" dxfId="1" priority="5"/>
  </conditionalFormatting>
  <conditionalFormatting sqref="A3:A60">
    <cfRule type="duplicateValues" dxfId="0" priority="1"/>
    <cfRule type="duplicateValues" dxfId="0" priority="2"/>
    <cfRule type="duplicateValues" dxfId="0" priority="3"/>
  </conditionalFormatting>
  <conditionalFormatting sqref="B75:B76">
    <cfRule type="duplicateValues" dxfId="0" priority="119"/>
  </conditionalFormatting>
  <conditionalFormatting sqref="B77:B78">
    <cfRule type="duplicateValues" dxfId="0" priority="144"/>
    <cfRule type="duplicateValues" dxfId="0" priority="145"/>
  </conditionalFormatting>
  <conditionalFormatting sqref="B88:B89">
    <cfRule type="duplicateValues" dxfId="0" priority="131"/>
    <cfRule type="duplicateValues" dxfId="0" priority="132"/>
  </conditionalFormatting>
  <conditionalFormatting sqref="C130:C131">
    <cfRule type="duplicateValues" dxfId="1" priority="261"/>
    <cfRule type="duplicateValues" dxfId="1" priority="262"/>
  </conditionalFormatting>
  <conditionalFormatting sqref="C166:C170">
    <cfRule type="duplicateValues" dxfId="0" priority="97"/>
    <cfRule type="duplicateValues" dxfId="1" priority="98"/>
  </conditionalFormatting>
  <conditionalFormatting sqref="C182:C183">
    <cfRule type="duplicateValues" dxfId="0" priority="67"/>
    <cfRule type="duplicateValues" dxfId="1" priority="68"/>
  </conditionalFormatting>
  <conditionalFormatting sqref="C192:C193">
    <cfRule type="duplicateValues" dxfId="0" priority="63"/>
    <cfRule type="duplicateValues" dxfId="1" priority="64"/>
  </conditionalFormatting>
  <conditionalFormatting sqref="C197:C198">
    <cfRule type="duplicateValues" dxfId="0" priority="53"/>
    <cfRule type="duplicateValues" dxfId="0" priority="54"/>
    <cfRule type="duplicateValues" dxfId="1" priority="55"/>
    <cfRule type="duplicateValues" dxfId="1" priority="56"/>
  </conditionalFormatting>
  <conditionalFormatting sqref="C216:C217">
    <cfRule type="duplicateValues" dxfId="1" priority="30"/>
  </conditionalFormatting>
  <conditionalFormatting sqref="C223:C225">
    <cfRule type="duplicateValues" dxfId="1" priority="20"/>
  </conditionalFormatting>
  <conditionalFormatting sqref="D88:D89">
    <cfRule type="duplicateValues" dxfId="0" priority="110"/>
  </conditionalFormatting>
  <conditionalFormatting sqref="B71:C72 B67:C69 B62:C62 B74:C74">
    <cfRule type="duplicateValues" dxfId="0" priority="138"/>
  </conditionalFormatting>
  <conditionalFormatting sqref="C66 B67:C69 B71:C72 B62 B74:C74">
    <cfRule type="duplicateValues" dxfId="0" priority="137"/>
  </conditionalFormatting>
  <conditionalFormatting sqref="B75:B76 B64">
    <cfRule type="duplicateValues" dxfId="0" priority="139"/>
  </conditionalFormatting>
  <conditionalFormatting sqref="B75:C76 C103 B64:C64">
    <cfRule type="duplicateValues" dxfId="0" priority="183"/>
  </conditionalFormatting>
  <conditionalFormatting sqref="B70 B73">
    <cfRule type="duplicateValues" dxfId="0" priority="135"/>
    <cfRule type="duplicateValues" dxfId="0" priority="136"/>
  </conditionalFormatting>
  <conditionalFormatting sqref="C70:D70 C73:D73">
    <cfRule type="duplicateValues" dxfId="0" priority="134"/>
  </conditionalFormatting>
  <conditionalFormatting sqref="D70 D73">
    <cfRule type="duplicateValues" dxfId="0" priority="133"/>
  </conditionalFormatting>
  <conditionalFormatting sqref="B71:C72">
    <cfRule type="duplicateValues" dxfId="0" priority="117"/>
  </conditionalFormatting>
  <conditionalFormatting sqref="B75:C76">
    <cfRule type="duplicateValues" dxfId="0" priority="118"/>
  </conditionalFormatting>
  <conditionalFormatting sqref="B106 B99 B87:C87 C98 B91:C92 B96 B101:B103 C107 B105:C105 B108">
    <cfRule type="duplicateValues" dxfId="0" priority="184"/>
  </conditionalFormatting>
  <conditionalFormatting sqref="B87:C87 C98 B91:C92 B96 C105:C107">
    <cfRule type="duplicateValues" dxfId="0" priority="185"/>
  </conditionalFormatting>
  <conditionalFormatting sqref="C102:D102 C88:D89">
    <cfRule type="duplicateValues" dxfId="0" priority="124"/>
  </conditionalFormatting>
  <conditionalFormatting sqref="C88:D89">
    <cfRule type="duplicateValues" dxfId="0" priority="111"/>
  </conditionalFormatting>
  <conditionalFormatting sqref="D102 D88:D89">
    <cfRule type="duplicateValues" dxfId="0" priority="123"/>
  </conditionalFormatting>
  <conditionalFormatting sqref="B109 B94">
    <cfRule type="duplicateValues" dxfId="0" priority="143"/>
  </conditionalFormatting>
  <conditionalFormatting sqref="C109 B95:C95">
    <cfRule type="duplicateValues" dxfId="0" priority="181"/>
    <cfRule type="duplicateValues" dxfId="0" priority="182"/>
  </conditionalFormatting>
  <conditionalFormatting sqref="B98 B100">
    <cfRule type="duplicateValues" dxfId="0" priority="129"/>
    <cfRule type="duplicateValues" dxfId="0" priority="130"/>
  </conditionalFormatting>
  <conditionalFormatting sqref="B99 B101:B102">
    <cfRule type="duplicateValues" dxfId="0" priority="140"/>
    <cfRule type="duplicateValues" dxfId="0" priority="141"/>
  </conditionalFormatting>
  <conditionalFormatting sqref="B99 B101:B103 B105:B106 B108">
    <cfRule type="duplicateValues" dxfId="0" priority="180"/>
  </conditionalFormatting>
  <conditionalFormatting sqref="B111:C113">
    <cfRule type="duplicateValues" dxfId="0" priority="283"/>
    <cfRule type="duplicateValues" dxfId="0" priority="284"/>
  </conditionalFormatting>
  <conditionalFormatting sqref="B148 B151 B159 B145 B116 B126">
    <cfRule type="duplicateValues" dxfId="0" priority="296"/>
  </conditionalFormatting>
  <conditionalFormatting sqref="B159:C161 C158 B147:C148 B143:C145 B138:C138 B136:C136 B151:C151 B140:C141 B118:C119 B116:C116 B133:C133 B121:C126 B120">
    <cfRule type="duplicateValues" dxfId="0" priority="299"/>
  </conditionalFormatting>
  <conditionalFormatting sqref="B161 B160:C160 B133:C133 B143:C145 B140:C141 C148 B147:C147 B138:C138 B151:C151 B136:C136 B116:C116 B118:C126">
    <cfRule type="duplicateValues" dxfId="0" priority="298"/>
  </conditionalFormatting>
  <conditionalFormatting sqref="C116 C151 C158:C160 C138 C148 C145 C126">
    <cfRule type="duplicateValues" dxfId="1" priority="297"/>
  </conditionalFormatting>
  <conditionalFormatting sqref="C120 C160 C138 C145 C148 C126 C118">
    <cfRule type="duplicateValues" dxfId="1" priority="295"/>
  </conditionalFormatting>
  <conditionalFormatting sqref="C121 C136">
    <cfRule type="duplicateValues" dxfId="1" priority="285"/>
  </conditionalFormatting>
  <conditionalFormatting sqref="B130:C131">
    <cfRule type="duplicateValues" dxfId="0" priority="259"/>
    <cfRule type="duplicateValues" dxfId="0" priority="260"/>
  </conditionalFormatting>
  <conditionalFormatting sqref="B216:C217">
    <cfRule type="duplicateValues" dxfId="0" priority="29"/>
  </conditionalFormatting>
  <conditionalFormatting sqref="B223:C225">
    <cfRule type="duplicateValues" dxfId="0" priority="19"/>
  </conditionalFormatting>
  <dataValidations count="5">
    <dataValidation allowBlank="1" showInputMessage="1" showErrorMessage="1" sqref="J2 J3 J4 J60 F114 Z65577 JV65577 TR65577 ADN65577 ANJ65577 AXF65577 BHB65577 BQX65577 CAT65577 CKP65577 CUL65577 DEH65577 DOD65577 DXZ65577 EHV65577 ERR65577 FBN65577 FLJ65577 FVF65577 GFB65577 GOX65577 GYT65577 HIP65577 HSL65577 ICH65577 IMD65577 IVZ65577 JFV65577 JPR65577 JZN65577 KJJ65577 KTF65577 LDB65577 LMX65577 LWT65577 MGP65577 MQL65577 NAH65577 NKD65577 NTZ65577 ODV65577 ONR65577 OXN65577 PHJ65577 PRF65577 QBB65577 QKX65577 QUT65577 REP65577 ROL65577 RYH65577 SID65577 SRZ65577 TBV65577 TLR65577 TVN65577 UFJ65577 UPF65577 UZB65577 VIX65577 VST65577 WCP65577 WML65577 WWH65577 F65599 JA65599 SW65599 ACS65599 AMO65599 AWK65599 BGG65599 BQC65599 BZY65599 CJU65599 CTQ65599 DDM65599 DNI65599 DXE65599 EHA65599 EQW65599 FAS65599 FKO65599 FUK65599 GEG65599 GOC65599 GXY65599 HHU65599 HRQ65599 IBM65599 ILI65599 IVE65599 JFA65599 JOW65599 JYS65599 KIO65599 KSK65599 LCG65599 LMC65599 LVY65599 MFU65599 MPQ65599 MZM65599 NJI65599 NTE65599 ODA65599 OMW65599 OWS65599 PGO65599 PQK65599 QAG65599 QKC65599 QTY65599 RDU65599 RNQ65599 RXM65599 SHI65599 SRE65599 TBA65599 TKW65599 TUS65599 UEO65599 UOK65599 UYG65599 VIC65599 VRY65599 WBU65599 WLQ65599 WVM65599 Z131113 JV131113 TR131113 ADN131113 ANJ131113 AXF131113 BHB131113 BQX131113 CAT131113 CKP131113 CUL131113 DEH131113 DOD131113 DXZ131113 EHV131113 ERR131113 FBN131113 FLJ131113 FVF131113 GFB131113 GOX131113 GYT131113 HIP131113 HSL131113 ICH131113 IMD131113 IVZ131113 JFV131113 JPR131113 JZN131113 KJJ131113 KTF131113 LDB131113 LMX131113 LWT131113 MGP131113 MQL131113 NAH131113 NKD131113 NTZ131113 ODV131113 ONR131113 OXN131113 PHJ131113 PRF131113 QBB131113 QKX131113 QUT131113 REP131113 ROL131113 RYH131113 SID131113 SRZ131113 TBV131113 TLR131113 TVN131113 UFJ131113 UPF131113 UZB131113 VIX131113 VST131113 WCP131113 WML131113 WWH131113 F131135 JA131135 SW131135 ACS131135 AMO131135 AWK131135 BGG131135 BQC131135 BZY131135 CJU131135 CTQ131135 DDM131135 DNI131135 DXE131135 EHA131135 EQW131135 FAS131135 FKO131135 FUK131135 GEG131135 GOC131135 GXY131135 HHU131135 HRQ131135 IBM131135 ILI131135 IVE131135 JFA131135 JOW131135 JYS131135 KIO131135 KSK131135 LCG131135 LMC131135 LVY131135 MFU131135 MPQ131135 MZM131135 NJI131135 NTE131135 ODA131135 OMW131135 OWS131135 PGO131135 PQK131135 QAG131135 QKC131135 QTY131135 RDU131135 RNQ131135 RXM131135 SHI131135 SRE131135 TBA131135 TKW131135 TUS131135 UEO131135 UOK131135 UYG131135 VIC131135 VRY131135 WBU131135 WLQ131135 WVM131135 Z196649 JV196649 TR196649 ADN196649 ANJ196649 AXF196649 BHB196649 BQX196649 CAT196649 CKP196649 CUL196649 DEH196649 DOD196649 DXZ196649 EHV196649 ERR196649 FBN196649 FLJ196649 FVF196649 GFB196649 GOX196649 GYT196649 HIP196649 HSL196649 ICH196649 IMD196649 IVZ196649 JFV196649 JPR196649 JZN196649 KJJ196649 KTF196649 LDB196649 LMX196649 LWT196649 MGP196649 MQL196649 NAH196649 NKD196649 NTZ196649 ODV196649 ONR196649 OXN196649 PHJ196649 PRF196649 QBB196649 QKX196649 QUT196649 REP196649 ROL196649 RYH196649 SID196649 SRZ196649 TBV196649 TLR196649 TVN196649 UFJ196649 UPF196649 UZB196649 VIX196649 VST196649 WCP196649 WML196649 WWH196649 F196671 JA196671 SW196671 ACS196671 AMO196671 AWK196671 BGG196671 BQC196671 BZY196671 CJU196671 CTQ196671 DDM196671 DNI196671 DXE196671 EHA196671 EQW196671 FAS196671 FKO196671 FUK196671 GEG196671 GOC196671 GXY196671 HHU196671 HRQ196671 IBM196671 ILI196671 IVE196671 JFA196671 JOW196671 JYS196671 KIO196671 KSK196671 LCG196671 LMC196671 LVY196671 MFU196671 MPQ196671 MZM196671 NJI196671 NTE196671 ODA196671 OMW196671 OWS196671 PGO196671 PQK196671 QAG196671 QKC196671 QTY196671 RDU196671 RNQ196671 RXM196671 SHI196671 SRE196671 TBA196671 TKW196671 TUS196671 UEO196671 UOK196671 UYG196671 VIC196671 VRY196671 WBU196671 WLQ196671 WVM196671 Z262185 JV262185 TR262185 ADN262185 ANJ262185 AXF262185 BHB262185 BQX262185 CAT262185 CKP262185 CUL262185 DEH262185 DOD262185 DXZ262185 EHV262185 ERR262185 FBN262185 FLJ262185 FVF262185 GFB262185 GOX262185 GYT262185 HIP262185 HSL262185 ICH262185 IMD262185 IVZ262185 JFV262185 JPR262185 JZN262185 KJJ262185 KTF262185 LDB262185 LMX262185 LWT262185 MGP262185 MQL262185 NAH262185 NKD262185 NTZ262185 ODV262185 ONR262185 OXN262185 PHJ262185 PRF262185 QBB262185 QKX262185 QUT262185 REP262185 ROL262185 RYH262185 SID262185 SRZ262185 TBV262185 TLR262185 TVN262185 UFJ262185 UPF262185 UZB262185 VIX262185 VST262185 WCP262185 WML262185 WWH262185 F262207 JA262207 SW262207 ACS262207 AMO262207 AWK262207 BGG262207 BQC262207 BZY262207 CJU262207 CTQ262207 DDM262207 DNI262207 DXE262207 EHA262207 EQW262207 FAS262207 FKO262207 FUK262207 GEG262207 GOC262207 GXY262207 HHU262207 HRQ262207 IBM262207 ILI262207 IVE262207 JFA262207 JOW262207 JYS262207 KIO262207 KSK262207 LCG262207 LMC262207 LVY262207 MFU262207 MPQ262207 MZM262207 NJI262207 NTE262207 ODA262207 OMW262207 OWS262207 PGO262207 PQK262207 QAG262207 QKC262207 QTY262207 RDU262207 RNQ262207 RXM262207 SHI262207 SRE262207 TBA262207 TKW262207 TUS262207 UEO262207 UOK262207 UYG262207 VIC262207 VRY262207 WBU262207 WLQ262207 WVM262207 Z327721 JV327721 TR327721 ADN327721 ANJ327721 AXF327721 BHB327721 BQX327721 CAT327721 CKP327721 CUL327721 DEH327721 DOD327721 DXZ327721 EHV327721 ERR327721 FBN327721 FLJ327721 FVF327721 GFB327721 GOX327721 GYT327721 HIP327721 HSL327721 ICH327721 IMD327721 IVZ327721 JFV327721 JPR327721 JZN327721 KJJ327721 KTF327721 LDB327721 LMX327721 LWT327721 MGP327721 MQL327721 NAH327721 NKD327721 NTZ327721 ODV327721 ONR327721 OXN327721 PHJ327721 PRF327721 QBB327721 QKX327721 QUT327721 REP327721 ROL327721 RYH327721 SID327721 SRZ327721 TBV327721 TLR327721 TVN327721 UFJ327721 UPF327721 UZB327721 VIX327721 VST327721 WCP327721 WML327721 WWH327721 F327743 JA327743 SW327743 ACS327743 AMO327743 AWK327743 BGG327743 BQC327743 BZY327743 CJU327743 CTQ327743 DDM327743 DNI327743 DXE327743 EHA327743 EQW327743 FAS327743 FKO327743 FUK327743 GEG327743 GOC327743 GXY327743 HHU327743 HRQ327743 IBM327743 ILI327743 IVE327743 JFA327743 JOW327743 JYS327743 KIO327743 KSK327743 LCG327743 LMC327743 LVY327743 MFU327743 MPQ327743 MZM327743 NJI327743 NTE327743 ODA327743 OMW327743 OWS327743 PGO327743 PQK327743 QAG327743 QKC327743 QTY327743 RDU327743 RNQ327743 RXM327743 SHI327743 SRE327743 TBA327743 TKW327743 TUS327743 UEO327743 UOK327743 UYG327743 VIC327743 VRY327743 WBU327743 WLQ327743 WVM327743 Z393257 JV393257 TR393257 ADN393257 ANJ393257 AXF393257 BHB393257 BQX393257 CAT393257 CKP393257 CUL393257 DEH393257 DOD393257 DXZ393257 EHV393257 ERR393257 FBN393257 FLJ393257 FVF393257 GFB393257 GOX393257 GYT393257 HIP393257 HSL393257 ICH393257 IMD393257 IVZ393257 JFV393257 JPR393257 JZN393257 KJJ393257 KTF393257 LDB393257 LMX393257 LWT393257 MGP393257 MQL393257 NAH393257 NKD393257 NTZ393257 ODV393257 ONR393257 OXN393257 PHJ393257 PRF393257 QBB393257 QKX393257 QUT393257 REP393257 ROL393257 RYH393257 SID393257 SRZ393257 TBV393257 TLR393257 TVN393257 UFJ393257 UPF393257 UZB393257 VIX393257 VST393257 WCP393257 WML393257 WWH393257 F393279 JA393279 SW393279 ACS393279 AMO393279 AWK393279 BGG393279 BQC393279 BZY393279 CJU393279 CTQ393279 DDM393279 DNI393279 DXE393279 EHA393279 EQW393279 FAS393279 FKO393279 FUK393279 GEG393279 GOC393279 GXY393279 HHU393279 HRQ393279 IBM393279 ILI393279 IVE393279 JFA393279 JOW393279 JYS393279 KIO393279 KSK393279 LCG393279 LMC393279 LVY393279 MFU393279 MPQ393279 MZM393279 NJI393279 NTE393279 ODA393279 OMW393279 OWS393279 PGO393279 PQK393279 QAG393279 QKC393279 QTY393279 RDU393279 RNQ393279 RXM393279 SHI393279 SRE393279 TBA393279 TKW393279 TUS393279 UEO393279 UOK393279 UYG393279 VIC393279 VRY393279 WBU393279 WLQ393279 WVM393279 Z458793 JV458793 TR458793 ADN458793 ANJ458793 AXF458793 BHB458793 BQX458793 CAT458793 CKP458793 CUL458793 DEH458793 DOD458793 DXZ458793 EHV458793 ERR458793 FBN458793 FLJ458793 FVF458793 GFB458793 GOX458793 GYT458793 HIP458793 HSL458793 ICH458793 IMD458793 IVZ458793 JFV458793 JPR458793 JZN458793 KJJ458793 KTF458793 LDB458793 LMX458793 LWT458793 MGP458793 MQL458793 NAH458793 NKD458793 NTZ458793 ODV458793 ONR458793 OXN458793 PHJ458793 PRF458793 QBB458793 QKX458793 QUT458793 REP458793 ROL458793 RYH458793 SID458793 SRZ458793 TBV458793 TLR458793 TVN458793 UFJ458793 UPF458793 UZB458793 VIX458793 VST458793 WCP458793 WML458793 WWH458793 F458815 JA458815 SW458815 ACS458815 AMO458815 AWK458815 BGG458815 BQC458815 BZY458815 CJU458815 CTQ458815 DDM458815 DNI458815 DXE458815 EHA458815 EQW458815 FAS458815 FKO458815 FUK458815 GEG458815 GOC458815 GXY458815 HHU458815 HRQ458815 IBM458815 ILI458815 IVE458815 JFA458815 JOW458815 JYS458815 KIO458815 KSK458815 LCG458815 LMC458815 LVY458815 MFU458815 MPQ458815 MZM458815 NJI458815 NTE458815 ODA458815 OMW458815 OWS458815 PGO458815 PQK458815 QAG458815 QKC458815 QTY458815 RDU458815 RNQ458815 RXM458815 SHI458815 SRE458815 TBA458815 TKW458815 TUS458815 UEO458815 UOK458815 UYG458815 VIC458815 VRY458815 WBU458815 WLQ458815 WVM458815 Z524329 JV524329 TR524329 ADN524329 ANJ524329 AXF524329 BHB524329 BQX524329 CAT524329 CKP524329 CUL524329 DEH524329 DOD524329 DXZ524329 EHV524329 ERR524329 FBN524329 FLJ524329 FVF524329 GFB524329 GOX524329 GYT524329 HIP524329 HSL524329 ICH524329 IMD524329 IVZ524329 JFV524329 JPR524329 JZN524329 KJJ524329 KTF524329 LDB524329 LMX524329 LWT524329 MGP524329 MQL524329 NAH524329 NKD524329 NTZ524329 ODV524329 ONR524329 OXN524329 PHJ524329 PRF524329 QBB524329 QKX524329 QUT524329 REP524329 ROL524329 RYH524329 SID524329 SRZ524329 TBV524329 TLR524329 TVN524329 UFJ524329 UPF524329 UZB524329 VIX524329 VST524329 WCP524329 WML524329 WWH524329 F524351 JA524351 SW524351 ACS524351 AMO524351 AWK524351 BGG524351 BQC524351 BZY524351 CJU524351 CTQ524351 DDM524351 DNI524351 DXE524351 EHA524351 EQW524351 FAS524351 FKO524351 FUK524351 GEG524351 GOC524351 GXY524351 HHU524351 HRQ524351 IBM524351 ILI524351 IVE524351 JFA524351 JOW524351 JYS524351 KIO524351 KSK524351 LCG524351 LMC524351 LVY524351 MFU524351 MPQ524351 MZM524351 NJI524351 NTE524351 ODA524351 OMW524351 OWS524351 PGO524351 PQK524351 QAG524351 QKC524351 QTY524351 RDU524351 RNQ524351 RXM524351 SHI524351 SRE524351 TBA524351 TKW524351 TUS524351 UEO524351 UOK524351 UYG524351 VIC524351 VRY524351 WBU524351 WLQ524351 WVM524351 Z589865 JV589865 TR589865 ADN589865 ANJ589865 AXF589865 BHB589865 BQX589865 CAT589865 CKP589865 CUL589865 DEH589865 DOD589865 DXZ589865 EHV589865 ERR589865 FBN589865 FLJ589865 FVF589865 GFB589865 GOX589865 GYT589865 HIP589865 HSL589865 ICH589865 IMD589865 IVZ589865 JFV589865 JPR589865 JZN589865 KJJ589865 KTF589865 LDB589865 LMX589865 LWT589865 MGP589865 MQL589865 NAH589865 NKD589865 NTZ589865 ODV589865 ONR589865 OXN589865 PHJ589865 PRF589865 QBB589865 QKX589865 QUT589865 REP589865 ROL589865 RYH589865 SID589865 SRZ589865 TBV589865 TLR589865 TVN589865 UFJ589865 UPF589865 UZB589865 VIX589865 VST589865 WCP589865 WML589865 WWH589865 F589887 JA589887 SW589887 ACS589887 AMO589887 AWK589887 BGG589887 BQC589887 BZY589887 CJU589887 CTQ589887 DDM589887 DNI589887 DXE589887 EHA589887 EQW589887 FAS589887 FKO589887 FUK589887 GEG589887 GOC589887 GXY589887 HHU589887 HRQ589887 IBM589887 ILI589887 IVE589887 JFA589887 JOW589887 JYS589887 KIO589887 KSK589887 LCG589887 LMC589887 LVY589887 MFU589887 MPQ589887 MZM589887 NJI589887 NTE589887 ODA589887 OMW589887 OWS589887 PGO589887 PQK589887 QAG589887 QKC589887 QTY589887 RDU589887 RNQ589887 RXM589887 SHI589887 SRE589887 TBA589887 TKW589887 TUS589887 UEO589887 UOK589887 UYG589887 VIC589887 VRY589887 WBU589887 WLQ589887 WVM589887 Z655401 JV655401 TR655401 ADN655401 ANJ655401 AXF655401 BHB655401 BQX655401 CAT655401 CKP655401 CUL655401 DEH655401 DOD655401 DXZ655401 EHV655401 ERR655401 FBN655401 FLJ655401 FVF655401 GFB655401 GOX655401 GYT655401 HIP655401 HSL655401 ICH655401 IMD655401 IVZ655401 JFV655401 JPR655401 JZN655401 KJJ655401 KTF655401 LDB655401 LMX655401 LWT655401 MGP655401 MQL655401 NAH655401 NKD655401 NTZ655401 ODV655401 ONR655401 OXN655401 PHJ655401 PRF655401 QBB655401 QKX655401 QUT655401 REP655401 ROL655401 RYH655401 SID655401 SRZ655401 TBV655401 TLR655401 TVN655401 UFJ655401 UPF655401 UZB655401 VIX655401 VST655401 WCP655401 WML655401 WWH655401 F655423 JA655423 SW655423 ACS655423 AMO655423 AWK655423 BGG655423 BQC655423 BZY655423 CJU655423 CTQ655423 DDM655423 DNI655423 DXE655423 EHA655423 EQW655423 FAS655423 FKO655423 FUK655423 GEG655423 GOC655423 GXY655423 HHU655423 HRQ655423 IBM655423 ILI655423 IVE655423 JFA655423 JOW655423 JYS655423 KIO655423 KSK655423 LCG655423 LMC655423 LVY655423 MFU655423 MPQ655423 MZM655423 NJI655423 NTE655423 ODA655423 OMW655423 OWS655423 PGO655423 PQK655423 QAG655423 QKC655423 QTY655423 RDU655423 RNQ655423 RXM655423 SHI655423 SRE655423 TBA655423 TKW655423 TUS655423 UEO655423 UOK655423 UYG655423 VIC655423 VRY655423 WBU655423 WLQ655423 WVM655423 Z720937 JV720937 TR720937 ADN720937 ANJ720937 AXF720937 BHB720937 BQX720937 CAT720937 CKP720937 CUL720937 DEH720937 DOD720937 DXZ720937 EHV720937 ERR720937 FBN720937 FLJ720937 FVF720937 GFB720937 GOX720937 GYT720937 HIP720937 HSL720937 ICH720937 IMD720937 IVZ720937 JFV720937 JPR720937 JZN720937 KJJ720937 KTF720937 LDB720937 LMX720937 LWT720937 MGP720937 MQL720937 NAH720937 NKD720937 NTZ720937 ODV720937 ONR720937 OXN720937 PHJ720937 PRF720937 QBB720937 QKX720937 QUT720937 REP720937 ROL720937 RYH720937 SID720937 SRZ720937 TBV720937 TLR720937 TVN720937 UFJ720937 UPF720937 UZB720937 VIX720937 VST720937 WCP720937 WML720937 WWH720937 F720959 JA720959 SW720959 ACS720959 AMO720959 AWK720959 BGG720959 BQC720959 BZY720959 CJU720959 CTQ720959 DDM720959 DNI720959 DXE720959 EHA720959 EQW720959 FAS720959 FKO720959 FUK720959 GEG720959 GOC720959 GXY720959 HHU720959 HRQ720959 IBM720959 ILI720959 IVE720959 JFA720959 JOW720959 JYS720959 KIO720959 KSK720959 LCG720959 LMC720959 LVY720959 MFU720959 MPQ720959 MZM720959 NJI720959 NTE720959 ODA720959 OMW720959 OWS720959 PGO720959 PQK720959 QAG720959 QKC720959 QTY720959 RDU720959 RNQ720959 RXM720959 SHI720959 SRE720959 TBA720959 TKW720959 TUS720959 UEO720959 UOK720959 UYG720959 VIC720959 VRY720959 WBU720959 WLQ720959 WVM720959 Z786473 JV786473 TR786473 ADN786473 ANJ786473 AXF786473 BHB786473 BQX786473 CAT786473 CKP786473 CUL786473 DEH786473 DOD786473 DXZ786473 EHV786473 ERR786473 FBN786473 FLJ786473 FVF786473 GFB786473 GOX786473 GYT786473 HIP786473 HSL786473 ICH786473 IMD786473 IVZ786473 JFV786473 JPR786473 JZN786473 KJJ786473 KTF786473 LDB786473 LMX786473 LWT786473 MGP786473 MQL786473 NAH786473 NKD786473 NTZ786473 ODV786473 ONR786473 OXN786473 PHJ786473 PRF786473 QBB786473 QKX786473 QUT786473 REP786473 ROL786473 RYH786473 SID786473 SRZ786473 TBV786473 TLR786473 TVN786473 UFJ786473 UPF786473 UZB786473 VIX786473 VST786473 WCP786473 WML786473 WWH786473 F786495 JA786495 SW786495 ACS786495 AMO786495 AWK786495 BGG786495 BQC786495 BZY786495 CJU786495 CTQ786495 DDM786495 DNI786495 DXE786495 EHA786495 EQW786495 FAS786495 FKO786495 FUK786495 GEG786495 GOC786495 GXY786495 HHU786495 HRQ786495 IBM786495 ILI786495 IVE786495 JFA786495 JOW786495 JYS786495 KIO786495 KSK786495 LCG786495 LMC786495 LVY786495 MFU786495 MPQ786495 MZM786495 NJI786495 NTE786495 ODA786495 OMW786495 OWS786495 PGO786495 PQK786495 QAG786495 QKC786495 QTY786495 RDU786495 RNQ786495 RXM786495 SHI786495 SRE786495 TBA786495 TKW786495 TUS786495 UEO786495 UOK786495 UYG786495 VIC786495 VRY786495 WBU786495 WLQ786495 WVM786495 Z852009 JV852009 TR852009 ADN852009 ANJ852009 AXF852009 BHB852009 BQX852009 CAT852009 CKP852009 CUL852009 DEH852009 DOD852009 DXZ852009 EHV852009 ERR852009 FBN852009 FLJ852009 FVF852009 GFB852009 GOX852009 GYT852009 HIP852009 HSL852009 ICH852009 IMD852009 IVZ852009 JFV852009 JPR852009 JZN852009 KJJ852009 KTF852009 LDB852009 LMX852009 LWT852009 MGP852009 MQL852009 NAH852009 NKD852009 NTZ852009 ODV852009 ONR852009 OXN852009 PHJ852009 PRF852009 QBB852009 QKX852009 QUT852009 REP852009 ROL852009 RYH852009 SID852009 SRZ852009 TBV852009 TLR852009 TVN852009 UFJ852009 UPF852009 UZB852009 VIX852009 VST852009 WCP852009 WML852009 WWH852009 F852031 JA852031 SW852031 ACS852031 AMO852031 AWK852031 BGG852031 BQC852031 BZY852031 CJU852031 CTQ852031 DDM852031 DNI852031 DXE852031 EHA852031 EQW852031 FAS852031 FKO852031 FUK852031 GEG852031 GOC852031 GXY852031 HHU852031 HRQ852031 IBM852031 ILI852031 IVE852031 JFA852031 JOW852031 JYS852031 KIO852031 KSK852031 LCG852031 LMC852031 LVY852031 MFU852031 MPQ852031 MZM852031 NJI852031 NTE852031 ODA852031 OMW852031 OWS852031 PGO852031 PQK852031 QAG852031 QKC852031 QTY852031 RDU852031 RNQ852031 RXM852031 SHI852031 SRE852031 TBA852031 TKW852031 TUS852031 UEO852031 UOK852031 UYG852031 VIC852031 VRY852031 WBU852031 WLQ852031 WVM852031 Z917545 JV917545 TR917545 ADN917545 ANJ917545 AXF917545 BHB917545 BQX917545 CAT917545 CKP917545 CUL917545 DEH917545 DOD917545 DXZ917545 EHV917545 ERR917545 FBN917545 FLJ917545 FVF917545 GFB917545 GOX917545 GYT917545 HIP917545 HSL917545 ICH917545 IMD917545 IVZ917545 JFV917545 JPR917545 JZN917545 KJJ917545 KTF917545 LDB917545 LMX917545 LWT917545 MGP917545 MQL917545 NAH917545 NKD917545 NTZ917545 ODV917545 ONR917545 OXN917545 PHJ917545 PRF917545 QBB917545 QKX917545 QUT917545 REP917545 ROL917545 RYH917545 SID917545 SRZ917545 TBV917545 TLR917545 TVN917545 UFJ917545 UPF917545 UZB917545 VIX917545 VST917545 WCP917545 WML917545 WWH917545 F917567 JA917567 SW917567 ACS917567 AMO917567 AWK917567 BGG917567 BQC917567 BZY917567 CJU917567 CTQ917567 DDM917567 DNI917567 DXE917567 EHA917567 EQW917567 FAS917567 FKO917567 FUK917567 GEG917567 GOC917567 GXY917567 HHU917567 HRQ917567 IBM917567 ILI917567 IVE917567 JFA917567 JOW917567 JYS917567 KIO917567 KSK917567 LCG917567 LMC917567 LVY917567 MFU917567 MPQ917567 MZM917567 NJI917567 NTE917567 ODA917567 OMW917567 OWS917567 PGO917567 PQK917567 QAG917567 QKC917567 QTY917567 RDU917567 RNQ917567 RXM917567 SHI917567 SRE917567 TBA917567 TKW917567 TUS917567 UEO917567 UOK917567 UYG917567 VIC917567 VRY917567 WBU917567 WLQ917567 WVM917567 Z983081 JV983081 TR983081 ADN983081 ANJ983081 AXF983081 BHB983081 BQX983081 CAT983081 CKP983081 CUL983081 DEH983081 DOD983081 DXZ983081 EHV983081 ERR983081 FBN983081 FLJ983081 FVF983081 GFB983081 GOX983081 GYT983081 HIP983081 HSL983081 ICH983081 IMD983081 IVZ983081 JFV983081 JPR983081 JZN983081 KJJ983081 KTF983081 LDB983081 LMX983081 LWT983081 MGP983081 MQL983081 NAH983081 NKD983081 NTZ983081 ODV983081 ONR983081 OXN983081 PHJ983081 PRF983081 QBB983081 QKX983081 QUT983081 REP983081 ROL983081 RYH983081 SID983081 SRZ983081 TBV983081 TLR983081 TVN983081 UFJ983081 UPF983081 UZB983081 VIX983081 VST983081 WCP983081 WML983081 WWH983081 F983103 JA983103 SW983103 ACS983103 AMO983103 AWK983103 BGG983103 BQC983103 BZY983103 CJU983103 CTQ983103 DDM983103 DNI983103 DXE983103 EHA983103 EQW983103 FAS983103 FKO983103 FUK983103 GEG983103 GOC983103 GXY983103 HHU983103 HRQ983103 IBM983103 ILI983103 IVE983103 JFA983103 JOW983103 JYS983103 KIO983103 KSK983103 LCG983103 LMC983103 LVY983103 MFU983103 MPQ983103 MZM983103 NJI983103 NTE983103 ODA983103 OMW983103 OWS983103 PGO983103 PQK983103 QAG983103 QKC983103 QTY983103 RDU983103 RNQ983103 RXM983103 SHI983103 SRE983103 TBA983103 TKW983103 TUS983103 UEO983103 UOK983103 UYG983103 VIC983103 VRY983103 WBU983103 WLQ983103 WVM983103 J5:J59 J61:J65 J66:J105 J106:J116 J117:J154 J155:J160 J161:J1048576 Z65571:Z65572 Z131107:Z131108 Z196643:Z196644 Z262179:Z262180 Z327715:Z327716 Z393251:Z393252 Z458787:Z458788 Z524323:Z524324 Z589859:Z589860 Z655395:Z655396 Z720931:Z720932 Z786467:Z786468 Z852003:Z852004 Z917539:Z917540 Z983075:Z983076 AA65573:AA65576 AA65592:AA65593 AA131109:AA131112 AA131128:AA131129 AA196645:AA196648 AA196664:AA196665 AA262181:AA262184 AA262200:AA262201 AA327717:AA327720 AA327736:AA327737 AA393253:AA393256 AA393272:AA393273 AA458789:AA458792 AA458808:AA458809 AA524325:AA524328 AA524344:AA524345 AA589861:AA589864 AA589880:AA589881 AA655397:AA655400 AA655416:AA655417 AA720933:AA720936 AA720952:AA720953 AA786469:AA786472 AA786488:AA786489 AA852005:AA852008 AA852024:AA852025 AA917541:AA917544 AA917560:AA917561 AA983077:AA983080 AA983096:AA983097 JV65571:JV65572 JV131107:JV131108 JV196643:JV196644 JV262179:JV262180 JV327715:JV327716 JV393251:JV393252 JV458787:JV458788 JV524323:JV524324 JV589859:JV589860 JV655395:JV655396 JV720931:JV720932 JV786467:JV786468 JV852003:JV852004 JV917539:JV917540 JV983075:JV983076 JW65573:JW65576 JW65592:JW65593 JW131109:JW131112 JW131128:JW131129 JW196645:JW196648 JW196664:JW196665 JW262181:JW262184 JW262200:JW262201 JW327717:JW327720 JW327736:JW327737 JW393253:JW393256 JW393272:JW393273 JW458789:JW458792 JW458808:JW458809 JW524325:JW524328 JW524344:JW524345 JW589861:JW589864 JW589880:JW589881 JW655397:JW655400 JW655416:JW655417 JW720933:JW720936 JW720952:JW720953 JW786469:JW786472 JW786488:JW786489 JW852005:JW852008 JW852024:JW852025 JW917541:JW917544 JW917560:JW917561 JW983077:JW983080 JW983096:JW983097 TR65571:TR65572 TR131107:TR131108 TR196643:TR196644 TR262179:TR262180 TR327715:TR327716 TR393251:TR393252 TR458787:TR458788 TR524323:TR524324 TR589859:TR589860 TR655395:TR655396 TR720931:TR720932 TR786467:TR786468 TR852003:TR852004 TR917539:TR917540 TR983075:TR983076 TS65573:TS65576 TS65592:TS65593 TS131109:TS131112 TS131128:TS131129 TS196645:TS196648 TS196664:TS196665 TS262181:TS262184 TS262200:TS262201 TS327717:TS327720 TS327736:TS327737 TS393253:TS393256 TS393272:TS393273 TS458789:TS458792 TS458808:TS458809 TS524325:TS524328 TS524344:TS524345 TS589861:TS589864 TS589880:TS589881 TS655397:TS655400 TS655416:TS655417 TS720933:TS720936 TS720952:TS720953 TS786469:TS786472 TS786488:TS786489 TS852005:TS852008 TS852024:TS852025 TS917541:TS917544 TS917560:TS917561 TS983077:TS983080 TS983096:TS983097 ADN65571:ADN65572 ADN131107:ADN131108 ADN196643:ADN196644 ADN262179:ADN262180 ADN327715:ADN327716 ADN393251:ADN393252 ADN458787:ADN458788 ADN524323:ADN524324 ADN589859:ADN589860 ADN655395:ADN655396 ADN720931:ADN720932 ADN786467:ADN786468 ADN852003:ADN852004 ADN917539:ADN917540 ADN983075:ADN983076 ADO65573:ADO65576 ADO65592:ADO65593 ADO131109:ADO131112 ADO131128:ADO131129 ADO196645:ADO196648 ADO196664:ADO196665 ADO262181:ADO262184 ADO262200:ADO262201 ADO327717:ADO327720 ADO327736:ADO327737 ADO393253:ADO393256 ADO393272:ADO393273 ADO458789:ADO458792 ADO458808:ADO458809 ADO524325:ADO524328 ADO524344:ADO524345 ADO589861:ADO589864 ADO589880:ADO589881 ADO655397:ADO655400 ADO655416:ADO655417 ADO720933:ADO720936 ADO720952:ADO720953 ADO786469:ADO786472 ADO786488:ADO786489 ADO852005:ADO852008 ADO852024:ADO852025 ADO917541:ADO917544 ADO917560:ADO917561 ADO983077:ADO983080 ADO983096:ADO983097 ANJ65571:ANJ65572 ANJ131107:ANJ131108 ANJ196643:ANJ196644 ANJ262179:ANJ262180 ANJ327715:ANJ327716 ANJ393251:ANJ393252 ANJ458787:ANJ458788 ANJ524323:ANJ524324 ANJ589859:ANJ589860 ANJ655395:ANJ655396 ANJ720931:ANJ720932 ANJ786467:ANJ786468 ANJ852003:ANJ852004 ANJ917539:ANJ917540 ANJ983075:ANJ983076 ANK65573:ANK65576 ANK65592:ANK65593 ANK131109:ANK131112 ANK131128:ANK131129 ANK196645:ANK196648 ANK196664:ANK196665 ANK262181:ANK262184 ANK262200:ANK262201 ANK327717:ANK327720 ANK327736:ANK327737 ANK393253:ANK393256 ANK393272:ANK393273 ANK458789:ANK458792 ANK458808:ANK458809 ANK524325:ANK524328 ANK524344:ANK524345 ANK589861:ANK589864 ANK589880:ANK589881 ANK655397:ANK655400 ANK655416:ANK655417 ANK720933:ANK720936 ANK720952:ANK720953 ANK786469:ANK786472 ANK786488:ANK786489 ANK852005:ANK852008 ANK852024:ANK852025 ANK917541:ANK917544 ANK917560:ANK917561 ANK983077:ANK983080 ANK983096:ANK983097 AXF65571:AXF65572 AXF131107:AXF131108 AXF196643:AXF196644 AXF262179:AXF262180 AXF327715:AXF327716 AXF393251:AXF393252 AXF458787:AXF458788 AXF524323:AXF524324 AXF589859:AXF589860 AXF655395:AXF655396 AXF720931:AXF720932 AXF786467:AXF786468 AXF852003:AXF852004 AXF917539:AXF917540 AXF983075:AXF983076 AXG65573:AXG65576 AXG65592:AXG65593 AXG131109:AXG131112 AXG131128:AXG131129 AXG196645:AXG196648 AXG196664:AXG196665 AXG262181:AXG262184 AXG262200:AXG262201 AXG327717:AXG327720 AXG327736:AXG327737 AXG393253:AXG393256 AXG393272:AXG393273 AXG458789:AXG458792 AXG458808:AXG458809 AXG524325:AXG524328 AXG524344:AXG524345 AXG589861:AXG589864 AXG589880:AXG589881 AXG655397:AXG655400 AXG655416:AXG655417 AXG720933:AXG720936 AXG720952:AXG720953 AXG786469:AXG786472 AXG786488:AXG786489 AXG852005:AXG852008 AXG852024:AXG852025 AXG917541:AXG917544 AXG917560:AXG917561 AXG983077:AXG983080 AXG983096:AXG983097 BHB65571:BHB65572 BHB131107:BHB131108 BHB196643:BHB196644 BHB262179:BHB262180 BHB327715:BHB327716 BHB393251:BHB393252 BHB458787:BHB458788 BHB524323:BHB524324 BHB589859:BHB589860 BHB655395:BHB655396 BHB720931:BHB720932 BHB786467:BHB786468 BHB852003:BHB852004 BHB917539:BHB917540 BHB983075:BHB983076 BHC65573:BHC65576 BHC65592:BHC65593 BHC131109:BHC131112 BHC131128:BHC131129 BHC196645:BHC196648 BHC196664:BHC196665 BHC262181:BHC262184 BHC262200:BHC262201 BHC327717:BHC327720 BHC327736:BHC327737 BHC393253:BHC393256 BHC393272:BHC393273 BHC458789:BHC458792 BHC458808:BHC458809 BHC524325:BHC524328 BHC524344:BHC524345 BHC589861:BHC589864 BHC589880:BHC589881 BHC655397:BHC655400 BHC655416:BHC655417 BHC720933:BHC720936 BHC720952:BHC720953 BHC786469:BHC786472 BHC786488:BHC786489 BHC852005:BHC852008 BHC852024:BHC852025 BHC917541:BHC917544 BHC917560:BHC917561 BHC983077:BHC983080 BHC983096:BHC983097 BQX65571:BQX65572 BQX131107:BQX131108 BQX196643:BQX196644 BQX262179:BQX262180 BQX327715:BQX327716 BQX393251:BQX393252 BQX458787:BQX458788 BQX524323:BQX524324 BQX589859:BQX589860 BQX655395:BQX655396 BQX720931:BQX720932 BQX786467:BQX786468 BQX852003:BQX852004 BQX917539:BQX917540 BQX983075:BQX983076 BQY65573:BQY65576 BQY65592:BQY65593 BQY131109:BQY131112 BQY131128:BQY131129 BQY196645:BQY196648 BQY196664:BQY196665 BQY262181:BQY262184 BQY262200:BQY262201 BQY327717:BQY327720 BQY327736:BQY327737 BQY393253:BQY393256 BQY393272:BQY393273 BQY458789:BQY458792 BQY458808:BQY458809 BQY524325:BQY524328 BQY524344:BQY524345 BQY589861:BQY589864 BQY589880:BQY589881 BQY655397:BQY655400 BQY655416:BQY655417 BQY720933:BQY720936 BQY720952:BQY720953 BQY786469:BQY786472 BQY786488:BQY786489 BQY852005:BQY852008 BQY852024:BQY852025 BQY917541:BQY917544 BQY917560:BQY917561 BQY983077:BQY983080 BQY983096:BQY983097 CAT65571:CAT65572 CAT131107:CAT131108 CAT196643:CAT196644 CAT262179:CAT262180 CAT327715:CAT327716 CAT393251:CAT393252 CAT458787:CAT458788 CAT524323:CAT524324 CAT589859:CAT589860 CAT655395:CAT655396 CAT720931:CAT720932 CAT786467:CAT786468 CAT852003:CAT852004 CAT917539:CAT917540 CAT983075:CAT983076 CAU65573:CAU65576 CAU65592:CAU65593 CAU131109:CAU131112 CAU131128:CAU131129 CAU196645:CAU196648 CAU196664:CAU196665 CAU262181:CAU262184 CAU262200:CAU262201 CAU327717:CAU327720 CAU327736:CAU327737 CAU393253:CAU393256 CAU393272:CAU393273 CAU458789:CAU458792 CAU458808:CAU458809 CAU524325:CAU524328 CAU524344:CAU524345 CAU589861:CAU589864 CAU589880:CAU589881 CAU655397:CAU655400 CAU655416:CAU655417 CAU720933:CAU720936 CAU720952:CAU720953 CAU786469:CAU786472 CAU786488:CAU786489 CAU852005:CAU852008 CAU852024:CAU852025 CAU917541:CAU917544 CAU917560:CAU917561 CAU983077:CAU983080 CAU983096:CAU983097 CKP65571:CKP65572 CKP131107:CKP131108 CKP196643:CKP196644 CKP262179:CKP262180 CKP327715:CKP327716 CKP393251:CKP393252 CKP458787:CKP458788 CKP524323:CKP524324 CKP589859:CKP589860 CKP655395:CKP655396 CKP720931:CKP720932 CKP786467:CKP786468 CKP852003:CKP852004 CKP917539:CKP917540 CKP983075:CKP983076 CKQ65573:CKQ65576 CKQ65592:CKQ65593 CKQ131109:CKQ131112 CKQ131128:CKQ131129 CKQ196645:CKQ196648 CKQ196664:CKQ196665 CKQ262181:CKQ262184 CKQ262200:CKQ262201 CKQ327717:CKQ327720 CKQ327736:CKQ327737 CKQ393253:CKQ393256 CKQ393272:CKQ393273 CKQ458789:CKQ458792 CKQ458808:CKQ458809 CKQ524325:CKQ524328 CKQ524344:CKQ524345 CKQ589861:CKQ589864 CKQ589880:CKQ589881 CKQ655397:CKQ655400 CKQ655416:CKQ655417 CKQ720933:CKQ720936 CKQ720952:CKQ720953 CKQ786469:CKQ786472 CKQ786488:CKQ786489 CKQ852005:CKQ852008 CKQ852024:CKQ852025 CKQ917541:CKQ917544 CKQ917560:CKQ917561 CKQ983077:CKQ983080 CKQ983096:CKQ983097 CUL65571:CUL65572 CUL131107:CUL131108 CUL196643:CUL196644 CUL262179:CUL262180 CUL327715:CUL327716 CUL393251:CUL393252 CUL458787:CUL458788 CUL524323:CUL524324 CUL589859:CUL589860 CUL655395:CUL655396 CUL720931:CUL720932 CUL786467:CUL786468 CUL852003:CUL852004 CUL917539:CUL917540 CUL983075:CUL983076 CUM65573:CUM65576 CUM65592:CUM65593 CUM131109:CUM131112 CUM131128:CUM131129 CUM196645:CUM196648 CUM196664:CUM196665 CUM262181:CUM262184 CUM262200:CUM262201 CUM327717:CUM327720 CUM327736:CUM327737 CUM393253:CUM393256 CUM393272:CUM393273 CUM458789:CUM458792 CUM458808:CUM458809 CUM524325:CUM524328 CUM524344:CUM524345 CUM589861:CUM589864 CUM589880:CUM589881 CUM655397:CUM655400 CUM655416:CUM655417 CUM720933:CUM720936 CUM720952:CUM720953 CUM786469:CUM786472 CUM786488:CUM786489 CUM852005:CUM852008 CUM852024:CUM852025 CUM917541:CUM917544 CUM917560:CUM917561 CUM983077:CUM983080 CUM983096:CUM983097 DEH65571:DEH65572 DEH131107:DEH131108 DEH196643:DEH196644 DEH262179:DEH262180 DEH327715:DEH327716 DEH393251:DEH393252 DEH458787:DEH458788 DEH524323:DEH524324 DEH589859:DEH589860 DEH655395:DEH655396 DEH720931:DEH720932 DEH786467:DEH786468 DEH852003:DEH852004 DEH917539:DEH917540 DEH983075:DEH983076 DEI65573:DEI65576 DEI65592:DEI65593 DEI131109:DEI131112 DEI131128:DEI131129 DEI196645:DEI196648 DEI196664:DEI196665 DEI262181:DEI262184 DEI262200:DEI262201 DEI327717:DEI327720 DEI327736:DEI327737 DEI393253:DEI393256 DEI393272:DEI393273 DEI458789:DEI458792 DEI458808:DEI458809 DEI524325:DEI524328 DEI524344:DEI524345 DEI589861:DEI589864 DEI589880:DEI589881 DEI655397:DEI655400 DEI655416:DEI655417 DEI720933:DEI720936 DEI720952:DEI720953 DEI786469:DEI786472 DEI786488:DEI786489 DEI852005:DEI852008 DEI852024:DEI852025 DEI917541:DEI917544 DEI917560:DEI917561 DEI983077:DEI983080 DEI983096:DEI983097 DOD65571:DOD65572 DOD131107:DOD131108 DOD196643:DOD196644 DOD262179:DOD262180 DOD327715:DOD327716 DOD393251:DOD393252 DOD458787:DOD458788 DOD524323:DOD524324 DOD589859:DOD589860 DOD655395:DOD655396 DOD720931:DOD720932 DOD786467:DOD786468 DOD852003:DOD852004 DOD917539:DOD917540 DOD983075:DOD983076 DOE65573:DOE65576 DOE65592:DOE65593 DOE131109:DOE131112 DOE131128:DOE131129 DOE196645:DOE196648 DOE196664:DOE196665 DOE262181:DOE262184 DOE262200:DOE262201 DOE327717:DOE327720 DOE327736:DOE327737 DOE393253:DOE393256 DOE393272:DOE393273 DOE458789:DOE458792 DOE458808:DOE458809 DOE524325:DOE524328 DOE524344:DOE524345 DOE589861:DOE589864 DOE589880:DOE589881 DOE655397:DOE655400 DOE655416:DOE655417 DOE720933:DOE720936 DOE720952:DOE720953 DOE786469:DOE786472 DOE786488:DOE786489 DOE852005:DOE852008 DOE852024:DOE852025 DOE917541:DOE917544 DOE917560:DOE917561 DOE983077:DOE983080 DOE983096:DOE983097 DXZ65571:DXZ65572 DXZ131107:DXZ131108 DXZ196643:DXZ196644 DXZ262179:DXZ262180 DXZ327715:DXZ327716 DXZ393251:DXZ393252 DXZ458787:DXZ458788 DXZ524323:DXZ524324 DXZ589859:DXZ589860 DXZ655395:DXZ655396 DXZ720931:DXZ720932 DXZ786467:DXZ786468 DXZ852003:DXZ852004 DXZ917539:DXZ917540 DXZ983075:DXZ983076 DYA65573:DYA65576 DYA65592:DYA65593 DYA131109:DYA131112 DYA131128:DYA131129 DYA196645:DYA196648 DYA196664:DYA196665 DYA262181:DYA262184 DYA262200:DYA262201 DYA327717:DYA327720 DYA327736:DYA327737 DYA393253:DYA393256 DYA393272:DYA393273 DYA458789:DYA458792 DYA458808:DYA458809 DYA524325:DYA524328 DYA524344:DYA524345 DYA589861:DYA589864 DYA589880:DYA589881 DYA655397:DYA655400 DYA655416:DYA655417 DYA720933:DYA720936 DYA720952:DYA720953 DYA786469:DYA786472 DYA786488:DYA786489 DYA852005:DYA852008 DYA852024:DYA852025 DYA917541:DYA917544 DYA917560:DYA917561 DYA983077:DYA983080 DYA983096:DYA983097 EHV65571:EHV65572 EHV131107:EHV131108 EHV196643:EHV196644 EHV262179:EHV262180 EHV327715:EHV327716 EHV393251:EHV393252 EHV458787:EHV458788 EHV524323:EHV524324 EHV589859:EHV589860 EHV655395:EHV655396 EHV720931:EHV720932 EHV786467:EHV786468 EHV852003:EHV852004 EHV917539:EHV917540 EHV983075:EHV983076 EHW65573:EHW65576 EHW65592:EHW65593 EHW131109:EHW131112 EHW131128:EHW131129 EHW196645:EHW196648 EHW196664:EHW196665 EHW262181:EHW262184 EHW262200:EHW262201 EHW327717:EHW327720 EHW327736:EHW327737 EHW393253:EHW393256 EHW393272:EHW393273 EHW458789:EHW458792 EHW458808:EHW458809 EHW524325:EHW524328 EHW524344:EHW524345 EHW589861:EHW589864 EHW589880:EHW589881 EHW655397:EHW655400 EHW655416:EHW655417 EHW720933:EHW720936 EHW720952:EHW720953 EHW786469:EHW786472 EHW786488:EHW786489 EHW852005:EHW852008 EHW852024:EHW852025 EHW917541:EHW917544 EHW917560:EHW917561 EHW983077:EHW983080 EHW983096:EHW983097 ERR65571:ERR65572 ERR131107:ERR131108 ERR196643:ERR196644 ERR262179:ERR262180 ERR327715:ERR327716 ERR393251:ERR393252 ERR458787:ERR458788 ERR524323:ERR524324 ERR589859:ERR589860 ERR655395:ERR655396 ERR720931:ERR720932 ERR786467:ERR786468 ERR852003:ERR852004 ERR917539:ERR917540 ERR983075:ERR983076 ERS65573:ERS65576 ERS65592:ERS65593 ERS131109:ERS131112 ERS131128:ERS131129 ERS196645:ERS196648 ERS196664:ERS196665 ERS262181:ERS262184 ERS262200:ERS262201 ERS327717:ERS327720 ERS327736:ERS327737 ERS393253:ERS393256 ERS393272:ERS393273 ERS458789:ERS458792 ERS458808:ERS458809 ERS524325:ERS524328 ERS524344:ERS524345 ERS589861:ERS589864 ERS589880:ERS589881 ERS655397:ERS655400 ERS655416:ERS655417 ERS720933:ERS720936 ERS720952:ERS720953 ERS786469:ERS786472 ERS786488:ERS786489 ERS852005:ERS852008 ERS852024:ERS852025 ERS917541:ERS917544 ERS917560:ERS917561 ERS983077:ERS983080 ERS983096:ERS983097 FBN65571:FBN65572 FBN131107:FBN131108 FBN196643:FBN196644 FBN262179:FBN262180 FBN327715:FBN327716 FBN393251:FBN393252 FBN458787:FBN458788 FBN524323:FBN524324 FBN589859:FBN589860 FBN655395:FBN655396 FBN720931:FBN720932 FBN786467:FBN786468 FBN852003:FBN852004 FBN917539:FBN917540 FBN983075:FBN983076 FBO65573:FBO65576 FBO65592:FBO65593 FBO131109:FBO131112 FBO131128:FBO131129 FBO196645:FBO196648 FBO196664:FBO196665 FBO262181:FBO262184 FBO262200:FBO262201 FBO327717:FBO327720 FBO327736:FBO327737 FBO393253:FBO393256 FBO393272:FBO393273 FBO458789:FBO458792 FBO458808:FBO458809 FBO524325:FBO524328 FBO524344:FBO524345 FBO589861:FBO589864 FBO589880:FBO589881 FBO655397:FBO655400 FBO655416:FBO655417 FBO720933:FBO720936 FBO720952:FBO720953 FBO786469:FBO786472 FBO786488:FBO786489 FBO852005:FBO852008 FBO852024:FBO852025 FBO917541:FBO917544 FBO917560:FBO917561 FBO983077:FBO983080 FBO983096:FBO983097 FLJ65571:FLJ65572 FLJ131107:FLJ131108 FLJ196643:FLJ196644 FLJ262179:FLJ262180 FLJ327715:FLJ327716 FLJ393251:FLJ393252 FLJ458787:FLJ458788 FLJ524323:FLJ524324 FLJ589859:FLJ589860 FLJ655395:FLJ655396 FLJ720931:FLJ720932 FLJ786467:FLJ786468 FLJ852003:FLJ852004 FLJ917539:FLJ917540 FLJ983075:FLJ983076 FLK65573:FLK65576 FLK65592:FLK65593 FLK131109:FLK131112 FLK131128:FLK131129 FLK196645:FLK196648 FLK196664:FLK196665 FLK262181:FLK262184 FLK262200:FLK262201 FLK327717:FLK327720 FLK327736:FLK327737 FLK393253:FLK393256 FLK393272:FLK393273 FLK458789:FLK458792 FLK458808:FLK458809 FLK524325:FLK524328 FLK524344:FLK524345 FLK589861:FLK589864 FLK589880:FLK589881 FLK655397:FLK655400 FLK655416:FLK655417 FLK720933:FLK720936 FLK720952:FLK720953 FLK786469:FLK786472 FLK786488:FLK786489 FLK852005:FLK852008 FLK852024:FLK852025 FLK917541:FLK917544 FLK917560:FLK917561 FLK983077:FLK983080 FLK983096:FLK983097 FVF65571:FVF65572 FVF131107:FVF131108 FVF196643:FVF196644 FVF262179:FVF262180 FVF327715:FVF327716 FVF393251:FVF393252 FVF458787:FVF458788 FVF524323:FVF524324 FVF589859:FVF589860 FVF655395:FVF655396 FVF720931:FVF720932 FVF786467:FVF786468 FVF852003:FVF852004 FVF917539:FVF917540 FVF983075:FVF983076 FVG65573:FVG65576 FVG65592:FVG65593 FVG131109:FVG131112 FVG131128:FVG131129 FVG196645:FVG196648 FVG196664:FVG196665 FVG262181:FVG262184 FVG262200:FVG262201 FVG327717:FVG327720 FVG327736:FVG327737 FVG393253:FVG393256 FVG393272:FVG393273 FVG458789:FVG458792 FVG458808:FVG458809 FVG524325:FVG524328 FVG524344:FVG524345 FVG589861:FVG589864 FVG589880:FVG589881 FVG655397:FVG655400 FVG655416:FVG655417 FVG720933:FVG720936 FVG720952:FVG720953 FVG786469:FVG786472 FVG786488:FVG786489 FVG852005:FVG852008 FVG852024:FVG852025 FVG917541:FVG917544 FVG917560:FVG917561 FVG983077:FVG983080 FVG983096:FVG983097 GFB65571:GFB65572 GFB131107:GFB131108 GFB196643:GFB196644 GFB262179:GFB262180 GFB327715:GFB327716 GFB393251:GFB393252 GFB458787:GFB458788 GFB524323:GFB524324 GFB589859:GFB589860 GFB655395:GFB655396 GFB720931:GFB720932 GFB786467:GFB786468 GFB852003:GFB852004 GFB917539:GFB917540 GFB983075:GFB983076 GFC65573:GFC65576 GFC65592:GFC65593 GFC131109:GFC131112 GFC131128:GFC131129 GFC196645:GFC196648 GFC196664:GFC196665 GFC262181:GFC262184 GFC262200:GFC262201 GFC327717:GFC327720 GFC327736:GFC327737 GFC393253:GFC393256 GFC393272:GFC393273 GFC458789:GFC458792 GFC458808:GFC458809 GFC524325:GFC524328 GFC524344:GFC524345 GFC589861:GFC589864 GFC589880:GFC589881 GFC655397:GFC655400 GFC655416:GFC655417 GFC720933:GFC720936 GFC720952:GFC720953 GFC786469:GFC786472 GFC786488:GFC786489 GFC852005:GFC852008 GFC852024:GFC852025 GFC917541:GFC917544 GFC917560:GFC917561 GFC983077:GFC983080 GFC983096:GFC983097 GOX65571:GOX65572 GOX131107:GOX131108 GOX196643:GOX196644 GOX262179:GOX262180 GOX327715:GOX327716 GOX393251:GOX393252 GOX458787:GOX458788 GOX524323:GOX524324 GOX589859:GOX589860 GOX655395:GOX655396 GOX720931:GOX720932 GOX786467:GOX786468 GOX852003:GOX852004 GOX917539:GOX917540 GOX983075:GOX983076 GOY65573:GOY65576 GOY65592:GOY65593 GOY131109:GOY131112 GOY131128:GOY131129 GOY196645:GOY196648 GOY196664:GOY196665 GOY262181:GOY262184 GOY262200:GOY262201 GOY327717:GOY327720 GOY327736:GOY327737 GOY393253:GOY393256 GOY393272:GOY393273 GOY458789:GOY458792 GOY458808:GOY458809 GOY524325:GOY524328 GOY524344:GOY524345 GOY589861:GOY589864 GOY589880:GOY589881 GOY655397:GOY655400 GOY655416:GOY655417 GOY720933:GOY720936 GOY720952:GOY720953 GOY786469:GOY786472 GOY786488:GOY786489 GOY852005:GOY852008 GOY852024:GOY852025 GOY917541:GOY917544 GOY917560:GOY917561 GOY983077:GOY983080 GOY983096:GOY983097 GYT65571:GYT65572 GYT131107:GYT131108 GYT196643:GYT196644 GYT262179:GYT262180 GYT327715:GYT327716 GYT393251:GYT393252 GYT458787:GYT458788 GYT524323:GYT524324 GYT589859:GYT589860 GYT655395:GYT655396 GYT720931:GYT720932 GYT786467:GYT786468 GYT852003:GYT852004 GYT917539:GYT917540 GYT983075:GYT983076 GYU65573:GYU65576 GYU65592:GYU65593 GYU131109:GYU131112 GYU131128:GYU131129 GYU196645:GYU196648 GYU196664:GYU196665 GYU262181:GYU262184 GYU262200:GYU262201 GYU327717:GYU327720 GYU327736:GYU327737 GYU393253:GYU393256 GYU393272:GYU393273 GYU458789:GYU458792 GYU458808:GYU458809 GYU524325:GYU524328 GYU524344:GYU524345 GYU589861:GYU589864 GYU589880:GYU589881 GYU655397:GYU655400 GYU655416:GYU655417 GYU720933:GYU720936 GYU720952:GYU720953 GYU786469:GYU786472 GYU786488:GYU786489 GYU852005:GYU852008 GYU852024:GYU852025 GYU917541:GYU917544 GYU917560:GYU917561 GYU983077:GYU983080 GYU983096:GYU983097 HIP65571:HIP65572 HIP131107:HIP131108 HIP196643:HIP196644 HIP262179:HIP262180 HIP327715:HIP327716 HIP393251:HIP393252 HIP458787:HIP458788 HIP524323:HIP524324 HIP589859:HIP589860 HIP655395:HIP655396 HIP720931:HIP720932 HIP786467:HIP786468 HIP852003:HIP852004 HIP917539:HIP917540 HIP983075:HIP983076 HIQ65573:HIQ65576 HIQ65592:HIQ65593 HIQ131109:HIQ131112 HIQ131128:HIQ131129 HIQ196645:HIQ196648 HIQ196664:HIQ196665 HIQ262181:HIQ262184 HIQ262200:HIQ262201 HIQ327717:HIQ327720 HIQ327736:HIQ327737 HIQ393253:HIQ393256 HIQ393272:HIQ393273 HIQ458789:HIQ458792 HIQ458808:HIQ458809 HIQ524325:HIQ524328 HIQ524344:HIQ524345 HIQ589861:HIQ589864 HIQ589880:HIQ589881 HIQ655397:HIQ655400 HIQ655416:HIQ655417 HIQ720933:HIQ720936 HIQ720952:HIQ720953 HIQ786469:HIQ786472 HIQ786488:HIQ786489 HIQ852005:HIQ852008 HIQ852024:HIQ852025 HIQ917541:HIQ917544 HIQ917560:HIQ917561 HIQ983077:HIQ983080 HIQ983096:HIQ983097 HSL65571:HSL65572 HSL131107:HSL131108 HSL196643:HSL196644 HSL262179:HSL262180 HSL327715:HSL327716 HSL393251:HSL393252 HSL458787:HSL458788 HSL524323:HSL524324 HSL589859:HSL589860 HSL655395:HSL655396 HSL720931:HSL720932 HSL786467:HSL786468 HSL852003:HSL852004 HSL917539:HSL917540 HSL983075:HSL983076 HSM65573:HSM65576 HSM65592:HSM65593 HSM131109:HSM131112 HSM131128:HSM131129 HSM196645:HSM196648 HSM196664:HSM196665 HSM262181:HSM262184 HSM262200:HSM262201 HSM327717:HSM327720 HSM327736:HSM327737 HSM393253:HSM393256 HSM393272:HSM393273 HSM458789:HSM458792 HSM458808:HSM458809 HSM524325:HSM524328 HSM524344:HSM524345 HSM589861:HSM589864 HSM589880:HSM589881 HSM655397:HSM655400 HSM655416:HSM655417 HSM720933:HSM720936 HSM720952:HSM720953 HSM786469:HSM786472 HSM786488:HSM786489 HSM852005:HSM852008 HSM852024:HSM852025 HSM917541:HSM917544 HSM917560:HSM917561 HSM983077:HSM983080 HSM983096:HSM983097 ICH65571:ICH65572 ICH131107:ICH131108 ICH196643:ICH196644 ICH262179:ICH262180 ICH327715:ICH327716 ICH393251:ICH393252 ICH458787:ICH458788 ICH524323:ICH524324 ICH589859:ICH589860 ICH655395:ICH655396 ICH720931:ICH720932 ICH786467:ICH786468 ICH852003:ICH852004 ICH917539:ICH917540 ICH983075:ICH983076 ICI65573:ICI65576 ICI65592:ICI65593 ICI131109:ICI131112 ICI131128:ICI131129 ICI196645:ICI196648 ICI196664:ICI196665 ICI262181:ICI262184 ICI262200:ICI262201 ICI327717:ICI327720 ICI327736:ICI327737 ICI393253:ICI393256 ICI393272:ICI393273 ICI458789:ICI458792 ICI458808:ICI458809 ICI524325:ICI524328 ICI524344:ICI524345 ICI589861:ICI589864 ICI589880:ICI589881 ICI655397:ICI655400 ICI655416:ICI655417 ICI720933:ICI720936 ICI720952:ICI720953 ICI786469:ICI786472 ICI786488:ICI786489 ICI852005:ICI852008 ICI852024:ICI852025 ICI917541:ICI917544 ICI917560:ICI917561 ICI983077:ICI983080 ICI983096:ICI983097 IMD65571:IMD65572 IMD131107:IMD131108 IMD196643:IMD196644 IMD262179:IMD262180 IMD327715:IMD327716 IMD393251:IMD393252 IMD458787:IMD458788 IMD524323:IMD524324 IMD589859:IMD589860 IMD655395:IMD655396 IMD720931:IMD720932 IMD786467:IMD786468 IMD852003:IMD852004 IMD917539:IMD917540 IMD983075:IMD983076 IME65573:IME65576 IME65592:IME65593 IME131109:IME131112 IME131128:IME131129 IME196645:IME196648 IME196664:IME196665 IME262181:IME262184 IME262200:IME262201 IME327717:IME327720 IME327736:IME327737 IME393253:IME393256 IME393272:IME393273 IME458789:IME458792 IME458808:IME458809 IME524325:IME524328 IME524344:IME524345 IME589861:IME589864 IME589880:IME589881 IME655397:IME655400 IME655416:IME655417 IME720933:IME720936 IME720952:IME720953 IME786469:IME786472 IME786488:IME786489 IME852005:IME852008 IME852024:IME852025 IME917541:IME917544 IME917560:IME917561 IME983077:IME983080 IME983096:IME983097 IVZ65571:IVZ65572 IVZ131107:IVZ131108 IVZ196643:IVZ196644 IVZ262179:IVZ262180 IVZ327715:IVZ327716 IVZ393251:IVZ393252 IVZ458787:IVZ458788 IVZ524323:IVZ524324 IVZ589859:IVZ589860 IVZ655395:IVZ655396 IVZ720931:IVZ720932 IVZ786467:IVZ786468 IVZ852003:IVZ852004 IVZ917539:IVZ917540 IVZ983075:IVZ983076 IWA65573:IWA65576 IWA65592:IWA65593 IWA131109:IWA131112 IWA131128:IWA131129 IWA196645:IWA196648 IWA196664:IWA196665 IWA262181:IWA262184 IWA262200:IWA262201 IWA327717:IWA327720 IWA327736:IWA327737 IWA393253:IWA393256 IWA393272:IWA393273 IWA458789:IWA458792 IWA458808:IWA458809 IWA524325:IWA524328 IWA524344:IWA524345 IWA589861:IWA589864 IWA589880:IWA589881 IWA655397:IWA655400 IWA655416:IWA655417 IWA720933:IWA720936 IWA720952:IWA720953 IWA786469:IWA786472 IWA786488:IWA786489 IWA852005:IWA852008 IWA852024:IWA852025 IWA917541:IWA917544 IWA917560:IWA917561 IWA983077:IWA983080 IWA983096:IWA983097 JFV65571:JFV65572 JFV131107:JFV131108 JFV196643:JFV196644 JFV262179:JFV262180 JFV327715:JFV327716 JFV393251:JFV393252 JFV458787:JFV458788 JFV524323:JFV524324 JFV589859:JFV589860 JFV655395:JFV655396 JFV720931:JFV720932 JFV786467:JFV786468 JFV852003:JFV852004 JFV917539:JFV917540 JFV983075:JFV983076 JFW65573:JFW65576 JFW65592:JFW65593 JFW131109:JFW131112 JFW131128:JFW131129 JFW196645:JFW196648 JFW196664:JFW196665 JFW262181:JFW262184 JFW262200:JFW262201 JFW327717:JFW327720 JFW327736:JFW327737 JFW393253:JFW393256 JFW393272:JFW393273 JFW458789:JFW458792 JFW458808:JFW458809 JFW524325:JFW524328 JFW524344:JFW524345 JFW589861:JFW589864 JFW589880:JFW589881 JFW655397:JFW655400 JFW655416:JFW655417 JFW720933:JFW720936 JFW720952:JFW720953 JFW786469:JFW786472 JFW786488:JFW786489 JFW852005:JFW852008 JFW852024:JFW852025 JFW917541:JFW917544 JFW917560:JFW917561 JFW983077:JFW983080 JFW983096:JFW983097 JPR65571:JPR65572 JPR131107:JPR131108 JPR196643:JPR196644 JPR262179:JPR262180 JPR327715:JPR327716 JPR393251:JPR393252 JPR458787:JPR458788 JPR524323:JPR524324 JPR589859:JPR589860 JPR655395:JPR655396 JPR720931:JPR720932 JPR786467:JPR786468 JPR852003:JPR852004 JPR917539:JPR917540 JPR983075:JPR983076 JPS65573:JPS65576 JPS65592:JPS65593 JPS131109:JPS131112 JPS131128:JPS131129 JPS196645:JPS196648 JPS196664:JPS196665 JPS262181:JPS262184 JPS262200:JPS262201 JPS327717:JPS327720 JPS327736:JPS327737 JPS393253:JPS393256 JPS393272:JPS393273 JPS458789:JPS458792 JPS458808:JPS458809 JPS524325:JPS524328 JPS524344:JPS524345 JPS589861:JPS589864 JPS589880:JPS589881 JPS655397:JPS655400 JPS655416:JPS655417 JPS720933:JPS720936 JPS720952:JPS720953 JPS786469:JPS786472 JPS786488:JPS786489 JPS852005:JPS852008 JPS852024:JPS852025 JPS917541:JPS917544 JPS917560:JPS917561 JPS983077:JPS983080 JPS983096:JPS983097 JZN65571:JZN65572 JZN131107:JZN131108 JZN196643:JZN196644 JZN262179:JZN262180 JZN327715:JZN327716 JZN393251:JZN393252 JZN458787:JZN458788 JZN524323:JZN524324 JZN589859:JZN589860 JZN655395:JZN655396 JZN720931:JZN720932 JZN786467:JZN786468 JZN852003:JZN852004 JZN917539:JZN917540 JZN983075:JZN983076 JZO65573:JZO65576 JZO65592:JZO65593 JZO131109:JZO131112 JZO131128:JZO131129 JZO196645:JZO196648 JZO196664:JZO196665 JZO262181:JZO262184 JZO262200:JZO262201 JZO327717:JZO327720 JZO327736:JZO327737 JZO393253:JZO393256 JZO393272:JZO393273 JZO458789:JZO458792 JZO458808:JZO458809 JZO524325:JZO524328 JZO524344:JZO524345 JZO589861:JZO589864 JZO589880:JZO589881 JZO655397:JZO655400 JZO655416:JZO655417 JZO720933:JZO720936 JZO720952:JZO720953 JZO786469:JZO786472 JZO786488:JZO786489 JZO852005:JZO852008 JZO852024:JZO852025 JZO917541:JZO917544 JZO917560:JZO917561 JZO983077:JZO983080 JZO983096:JZO983097 KJJ65571:KJJ65572 KJJ131107:KJJ131108 KJJ196643:KJJ196644 KJJ262179:KJJ262180 KJJ327715:KJJ327716 KJJ393251:KJJ393252 KJJ458787:KJJ458788 KJJ524323:KJJ524324 KJJ589859:KJJ589860 KJJ655395:KJJ655396 KJJ720931:KJJ720932 KJJ786467:KJJ786468 KJJ852003:KJJ852004 KJJ917539:KJJ917540 KJJ983075:KJJ983076 KJK65573:KJK65576 KJK65592:KJK65593 KJK131109:KJK131112 KJK131128:KJK131129 KJK196645:KJK196648 KJK196664:KJK196665 KJK262181:KJK262184 KJK262200:KJK262201 KJK327717:KJK327720 KJK327736:KJK327737 KJK393253:KJK393256 KJK393272:KJK393273 KJK458789:KJK458792 KJK458808:KJK458809 KJK524325:KJK524328 KJK524344:KJK524345 KJK589861:KJK589864 KJK589880:KJK589881 KJK655397:KJK655400 KJK655416:KJK655417 KJK720933:KJK720936 KJK720952:KJK720953 KJK786469:KJK786472 KJK786488:KJK786489 KJK852005:KJK852008 KJK852024:KJK852025 KJK917541:KJK917544 KJK917560:KJK917561 KJK983077:KJK983080 KJK983096:KJK983097 KTF65571:KTF65572 KTF131107:KTF131108 KTF196643:KTF196644 KTF262179:KTF262180 KTF327715:KTF327716 KTF393251:KTF393252 KTF458787:KTF458788 KTF524323:KTF524324 KTF589859:KTF589860 KTF655395:KTF655396 KTF720931:KTF720932 KTF786467:KTF786468 KTF852003:KTF852004 KTF917539:KTF917540 KTF983075:KTF983076 KTG65573:KTG65576 KTG65592:KTG65593 KTG131109:KTG131112 KTG131128:KTG131129 KTG196645:KTG196648 KTG196664:KTG196665 KTG262181:KTG262184 KTG262200:KTG262201 KTG327717:KTG327720 KTG327736:KTG327737 KTG393253:KTG393256 KTG393272:KTG393273 KTG458789:KTG458792 KTG458808:KTG458809 KTG524325:KTG524328 KTG524344:KTG524345 KTG589861:KTG589864 KTG589880:KTG589881 KTG655397:KTG655400 KTG655416:KTG655417 KTG720933:KTG720936 KTG720952:KTG720953 KTG786469:KTG786472 KTG786488:KTG786489 KTG852005:KTG852008 KTG852024:KTG852025 KTG917541:KTG917544 KTG917560:KTG917561 KTG983077:KTG983080 KTG983096:KTG983097 LDB65571:LDB65572 LDB131107:LDB131108 LDB196643:LDB196644 LDB262179:LDB262180 LDB327715:LDB327716 LDB393251:LDB393252 LDB458787:LDB458788 LDB524323:LDB524324 LDB589859:LDB589860 LDB655395:LDB655396 LDB720931:LDB720932 LDB786467:LDB786468 LDB852003:LDB852004 LDB917539:LDB917540 LDB983075:LDB983076 LDC65573:LDC65576 LDC65592:LDC65593 LDC131109:LDC131112 LDC131128:LDC131129 LDC196645:LDC196648 LDC196664:LDC196665 LDC262181:LDC262184 LDC262200:LDC262201 LDC327717:LDC327720 LDC327736:LDC327737 LDC393253:LDC393256 LDC393272:LDC393273 LDC458789:LDC458792 LDC458808:LDC458809 LDC524325:LDC524328 LDC524344:LDC524345 LDC589861:LDC589864 LDC589880:LDC589881 LDC655397:LDC655400 LDC655416:LDC655417 LDC720933:LDC720936 LDC720952:LDC720953 LDC786469:LDC786472 LDC786488:LDC786489 LDC852005:LDC852008 LDC852024:LDC852025 LDC917541:LDC917544 LDC917560:LDC917561 LDC983077:LDC983080 LDC983096:LDC983097 LMX65571:LMX65572 LMX131107:LMX131108 LMX196643:LMX196644 LMX262179:LMX262180 LMX327715:LMX327716 LMX393251:LMX393252 LMX458787:LMX458788 LMX524323:LMX524324 LMX589859:LMX589860 LMX655395:LMX655396 LMX720931:LMX720932 LMX786467:LMX786468 LMX852003:LMX852004 LMX917539:LMX917540 LMX983075:LMX983076 LMY65573:LMY65576 LMY65592:LMY65593 LMY131109:LMY131112 LMY131128:LMY131129 LMY196645:LMY196648 LMY196664:LMY196665 LMY262181:LMY262184 LMY262200:LMY262201 LMY327717:LMY327720 LMY327736:LMY327737 LMY393253:LMY393256 LMY393272:LMY393273 LMY458789:LMY458792 LMY458808:LMY458809 LMY524325:LMY524328 LMY524344:LMY524345 LMY589861:LMY589864 LMY589880:LMY589881 LMY655397:LMY655400 LMY655416:LMY655417 LMY720933:LMY720936 LMY720952:LMY720953 LMY786469:LMY786472 LMY786488:LMY786489 LMY852005:LMY852008 LMY852024:LMY852025 LMY917541:LMY917544 LMY917560:LMY917561 LMY983077:LMY983080 LMY983096:LMY983097 LWT65571:LWT65572 LWT131107:LWT131108 LWT196643:LWT196644 LWT262179:LWT262180 LWT327715:LWT327716 LWT393251:LWT393252 LWT458787:LWT458788 LWT524323:LWT524324 LWT589859:LWT589860 LWT655395:LWT655396 LWT720931:LWT720932 LWT786467:LWT786468 LWT852003:LWT852004 LWT917539:LWT917540 LWT983075:LWT983076 LWU65573:LWU65576 LWU65592:LWU65593 LWU131109:LWU131112 LWU131128:LWU131129 LWU196645:LWU196648 LWU196664:LWU196665 LWU262181:LWU262184 LWU262200:LWU262201 LWU327717:LWU327720 LWU327736:LWU327737 LWU393253:LWU393256 LWU393272:LWU393273 LWU458789:LWU458792 LWU458808:LWU458809 LWU524325:LWU524328 LWU524344:LWU524345 LWU589861:LWU589864 LWU589880:LWU589881 LWU655397:LWU655400 LWU655416:LWU655417 LWU720933:LWU720936 LWU720952:LWU720953 LWU786469:LWU786472 LWU786488:LWU786489 LWU852005:LWU852008 LWU852024:LWU852025 LWU917541:LWU917544 LWU917560:LWU917561 LWU983077:LWU983080 LWU983096:LWU983097 MGP65571:MGP65572 MGP131107:MGP131108 MGP196643:MGP196644 MGP262179:MGP262180 MGP327715:MGP327716 MGP393251:MGP393252 MGP458787:MGP458788 MGP524323:MGP524324 MGP589859:MGP589860 MGP655395:MGP655396 MGP720931:MGP720932 MGP786467:MGP786468 MGP852003:MGP852004 MGP917539:MGP917540 MGP983075:MGP983076 MGQ65573:MGQ65576 MGQ65592:MGQ65593 MGQ131109:MGQ131112 MGQ131128:MGQ131129 MGQ196645:MGQ196648 MGQ196664:MGQ196665 MGQ262181:MGQ262184 MGQ262200:MGQ262201 MGQ327717:MGQ327720 MGQ327736:MGQ327737 MGQ393253:MGQ393256 MGQ393272:MGQ393273 MGQ458789:MGQ458792 MGQ458808:MGQ458809 MGQ524325:MGQ524328 MGQ524344:MGQ524345 MGQ589861:MGQ589864 MGQ589880:MGQ589881 MGQ655397:MGQ655400 MGQ655416:MGQ655417 MGQ720933:MGQ720936 MGQ720952:MGQ720953 MGQ786469:MGQ786472 MGQ786488:MGQ786489 MGQ852005:MGQ852008 MGQ852024:MGQ852025 MGQ917541:MGQ917544 MGQ917560:MGQ917561 MGQ983077:MGQ983080 MGQ983096:MGQ983097 MQL65571:MQL65572 MQL131107:MQL131108 MQL196643:MQL196644 MQL262179:MQL262180 MQL327715:MQL327716 MQL393251:MQL393252 MQL458787:MQL458788 MQL524323:MQL524324 MQL589859:MQL589860 MQL655395:MQL655396 MQL720931:MQL720932 MQL786467:MQL786468 MQL852003:MQL852004 MQL917539:MQL917540 MQL983075:MQL983076 MQM65573:MQM65576 MQM65592:MQM65593 MQM131109:MQM131112 MQM131128:MQM131129 MQM196645:MQM196648 MQM196664:MQM196665 MQM262181:MQM262184 MQM262200:MQM262201 MQM327717:MQM327720 MQM327736:MQM327737 MQM393253:MQM393256 MQM393272:MQM393273 MQM458789:MQM458792 MQM458808:MQM458809 MQM524325:MQM524328 MQM524344:MQM524345 MQM589861:MQM589864 MQM589880:MQM589881 MQM655397:MQM655400 MQM655416:MQM655417 MQM720933:MQM720936 MQM720952:MQM720953 MQM786469:MQM786472 MQM786488:MQM786489 MQM852005:MQM852008 MQM852024:MQM852025 MQM917541:MQM917544 MQM917560:MQM917561 MQM983077:MQM983080 MQM983096:MQM983097 NAH65571:NAH65572 NAH131107:NAH131108 NAH196643:NAH196644 NAH262179:NAH262180 NAH327715:NAH327716 NAH393251:NAH393252 NAH458787:NAH458788 NAH524323:NAH524324 NAH589859:NAH589860 NAH655395:NAH655396 NAH720931:NAH720932 NAH786467:NAH786468 NAH852003:NAH852004 NAH917539:NAH917540 NAH983075:NAH983076 NAI65573:NAI65576 NAI65592:NAI65593 NAI131109:NAI131112 NAI131128:NAI131129 NAI196645:NAI196648 NAI196664:NAI196665 NAI262181:NAI262184 NAI262200:NAI262201 NAI327717:NAI327720 NAI327736:NAI327737 NAI393253:NAI393256 NAI393272:NAI393273 NAI458789:NAI458792 NAI458808:NAI458809 NAI524325:NAI524328 NAI524344:NAI524345 NAI589861:NAI589864 NAI589880:NAI589881 NAI655397:NAI655400 NAI655416:NAI655417 NAI720933:NAI720936 NAI720952:NAI720953 NAI786469:NAI786472 NAI786488:NAI786489 NAI852005:NAI852008 NAI852024:NAI852025 NAI917541:NAI917544 NAI917560:NAI917561 NAI983077:NAI983080 NAI983096:NAI983097 NKD65571:NKD65572 NKD131107:NKD131108 NKD196643:NKD196644 NKD262179:NKD262180 NKD327715:NKD327716 NKD393251:NKD393252 NKD458787:NKD458788 NKD524323:NKD524324 NKD589859:NKD589860 NKD655395:NKD655396 NKD720931:NKD720932 NKD786467:NKD786468 NKD852003:NKD852004 NKD917539:NKD917540 NKD983075:NKD983076 NKE65573:NKE65576 NKE65592:NKE65593 NKE131109:NKE131112 NKE131128:NKE131129 NKE196645:NKE196648 NKE196664:NKE196665 NKE262181:NKE262184 NKE262200:NKE262201 NKE327717:NKE327720 NKE327736:NKE327737 NKE393253:NKE393256 NKE393272:NKE393273 NKE458789:NKE458792 NKE458808:NKE458809 NKE524325:NKE524328 NKE524344:NKE524345 NKE589861:NKE589864 NKE589880:NKE589881 NKE655397:NKE655400 NKE655416:NKE655417 NKE720933:NKE720936 NKE720952:NKE720953 NKE786469:NKE786472 NKE786488:NKE786489 NKE852005:NKE852008 NKE852024:NKE852025 NKE917541:NKE917544 NKE917560:NKE917561 NKE983077:NKE983080 NKE983096:NKE983097 NTZ65571:NTZ65572 NTZ131107:NTZ131108 NTZ196643:NTZ196644 NTZ262179:NTZ262180 NTZ327715:NTZ327716 NTZ393251:NTZ393252 NTZ458787:NTZ458788 NTZ524323:NTZ524324 NTZ589859:NTZ589860 NTZ655395:NTZ655396 NTZ720931:NTZ720932 NTZ786467:NTZ786468 NTZ852003:NTZ852004 NTZ917539:NTZ917540 NTZ983075:NTZ983076 NUA65573:NUA65576 NUA65592:NUA65593 NUA131109:NUA131112 NUA131128:NUA131129 NUA196645:NUA196648 NUA196664:NUA196665 NUA262181:NUA262184 NUA262200:NUA262201 NUA327717:NUA327720 NUA327736:NUA327737 NUA393253:NUA393256 NUA393272:NUA393273 NUA458789:NUA458792 NUA458808:NUA458809 NUA524325:NUA524328 NUA524344:NUA524345 NUA589861:NUA589864 NUA589880:NUA589881 NUA655397:NUA655400 NUA655416:NUA655417 NUA720933:NUA720936 NUA720952:NUA720953 NUA786469:NUA786472 NUA786488:NUA786489 NUA852005:NUA852008 NUA852024:NUA852025 NUA917541:NUA917544 NUA917560:NUA917561 NUA983077:NUA983080 NUA983096:NUA983097 ODV65571:ODV65572 ODV131107:ODV131108 ODV196643:ODV196644 ODV262179:ODV262180 ODV327715:ODV327716 ODV393251:ODV393252 ODV458787:ODV458788 ODV524323:ODV524324 ODV589859:ODV589860 ODV655395:ODV655396 ODV720931:ODV720932 ODV786467:ODV786468 ODV852003:ODV852004 ODV917539:ODV917540 ODV983075:ODV983076 ODW65573:ODW65576 ODW65592:ODW65593 ODW131109:ODW131112 ODW131128:ODW131129 ODW196645:ODW196648 ODW196664:ODW196665 ODW262181:ODW262184 ODW262200:ODW262201 ODW327717:ODW327720 ODW327736:ODW327737 ODW393253:ODW393256 ODW393272:ODW393273 ODW458789:ODW458792 ODW458808:ODW458809 ODW524325:ODW524328 ODW524344:ODW524345 ODW589861:ODW589864 ODW589880:ODW589881 ODW655397:ODW655400 ODW655416:ODW655417 ODW720933:ODW720936 ODW720952:ODW720953 ODW786469:ODW786472 ODW786488:ODW786489 ODW852005:ODW852008 ODW852024:ODW852025 ODW917541:ODW917544 ODW917560:ODW917561 ODW983077:ODW983080 ODW983096:ODW983097 ONR65571:ONR65572 ONR131107:ONR131108 ONR196643:ONR196644 ONR262179:ONR262180 ONR327715:ONR327716 ONR393251:ONR393252 ONR458787:ONR458788 ONR524323:ONR524324 ONR589859:ONR589860 ONR655395:ONR655396 ONR720931:ONR720932 ONR786467:ONR786468 ONR852003:ONR852004 ONR917539:ONR917540 ONR983075:ONR983076 ONS65573:ONS65576 ONS65592:ONS65593 ONS131109:ONS131112 ONS131128:ONS131129 ONS196645:ONS196648 ONS196664:ONS196665 ONS262181:ONS262184 ONS262200:ONS262201 ONS327717:ONS327720 ONS327736:ONS327737 ONS393253:ONS393256 ONS393272:ONS393273 ONS458789:ONS458792 ONS458808:ONS458809 ONS524325:ONS524328 ONS524344:ONS524345 ONS589861:ONS589864 ONS589880:ONS589881 ONS655397:ONS655400 ONS655416:ONS655417 ONS720933:ONS720936 ONS720952:ONS720953 ONS786469:ONS786472 ONS786488:ONS786489 ONS852005:ONS852008 ONS852024:ONS852025 ONS917541:ONS917544 ONS917560:ONS917561 ONS983077:ONS983080 ONS983096:ONS983097 OXN65571:OXN65572 OXN131107:OXN131108 OXN196643:OXN196644 OXN262179:OXN262180 OXN327715:OXN327716 OXN393251:OXN393252 OXN458787:OXN458788 OXN524323:OXN524324 OXN589859:OXN589860 OXN655395:OXN655396 OXN720931:OXN720932 OXN786467:OXN786468 OXN852003:OXN852004 OXN917539:OXN917540 OXN983075:OXN983076 OXO65573:OXO65576 OXO65592:OXO65593 OXO131109:OXO131112 OXO131128:OXO131129 OXO196645:OXO196648 OXO196664:OXO196665 OXO262181:OXO262184 OXO262200:OXO262201 OXO327717:OXO327720 OXO327736:OXO327737 OXO393253:OXO393256 OXO393272:OXO393273 OXO458789:OXO458792 OXO458808:OXO458809 OXO524325:OXO524328 OXO524344:OXO524345 OXO589861:OXO589864 OXO589880:OXO589881 OXO655397:OXO655400 OXO655416:OXO655417 OXO720933:OXO720936 OXO720952:OXO720953 OXO786469:OXO786472 OXO786488:OXO786489 OXO852005:OXO852008 OXO852024:OXO852025 OXO917541:OXO917544 OXO917560:OXO917561 OXO983077:OXO983080 OXO983096:OXO983097 PHJ65571:PHJ65572 PHJ131107:PHJ131108 PHJ196643:PHJ196644 PHJ262179:PHJ262180 PHJ327715:PHJ327716 PHJ393251:PHJ393252 PHJ458787:PHJ458788 PHJ524323:PHJ524324 PHJ589859:PHJ589860 PHJ655395:PHJ655396 PHJ720931:PHJ720932 PHJ786467:PHJ786468 PHJ852003:PHJ852004 PHJ917539:PHJ917540 PHJ983075:PHJ983076 PHK65573:PHK65576 PHK65592:PHK65593 PHK131109:PHK131112 PHK131128:PHK131129 PHK196645:PHK196648 PHK196664:PHK196665 PHK262181:PHK262184 PHK262200:PHK262201 PHK327717:PHK327720 PHK327736:PHK327737 PHK393253:PHK393256 PHK393272:PHK393273 PHK458789:PHK458792 PHK458808:PHK458809 PHK524325:PHK524328 PHK524344:PHK524345 PHK589861:PHK589864 PHK589880:PHK589881 PHK655397:PHK655400 PHK655416:PHK655417 PHK720933:PHK720936 PHK720952:PHK720953 PHK786469:PHK786472 PHK786488:PHK786489 PHK852005:PHK852008 PHK852024:PHK852025 PHK917541:PHK917544 PHK917560:PHK917561 PHK983077:PHK983080 PHK983096:PHK983097 PRF65571:PRF65572 PRF131107:PRF131108 PRF196643:PRF196644 PRF262179:PRF262180 PRF327715:PRF327716 PRF393251:PRF393252 PRF458787:PRF458788 PRF524323:PRF524324 PRF589859:PRF589860 PRF655395:PRF655396 PRF720931:PRF720932 PRF786467:PRF786468 PRF852003:PRF852004 PRF917539:PRF917540 PRF983075:PRF983076 PRG65573:PRG65576 PRG65592:PRG65593 PRG131109:PRG131112 PRG131128:PRG131129 PRG196645:PRG196648 PRG196664:PRG196665 PRG262181:PRG262184 PRG262200:PRG262201 PRG327717:PRG327720 PRG327736:PRG327737 PRG393253:PRG393256 PRG393272:PRG393273 PRG458789:PRG458792 PRG458808:PRG458809 PRG524325:PRG524328 PRG524344:PRG524345 PRG589861:PRG589864 PRG589880:PRG589881 PRG655397:PRG655400 PRG655416:PRG655417 PRG720933:PRG720936 PRG720952:PRG720953 PRG786469:PRG786472 PRG786488:PRG786489 PRG852005:PRG852008 PRG852024:PRG852025 PRG917541:PRG917544 PRG917560:PRG917561 PRG983077:PRG983080 PRG983096:PRG983097 QBB65571:QBB65572 QBB131107:QBB131108 QBB196643:QBB196644 QBB262179:QBB262180 QBB327715:QBB327716 QBB393251:QBB393252 QBB458787:QBB458788 QBB524323:QBB524324 QBB589859:QBB589860 QBB655395:QBB655396 QBB720931:QBB720932 QBB786467:QBB786468 QBB852003:QBB852004 QBB917539:QBB917540 QBB983075:QBB983076 QBC65573:QBC65576 QBC65592:QBC65593 QBC131109:QBC131112 QBC131128:QBC131129 QBC196645:QBC196648 QBC196664:QBC196665 QBC262181:QBC262184 QBC262200:QBC262201 QBC327717:QBC327720 QBC327736:QBC327737 QBC393253:QBC393256 QBC393272:QBC393273 QBC458789:QBC458792 QBC458808:QBC458809 QBC524325:QBC524328 QBC524344:QBC524345 QBC589861:QBC589864 QBC589880:QBC589881 QBC655397:QBC655400 QBC655416:QBC655417 QBC720933:QBC720936 QBC720952:QBC720953 QBC786469:QBC786472 QBC786488:QBC786489 QBC852005:QBC852008 QBC852024:QBC852025 QBC917541:QBC917544 QBC917560:QBC917561 QBC983077:QBC983080 QBC983096:QBC983097 QKX65571:QKX65572 QKX131107:QKX131108 QKX196643:QKX196644 QKX262179:QKX262180 QKX327715:QKX327716 QKX393251:QKX393252 QKX458787:QKX458788 QKX524323:QKX524324 QKX589859:QKX589860 QKX655395:QKX655396 QKX720931:QKX720932 QKX786467:QKX786468 QKX852003:QKX852004 QKX917539:QKX917540 QKX983075:QKX983076 QKY65573:QKY65576 QKY65592:QKY65593 QKY131109:QKY131112 QKY131128:QKY131129 QKY196645:QKY196648 QKY196664:QKY196665 QKY262181:QKY262184 QKY262200:QKY262201 QKY327717:QKY327720 QKY327736:QKY327737 QKY393253:QKY393256 QKY393272:QKY393273 QKY458789:QKY458792 QKY458808:QKY458809 QKY524325:QKY524328 QKY524344:QKY524345 QKY589861:QKY589864 QKY589880:QKY589881 QKY655397:QKY655400 QKY655416:QKY655417 QKY720933:QKY720936 QKY720952:QKY720953 QKY786469:QKY786472 QKY786488:QKY786489 QKY852005:QKY852008 QKY852024:QKY852025 QKY917541:QKY917544 QKY917560:QKY917561 QKY983077:QKY983080 QKY983096:QKY983097 QUT65571:QUT65572 QUT131107:QUT131108 QUT196643:QUT196644 QUT262179:QUT262180 QUT327715:QUT327716 QUT393251:QUT393252 QUT458787:QUT458788 QUT524323:QUT524324 QUT589859:QUT589860 QUT655395:QUT655396 QUT720931:QUT720932 QUT786467:QUT786468 QUT852003:QUT852004 QUT917539:QUT917540 QUT983075:QUT983076 QUU65573:QUU65576 QUU65592:QUU65593 QUU131109:QUU131112 QUU131128:QUU131129 QUU196645:QUU196648 QUU196664:QUU196665 QUU262181:QUU262184 QUU262200:QUU262201 QUU327717:QUU327720 QUU327736:QUU327737 QUU393253:QUU393256 QUU393272:QUU393273 QUU458789:QUU458792 QUU458808:QUU458809 QUU524325:QUU524328 QUU524344:QUU524345 QUU589861:QUU589864 QUU589880:QUU589881 QUU655397:QUU655400 QUU655416:QUU655417 QUU720933:QUU720936 QUU720952:QUU720953 QUU786469:QUU786472 QUU786488:QUU786489 QUU852005:QUU852008 QUU852024:QUU852025 QUU917541:QUU917544 QUU917560:QUU917561 QUU983077:QUU983080 QUU983096:QUU983097 REP65571:REP65572 REP131107:REP131108 REP196643:REP196644 REP262179:REP262180 REP327715:REP327716 REP393251:REP393252 REP458787:REP458788 REP524323:REP524324 REP589859:REP589860 REP655395:REP655396 REP720931:REP720932 REP786467:REP786468 REP852003:REP852004 REP917539:REP917540 REP983075:REP983076 REQ65573:REQ65576 REQ65592:REQ65593 REQ131109:REQ131112 REQ131128:REQ131129 REQ196645:REQ196648 REQ196664:REQ196665 REQ262181:REQ262184 REQ262200:REQ262201 REQ327717:REQ327720 REQ327736:REQ327737 REQ393253:REQ393256 REQ393272:REQ393273 REQ458789:REQ458792 REQ458808:REQ458809 REQ524325:REQ524328 REQ524344:REQ524345 REQ589861:REQ589864 REQ589880:REQ589881 REQ655397:REQ655400 REQ655416:REQ655417 REQ720933:REQ720936 REQ720952:REQ720953 REQ786469:REQ786472 REQ786488:REQ786489 REQ852005:REQ852008 REQ852024:REQ852025 REQ917541:REQ917544 REQ917560:REQ917561 REQ983077:REQ983080 REQ983096:REQ983097 ROL65571:ROL65572 ROL131107:ROL131108 ROL196643:ROL196644 ROL262179:ROL262180 ROL327715:ROL327716 ROL393251:ROL393252 ROL458787:ROL458788 ROL524323:ROL524324 ROL589859:ROL589860 ROL655395:ROL655396 ROL720931:ROL720932 ROL786467:ROL786468 ROL852003:ROL852004 ROL917539:ROL917540 ROL983075:ROL983076 ROM65573:ROM65576 ROM65592:ROM65593 ROM131109:ROM131112 ROM131128:ROM131129 ROM196645:ROM196648 ROM196664:ROM196665 ROM262181:ROM262184 ROM262200:ROM262201 ROM327717:ROM327720 ROM327736:ROM327737 ROM393253:ROM393256 ROM393272:ROM393273 ROM458789:ROM458792 ROM458808:ROM458809 ROM524325:ROM524328 ROM524344:ROM524345 ROM589861:ROM589864 ROM589880:ROM589881 ROM655397:ROM655400 ROM655416:ROM655417 ROM720933:ROM720936 ROM720952:ROM720953 ROM786469:ROM786472 ROM786488:ROM786489 ROM852005:ROM852008 ROM852024:ROM852025 ROM917541:ROM917544 ROM917560:ROM917561 ROM983077:ROM983080 ROM983096:ROM983097 RYH65571:RYH65572 RYH131107:RYH131108 RYH196643:RYH196644 RYH262179:RYH262180 RYH327715:RYH327716 RYH393251:RYH393252 RYH458787:RYH458788 RYH524323:RYH524324 RYH589859:RYH589860 RYH655395:RYH655396 RYH720931:RYH720932 RYH786467:RYH786468 RYH852003:RYH852004 RYH917539:RYH917540 RYH983075:RYH983076 RYI65573:RYI65576 RYI65592:RYI65593 RYI131109:RYI131112 RYI131128:RYI131129 RYI196645:RYI196648 RYI196664:RYI196665 RYI262181:RYI262184 RYI262200:RYI262201 RYI327717:RYI327720 RYI327736:RYI327737 RYI393253:RYI393256 RYI393272:RYI393273 RYI458789:RYI458792 RYI458808:RYI458809 RYI524325:RYI524328 RYI524344:RYI524345 RYI589861:RYI589864 RYI589880:RYI589881 RYI655397:RYI655400 RYI655416:RYI655417 RYI720933:RYI720936 RYI720952:RYI720953 RYI786469:RYI786472 RYI786488:RYI786489 RYI852005:RYI852008 RYI852024:RYI852025 RYI917541:RYI917544 RYI917560:RYI917561 RYI983077:RYI983080 RYI983096:RYI983097 SID65571:SID65572 SID131107:SID131108 SID196643:SID196644 SID262179:SID262180 SID327715:SID327716 SID393251:SID393252 SID458787:SID458788 SID524323:SID524324 SID589859:SID589860 SID655395:SID655396 SID720931:SID720932 SID786467:SID786468 SID852003:SID852004 SID917539:SID917540 SID983075:SID983076 SIE65573:SIE65576 SIE65592:SIE65593 SIE131109:SIE131112 SIE131128:SIE131129 SIE196645:SIE196648 SIE196664:SIE196665 SIE262181:SIE262184 SIE262200:SIE262201 SIE327717:SIE327720 SIE327736:SIE327737 SIE393253:SIE393256 SIE393272:SIE393273 SIE458789:SIE458792 SIE458808:SIE458809 SIE524325:SIE524328 SIE524344:SIE524345 SIE589861:SIE589864 SIE589880:SIE589881 SIE655397:SIE655400 SIE655416:SIE655417 SIE720933:SIE720936 SIE720952:SIE720953 SIE786469:SIE786472 SIE786488:SIE786489 SIE852005:SIE852008 SIE852024:SIE852025 SIE917541:SIE917544 SIE917560:SIE917561 SIE983077:SIE983080 SIE983096:SIE983097 SRZ65571:SRZ65572 SRZ131107:SRZ131108 SRZ196643:SRZ196644 SRZ262179:SRZ262180 SRZ327715:SRZ327716 SRZ393251:SRZ393252 SRZ458787:SRZ458788 SRZ524323:SRZ524324 SRZ589859:SRZ589860 SRZ655395:SRZ655396 SRZ720931:SRZ720932 SRZ786467:SRZ786468 SRZ852003:SRZ852004 SRZ917539:SRZ917540 SRZ983075:SRZ983076 SSA65573:SSA65576 SSA65592:SSA65593 SSA131109:SSA131112 SSA131128:SSA131129 SSA196645:SSA196648 SSA196664:SSA196665 SSA262181:SSA262184 SSA262200:SSA262201 SSA327717:SSA327720 SSA327736:SSA327737 SSA393253:SSA393256 SSA393272:SSA393273 SSA458789:SSA458792 SSA458808:SSA458809 SSA524325:SSA524328 SSA524344:SSA524345 SSA589861:SSA589864 SSA589880:SSA589881 SSA655397:SSA655400 SSA655416:SSA655417 SSA720933:SSA720936 SSA720952:SSA720953 SSA786469:SSA786472 SSA786488:SSA786489 SSA852005:SSA852008 SSA852024:SSA852025 SSA917541:SSA917544 SSA917560:SSA917561 SSA983077:SSA983080 SSA983096:SSA983097 TBV65571:TBV65572 TBV131107:TBV131108 TBV196643:TBV196644 TBV262179:TBV262180 TBV327715:TBV327716 TBV393251:TBV393252 TBV458787:TBV458788 TBV524323:TBV524324 TBV589859:TBV589860 TBV655395:TBV655396 TBV720931:TBV720932 TBV786467:TBV786468 TBV852003:TBV852004 TBV917539:TBV917540 TBV983075:TBV983076 TBW65573:TBW65576 TBW65592:TBW65593 TBW131109:TBW131112 TBW131128:TBW131129 TBW196645:TBW196648 TBW196664:TBW196665 TBW262181:TBW262184 TBW262200:TBW262201 TBW327717:TBW327720 TBW327736:TBW327737 TBW393253:TBW393256 TBW393272:TBW393273 TBW458789:TBW458792 TBW458808:TBW458809 TBW524325:TBW524328 TBW524344:TBW524345 TBW589861:TBW589864 TBW589880:TBW589881 TBW655397:TBW655400 TBW655416:TBW655417 TBW720933:TBW720936 TBW720952:TBW720953 TBW786469:TBW786472 TBW786488:TBW786489 TBW852005:TBW852008 TBW852024:TBW852025 TBW917541:TBW917544 TBW917560:TBW917561 TBW983077:TBW983080 TBW983096:TBW983097 TLR65571:TLR65572 TLR131107:TLR131108 TLR196643:TLR196644 TLR262179:TLR262180 TLR327715:TLR327716 TLR393251:TLR393252 TLR458787:TLR458788 TLR524323:TLR524324 TLR589859:TLR589860 TLR655395:TLR655396 TLR720931:TLR720932 TLR786467:TLR786468 TLR852003:TLR852004 TLR917539:TLR917540 TLR983075:TLR983076 TLS65573:TLS65576 TLS65592:TLS65593 TLS131109:TLS131112 TLS131128:TLS131129 TLS196645:TLS196648 TLS196664:TLS196665 TLS262181:TLS262184 TLS262200:TLS262201 TLS327717:TLS327720 TLS327736:TLS327737 TLS393253:TLS393256 TLS393272:TLS393273 TLS458789:TLS458792 TLS458808:TLS458809 TLS524325:TLS524328 TLS524344:TLS524345 TLS589861:TLS589864 TLS589880:TLS589881 TLS655397:TLS655400 TLS655416:TLS655417 TLS720933:TLS720936 TLS720952:TLS720953 TLS786469:TLS786472 TLS786488:TLS786489 TLS852005:TLS852008 TLS852024:TLS852025 TLS917541:TLS917544 TLS917560:TLS917561 TLS983077:TLS983080 TLS983096:TLS983097 TVN65571:TVN65572 TVN131107:TVN131108 TVN196643:TVN196644 TVN262179:TVN262180 TVN327715:TVN327716 TVN393251:TVN393252 TVN458787:TVN458788 TVN524323:TVN524324 TVN589859:TVN589860 TVN655395:TVN655396 TVN720931:TVN720932 TVN786467:TVN786468 TVN852003:TVN852004 TVN917539:TVN917540 TVN983075:TVN983076 TVO65573:TVO65576 TVO65592:TVO65593 TVO131109:TVO131112 TVO131128:TVO131129 TVO196645:TVO196648 TVO196664:TVO196665 TVO262181:TVO262184 TVO262200:TVO262201 TVO327717:TVO327720 TVO327736:TVO327737 TVO393253:TVO393256 TVO393272:TVO393273 TVO458789:TVO458792 TVO458808:TVO458809 TVO524325:TVO524328 TVO524344:TVO524345 TVO589861:TVO589864 TVO589880:TVO589881 TVO655397:TVO655400 TVO655416:TVO655417 TVO720933:TVO720936 TVO720952:TVO720953 TVO786469:TVO786472 TVO786488:TVO786489 TVO852005:TVO852008 TVO852024:TVO852025 TVO917541:TVO917544 TVO917560:TVO917561 TVO983077:TVO983080 TVO983096:TVO983097 UFJ65571:UFJ65572 UFJ131107:UFJ131108 UFJ196643:UFJ196644 UFJ262179:UFJ262180 UFJ327715:UFJ327716 UFJ393251:UFJ393252 UFJ458787:UFJ458788 UFJ524323:UFJ524324 UFJ589859:UFJ589860 UFJ655395:UFJ655396 UFJ720931:UFJ720932 UFJ786467:UFJ786468 UFJ852003:UFJ852004 UFJ917539:UFJ917540 UFJ983075:UFJ983076 UFK65573:UFK65576 UFK65592:UFK65593 UFK131109:UFK131112 UFK131128:UFK131129 UFK196645:UFK196648 UFK196664:UFK196665 UFK262181:UFK262184 UFK262200:UFK262201 UFK327717:UFK327720 UFK327736:UFK327737 UFK393253:UFK393256 UFK393272:UFK393273 UFK458789:UFK458792 UFK458808:UFK458809 UFK524325:UFK524328 UFK524344:UFK524345 UFK589861:UFK589864 UFK589880:UFK589881 UFK655397:UFK655400 UFK655416:UFK655417 UFK720933:UFK720936 UFK720952:UFK720953 UFK786469:UFK786472 UFK786488:UFK786489 UFK852005:UFK852008 UFK852024:UFK852025 UFK917541:UFK917544 UFK917560:UFK917561 UFK983077:UFK983080 UFK983096:UFK983097 UPF65571:UPF65572 UPF131107:UPF131108 UPF196643:UPF196644 UPF262179:UPF262180 UPF327715:UPF327716 UPF393251:UPF393252 UPF458787:UPF458788 UPF524323:UPF524324 UPF589859:UPF589860 UPF655395:UPF655396 UPF720931:UPF720932 UPF786467:UPF786468 UPF852003:UPF852004 UPF917539:UPF917540 UPF983075:UPF983076 UPG65573:UPG65576 UPG65592:UPG65593 UPG131109:UPG131112 UPG131128:UPG131129 UPG196645:UPG196648 UPG196664:UPG196665 UPG262181:UPG262184 UPG262200:UPG262201 UPG327717:UPG327720 UPG327736:UPG327737 UPG393253:UPG393256 UPG393272:UPG393273 UPG458789:UPG458792 UPG458808:UPG458809 UPG524325:UPG524328 UPG524344:UPG524345 UPG589861:UPG589864 UPG589880:UPG589881 UPG655397:UPG655400 UPG655416:UPG655417 UPG720933:UPG720936 UPG720952:UPG720953 UPG786469:UPG786472 UPG786488:UPG786489 UPG852005:UPG852008 UPG852024:UPG852025 UPG917541:UPG917544 UPG917560:UPG917561 UPG983077:UPG983080 UPG983096:UPG983097 UZB65571:UZB65572 UZB131107:UZB131108 UZB196643:UZB196644 UZB262179:UZB262180 UZB327715:UZB327716 UZB393251:UZB393252 UZB458787:UZB458788 UZB524323:UZB524324 UZB589859:UZB589860 UZB655395:UZB655396 UZB720931:UZB720932 UZB786467:UZB786468 UZB852003:UZB852004 UZB917539:UZB917540 UZB983075:UZB983076 UZC65573:UZC65576 UZC65592:UZC65593 UZC131109:UZC131112 UZC131128:UZC131129 UZC196645:UZC196648 UZC196664:UZC196665 UZC262181:UZC262184 UZC262200:UZC262201 UZC327717:UZC327720 UZC327736:UZC327737 UZC393253:UZC393256 UZC393272:UZC393273 UZC458789:UZC458792 UZC458808:UZC458809 UZC524325:UZC524328 UZC524344:UZC524345 UZC589861:UZC589864 UZC589880:UZC589881 UZC655397:UZC655400 UZC655416:UZC655417 UZC720933:UZC720936 UZC720952:UZC720953 UZC786469:UZC786472 UZC786488:UZC786489 UZC852005:UZC852008 UZC852024:UZC852025 UZC917541:UZC917544 UZC917560:UZC917561 UZC983077:UZC983080 UZC983096:UZC983097 VIX65571:VIX65572 VIX131107:VIX131108 VIX196643:VIX196644 VIX262179:VIX262180 VIX327715:VIX327716 VIX393251:VIX393252 VIX458787:VIX458788 VIX524323:VIX524324 VIX589859:VIX589860 VIX655395:VIX655396 VIX720931:VIX720932 VIX786467:VIX786468 VIX852003:VIX852004 VIX917539:VIX917540 VIX983075:VIX983076 VIY65573:VIY65576 VIY65592:VIY65593 VIY131109:VIY131112 VIY131128:VIY131129 VIY196645:VIY196648 VIY196664:VIY196665 VIY262181:VIY262184 VIY262200:VIY262201 VIY327717:VIY327720 VIY327736:VIY327737 VIY393253:VIY393256 VIY393272:VIY393273 VIY458789:VIY458792 VIY458808:VIY458809 VIY524325:VIY524328 VIY524344:VIY524345 VIY589861:VIY589864 VIY589880:VIY589881 VIY655397:VIY655400 VIY655416:VIY655417 VIY720933:VIY720936 VIY720952:VIY720953 VIY786469:VIY786472 VIY786488:VIY786489 VIY852005:VIY852008 VIY852024:VIY852025 VIY917541:VIY917544 VIY917560:VIY917561 VIY983077:VIY983080 VIY983096:VIY983097 VST65571:VST65572 VST131107:VST131108 VST196643:VST196644 VST262179:VST262180 VST327715:VST327716 VST393251:VST393252 VST458787:VST458788 VST524323:VST524324 VST589859:VST589860 VST655395:VST655396 VST720931:VST720932 VST786467:VST786468 VST852003:VST852004 VST917539:VST917540 VST983075:VST983076 VSU65573:VSU65576 VSU65592:VSU65593 VSU131109:VSU131112 VSU131128:VSU131129 VSU196645:VSU196648 VSU196664:VSU196665 VSU262181:VSU262184 VSU262200:VSU262201 VSU327717:VSU327720 VSU327736:VSU327737 VSU393253:VSU393256 VSU393272:VSU393273 VSU458789:VSU458792 VSU458808:VSU458809 VSU524325:VSU524328 VSU524344:VSU524345 VSU589861:VSU589864 VSU589880:VSU589881 VSU655397:VSU655400 VSU655416:VSU655417 VSU720933:VSU720936 VSU720952:VSU720953 VSU786469:VSU786472 VSU786488:VSU786489 VSU852005:VSU852008 VSU852024:VSU852025 VSU917541:VSU917544 VSU917560:VSU917561 VSU983077:VSU983080 VSU983096:VSU983097 WCP65571:WCP65572 WCP131107:WCP131108 WCP196643:WCP196644 WCP262179:WCP262180 WCP327715:WCP327716 WCP393251:WCP393252 WCP458787:WCP458788 WCP524323:WCP524324 WCP589859:WCP589860 WCP655395:WCP655396 WCP720931:WCP720932 WCP786467:WCP786468 WCP852003:WCP852004 WCP917539:WCP917540 WCP983075:WCP983076 WCQ65573:WCQ65576 WCQ65592:WCQ65593 WCQ131109:WCQ131112 WCQ131128:WCQ131129 WCQ196645:WCQ196648 WCQ196664:WCQ196665 WCQ262181:WCQ262184 WCQ262200:WCQ262201 WCQ327717:WCQ327720 WCQ327736:WCQ327737 WCQ393253:WCQ393256 WCQ393272:WCQ393273 WCQ458789:WCQ458792 WCQ458808:WCQ458809 WCQ524325:WCQ524328 WCQ524344:WCQ524345 WCQ589861:WCQ589864 WCQ589880:WCQ589881 WCQ655397:WCQ655400 WCQ655416:WCQ655417 WCQ720933:WCQ720936 WCQ720952:WCQ720953 WCQ786469:WCQ786472 WCQ786488:WCQ786489 WCQ852005:WCQ852008 WCQ852024:WCQ852025 WCQ917541:WCQ917544 WCQ917560:WCQ917561 WCQ983077:WCQ983080 WCQ983096:WCQ983097 WML65571:WML65572 WML131107:WML131108 WML196643:WML196644 WML262179:WML262180 WML327715:WML327716 WML393251:WML393252 WML458787:WML458788 WML524323:WML524324 WML589859:WML589860 WML655395:WML655396 WML720931:WML720932 WML786467:WML786468 WML852003:WML852004 WML917539:WML917540 WML983075:WML983076 WMM65573:WMM65576 WMM65592:WMM65593 WMM131109:WMM131112 WMM131128:WMM131129 WMM196645:WMM196648 WMM196664:WMM196665 WMM262181:WMM262184 WMM262200:WMM262201 WMM327717:WMM327720 WMM327736:WMM327737 WMM393253:WMM393256 WMM393272:WMM393273 WMM458789:WMM458792 WMM458808:WMM458809 WMM524325:WMM524328 WMM524344:WMM524345 WMM589861:WMM589864 WMM589880:WMM589881 WMM655397:WMM655400 WMM655416:WMM655417 WMM720933:WMM720936 WMM720952:WMM720953 WMM786469:WMM786472 WMM786488:WMM786489 WMM852005:WMM852008 WMM852024:WMM852025 WMM917541:WMM917544 WMM917560:WMM917561 WMM983077:WMM983080 WMM983096:WMM983097 WWH65571:WWH65572 WWH131107:WWH131108 WWH196643:WWH196644 WWH262179:WWH262180 WWH327715:WWH327716 WWH393251:WWH393252 WWH458787:WWH458788 WWH524323:WWH524324 WWH589859:WWH589860 WWH655395:WWH655396 WWH720931:WWH720932 WWH786467:WWH786468 WWH852003:WWH852004 WWH917539:WWH917540 WWH983075:WWH983076 WWI65573:WWI65576 WWI65592:WWI65593 WWI131109:WWI131112 WWI131128:WWI131129 WWI196645:WWI196648 WWI196664:WWI196665 WWI262181:WWI262184 WWI262200:WWI262201 WWI327717:WWI327720 WWI327736:WWI327737 WWI393253:WWI393256 WWI393272:WWI393273 WWI458789:WWI458792 WWI458808:WWI458809 WWI524325:WWI524328 WWI524344:WWI524345 WWI589861:WWI589864 WWI589880:WWI589881 WWI655397:WWI655400 WWI655416:WWI655417 WWI720933:WWI720936 WWI720952:WWI720953 WWI786469:WWI786472 WWI786488:WWI786489 WWI852005:WWI852008 WWI852024:WWI852025 WWI917541:WWI917544 WWI917560:WWI917561 WWI983077:WWI983080 WWI983096:WWI983097"/>
    <dataValidation type="list" allowBlank="1" showInputMessage="1" showErrorMessage="1" sqref="IG2 SC2 ABY2 ALU2 AVQ2 BFM2 BPI2 BZE2 CJA2 CSW2 DCS2 DMO2 DWK2 EGG2 EQC2 EZY2 FJU2 FTQ2 GDM2 GNI2 GXE2 HHA2 HQW2 IAS2 IKO2 IUK2 JEG2 JOC2 JXY2 KHU2 KRQ2 LBM2 LLI2 LVE2 MFA2 MOW2 MYS2 NIO2 NSK2 OCG2 OMC2 OVY2 PFU2 PPQ2 PZM2 QJI2 QTE2 RDA2 RMW2 RWS2 SGO2 SQK2 TAG2 TKC2 TTY2 UDU2 UNQ2 UXM2 VHI2 VRE2 WBA2 WKW2 WUS2 II3 SE3 ACA3 ALW3 AVS3 BFO3 BPK3 BZG3 CJC3 CSY3 DCU3 DMQ3 DWM3 EGI3 EQE3 FAA3 FJW3 FTS3 GDO3 GNK3 GXG3 HHC3 HQY3 IAU3 IKQ3 IUM3 JEI3 JOE3 JYA3 KHW3 KRS3 LBO3 LLK3 LVG3 MFC3 MOY3 MYU3 NIQ3 NSM3 OCI3 OME3 OWA3 PFW3 PPS3 PZO3 QJK3 QTG3 RDC3 RMY3 RWU3 SGQ3 SQM3 TAI3 TKE3 TUA3 UDW3 UNS3 UXO3 VHK3 VRG3 WBC3 WKY3 WUU3 II4 SE4 ACA4 ALW4 AVS4 BFO4 BPK4 BZG4 CJC4 CSY4 DCU4 DMQ4 DWM4 EGI4 EQE4 FAA4 FJW4 FTS4 GDO4 GNK4 GXG4 HHC4 HQY4 IAU4 IKQ4 IUM4 JEI4 JOE4 JYA4 KHW4 KRS4 LBO4 LLK4 LVG4 MFC4 MOY4 MYU4 NIQ4 NSM4 OCI4 OME4 OWA4 PFW4 PPS4 PZO4 QJK4 QTG4 RDC4 RMY4 RWU4 SGQ4 SQM4 TAI4 TKE4 TUA4 UDW4 UNS4 UXO4 VHK4 VRG4 WBC4 WKY4 WUU4 II60 SE60 ACA60 ALW60 AVS60 BFO60 BPK60 BZG60 CJC60 CSY60 DCU60 DMQ60 DWM60 EGI60 EQE60 FAA60 FJW60 FTS60 GDO60 GNK60 GXG60 HHC60 HQY60 IAU60 IKQ60 IUM60 JEI60 JOE60 JYA60 KHW60 KRS60 LBO60 LLK60 LVG60 MFC60 MOY60 MYU60 NIQ60 NSM60 OCI60 OME60 OWA60 PFW60 PPS60 PZO60 QJK60 QTG60 RDC60 RMY60 RWU60 SGQ60 SQM60 TAI60 TKE60 TUA60 UDW60 UNS60 UXO60 VHK60 VRG60 WBC60 WKY60 WUU60 II61 SE61 ACA61 ALW61 AVS61 BFO61 BPK61 BZG61 CJC61 CSY61 DCU61 DMQ61 DWM61 EGI61 EQE61 FAA61 FJW61 FTS61 GDO61 GNK61 GXG61 HHC61 HQY61 IAU61 IKQ61 IUM61 JEI61 JOE61 JYA61 KHW61 KRS61 LBO61 LLK61 LVG61 MFC61 MOY61 MYU61 NIQ61 NSM61 OCI61 OME61 OWA61 PFW61 PPS61 PZO61 QJK61 QTG61 RDC61 RMY61 RWU61 SGQ61 SQM61 TAI61 TKE61 TUA61 UDW61 UNS61 UXO61 VHK61 VRG61 WBC61 WKY61 WUU61 IG111:IG130 IG131:IG150 IG151:IG160 IG161:IG163 II5:II59 SC111:SC130 SC131:SC150 SC151:SC160 SC161:SC163 SE5:SE59 ABY111:ABY130 ABY131:ABY150 ABY151:ABY160 ABY161:ABY163 ACA5:ACA59 ALU111:ALU130 ALU131:ALU150 ALU151:ALU160 ALU161:ALU163 ALW5:ALW59 AVQ111:AVQ130 AVQ131:AVQ150 AVQ151:AVQ160 AVQ161:AVQ163 AVS5:AVS59 BFM111:BFM130 BFM131:BFM150 BFM151:BFM160 BFM161:BFM163 BFO5:BFO59 BPI111:BPI130 BPI131:BPI150 BPI151:BPI160 BPI161:BPI163 BPK5:BPK59 BZE111:BZE130 BZE131:BZE150 BZE151:BZE160 BZE161:BZE163 BZG5:BZG59 CJA111:CJA130 CJA131:CJA150 CJA151:CJA160 CJA161:CJA163 CJC5:CJC59 CSW111:CSW130 CSW131:CSW150 CSW151:CSW160 CSW161:CSW163 CSY5:CSY59 DCS111:DCS130 DCS131:DCS150 DCS151:DCS160 DCS161:DCS163 DCU5:DCU59 DMO111:DMO130 DMO131:DMO150 DMO151:DMO160 DMO161:DMO163 DMQ5:DMQ59 DWK111:DWK130 DWK131:DWK150 DWK151:DWK160 DWK161:DWK163 DWM5:DWM59 EGG111:EGG130 EGG131:EGG150 EGG151:EGG160 EGG161:EGG163 EGI5:EGI59 EQC111:EQC130 EQC131:EQC150 EQC151:EQC160 EQC161:EQC163 EQE5:EQE59 EZY111:EZY130 EZY131:EZY150 EZY151:EZY160 EZY161:EZY163 FAA5:FAA59 FJU111:FJU130 FJU131:FJU150 FJU151:FJU160 FJU161:FJU163 FJW5:FJW59 FTQ111:FTQ130 FTQ131:FTQ150 FTQ151:FTQ160 FTQ161:FTQ163 FTS5:FTS59 GDM111:GDM130 GDM131:GDM150 GDM151:GDM160 GDM161:GDM163 GDO5:GDO59 GNI111:GNI130 GNI131:GNI150 GNI151:GNI160 GNI161:GNI163 GNK5:GNK59 GXE111:GXE130 GXE131:GXE150 GXE151:GXE160 GXE161:GXE163 GXG5:GXG59 HHA111:HHA130 HHA131:HHA150 HHA151:HHA160 HHA161:HHA163 HHC5:HHC59 HQW111:HQW130 HQW131:HQW150 HQW151:HQW160 HQW161:HQW163 HQY5:HQY59 IAS111:IAS130 IAS131:IAS150 IAS151:IAS160 IAS161:IAS163 IAU5:IAU59 IKO111:IKO130 IKO131:IKO150 IKO151:IKO160 IKO161:IKO163 IKQ5:IKQ59 IUK111:IUK130 IUK131:IUK150 IUK151:IUK160 IUK161:IUK163 IUM5:IUM59 JEG111:JEG130 JEG131:JEG150 JEG151:JEG160 JEG161:JEG163 JEI5:JEI59 JOC111:JOC130 JOC131:JOC150 JOC151:JOC160 JOC161:JOC163 JOE5:JOE59 JXY111:JXY130 JXY131:JXY150 JXY151:JXY160 JXY161:JXY163 JYA5:JYA59 KHU111:KHU130 KHU131:KHU150 KHU151:KHU160 KHU161:KHU163 KHW5:KHW59 KRQ111:KRQ130 KRQ131:KRQ150 KRQ151:KRQ160 KRQ161:KRQ163 KRS5:KRS59 LBM111:LBM130 LBM131:LBM150 LBM151:LBM160 LBM161:LBM163 LBO5:LBO59 LLI111:LLI130 LLI131:LLI150 LLI151:LLI160 LLI161:LLI163 LLK5:LLK59 LVE111:LVE130 LVE131:LVE150 LVE151:LVE160 LVE161:LVE163 LVG5:LVG59 MFA111:MFA130 MFA131:MFA150 MFA151:MFA160 MFA161:MFA163 MFC5:MFC59 MOW111:MOW130 MOW131:MOW150 MOW151:MOW160 MOW161:MOW163 MOY5:MOY59 MYS111:MYS130 MYS131:MYS150 MYS151:MYS160 MYS161:MYS163 MYU5:MYU59 NIO111:NIO130 NIO131:NIO150 NIO151:NIO160 NIO161:NIO163 NIQ5:NIQ59 NSK111:NSK130 NSK131:NSK150 NSK151:NSK160 NSK161:NSK163 NSM5:NSM59 OCG111:OCG130 OCG131:OCG150 OCG151:OCG160 OCG161:OCG163 OCI5:OCI59 OMC111:OMC130 OMC131:OMC150 OMC151:OMC160 OMC161:OMC163 OME5:OME59 OVY111:OVY130 OVY131:OVY150 OVY151:OVY160 OVY161:OVY163 OWA5:OWA59 PFU111:PFU130 PFU131:PFU150 PFU151:PFU160 PFU161:PFU163 PFW5:PFW59 PPQ111:PPQ130 PPQ131:PPQ150 PPQ151:PPQ160 PPQ161:PPQ163 PPS5:PPS59 PZM111:PZM130 PZM131:PZM150 PZM151:PZM160 PZM161:PZM163 PZO5:PZO59 QJI111:QJI130 QJI131:QJI150 QJI151:QJI160 QJI161:QJI163 QJK5:QJK59 QTE111:QTE130 QTE131:QTE150 QTE151:QTE160 QTE161:QTE163 QTG5:QTG59 RDA111:RDA130 RDA131:RDA150 RDA151:RDA160 RDA161:RDA163 RDC5:RDC59 RMW111:RMW130 RMW131:RMW150 RMW151:RMW160 RMW161:RMW163 RMY5:RMY59 RWS111:RWS130 RWS131:RWS150 RWS151:RWS160 RWS161:RWS163 RWU5:RWU59 SGO111:SGO130 SGO131:SGO150 SGO151:SGO160 SGO161:SGO163 SGQ5:SGQ59 SQK111:SQK130 SQK131:SQK150 SQK151:SQK160 SQK161:SQK163 SQM5:SQM59 TAG111:TAG130 TAG131:TAG150 TAG151:TAG160 TAG161:TAG163 TAI5:TAI59 TKC111:TKC130 TKC131:TKC150 TKC151:TKC160 TKC161:TKC163 TKE5:TKE59 TTY111:TTY130 TTY131:TTY150 TTY151:TTY160 TTY161:TTY163 TUA5:TUA59 UDU111:UDU130 UDU131:UDU150 UDU151:UDU160 UDU161:UDU163 UDW5:UDW59 UNQ111:UNQ130 UNQ131:UNQ150 UNQ151:UNQ160 UNQ161:UNQ163 UNS5:UNS59 UXM111:UXM130 UXM131:UXM150 UXM151:UXM160 UXM161:UXM163 UXO5:UXO59 VHI111:VHI130 VHI131:VHI150 VHI151:VHI160 VHI161:VHI163 VHK5:VHK59 VRE111:VRE130 VRE131:VRE150 VRE151:VRE160 VRE161:VRE163 VRG5:VRG59 WBA111:WBA130 WBA131:WBA150 WBA151:WBA160 WBA161:WBA163 WBC5:WBC59 WKW111:WKW130 WKW131:WKW150 WKW151:WKW160 WKW161:WKW163 WKY5:WKY59 WUS111:WUS130 WUS131:WUS150 WUS151:WUS160 WUS161:WUS163 WUU5:WUU59">
      <formula1>"咨询部门1,咨询部门2,咨询部门3,咨询部门5,咨询部门6,总师办,后勤部,人力资源部,行政部,财务部"</formula1>
    </dataValidation>
    <dataValidation type="list" allowBlank="1" showInputMessage="1" showErrorMessage="1" sqref="K67 IH67 SD67 ABZ67 ALV67 AVR67 BFN67 BPJ67 BZF67 CJB67 CSX67 DCT67 DMP67 DWL67 EGH67 EQD67 EZZ67 FJV67 FTR67 GDN67 GNJ67 GXF67 HHB67 HQX67 IAT67 IKP67 IUL67 JEH67 JOD67 JXZ67 KHV67 KRR67 LBN67 LLJ67 LVF67 MFB67 MOX67 MYT67 NIP67 NSL67 OCH67 OMD67 OVZ67 PFV67 PPR67 PZN67 QJJ67 QTF67 RDB67 RMX67 RWT67 SGP67 SQL67 TAH67 TKD67 TTZ67 UDV67 UNR67 UXN67 VHJ67 VRF67 WBB67 WKX67 WUT67 K69 IH69 SD69 ABZ69 ALV69 AVR69 BFN69 BPJ69 BZF69 CJB69 CSX69 DCT69 DMP69 DWL69 EGH69 EQD69 EZZ69 FJV69 FTR69 GDN69 GNJ69 GXF69 HHB69 HQX69 IAT69 IKP69 IUL69 JEH69 JOD69 JXZ69 KHV69 KRR69 LBN69 LLJ69 LVF69 MFB69 MOX69 MYT69 NIP69 NSL69 OCH69 OMD69 OVZ69 PFV69 PPR69 PZN69 QJJ69 QTF69 RDB69 RMX69 RWT69 SGP69 SQL69 TAH69 TKD69 TTZ69 UDV69 UNR69 UXN69 VHJ69 VRF69 WBB69 WKX69 WUT69 K114 K133 AU65598:AX65598 AZ65598:BB65598 KQ65598:KT65598 KV65598:KX65598 UM65598:UP65598 UR65598:UT65598 AEI65598:AEL65598 AEN65598:AEP65598 AOE65598:AOH65598 AOJ65598:AOL65598 AYA65598:AYD65598 AYF65598:AYH65598 BHW65598:BHZ65598 BIB65598:BID65598 BRS65598:BRV65598 BRX65598:BRZ65598 CBO65598:CBR65598 CBT65598:CBV65598 CLK65598:CLN65598 CLP65598:CLR65598 CVG65598:CVJ65598 CVL65598:CVN65598 DFC65598:DFF65598 DFH65598:DFJ65598 DOY65598:DPB65598 DPD65598:DPF65598 DYU65598:DYX65598 DYZ65598:DZB65598 EIQ65598:EIT65598 EIV65598:EIX65598 ESM65598:ESP65598 ESR65598:EST65598 FCI65598:FCL65598 FCN65598:FCP65598 FME65598:FMH65598 FMJ65598:FML65598 FWA65598:FWD65598 FWF65598:FWH65598 GFW65598:GFZ65598 GGB65598:GGD65598 GPS65598:GPV65598 GPX65598:GPZ65598 GZO65598:GZR65598 GZT65598:GZV65598 HJK65598:HJN65598 HJP65598:HJR65598 HTG65598:HTJ65598 HTL65598:HTN65598 IDC65598:IDF65598 IDH65598:IDJ65598 IMY65598:INB65598 IND65598:INF65598 IWU65598:IWX65598 IWZ65598:IXB65598 JGQ65598:JGT65598 JGV65598:JGX65598 JQM65598:JQP65598 JQR65598:JQT65598 KAI65598:KAL65598 KAN65598:KAP65598 KKE65598:KKH65598 KKJ65598:KKL65598 KUA65598:KUD65598 KUF65598:KUH65598 LDW65598:LDZ65598 LEB65598:LED65598 LNS65598:LNV65598 LNX65598:LNZ65598 LXO65598:LXR65598 LXT65598:LXV65598 MHK65598:MHN65598 MHP65598:MHR65598 MRG65598:MRJ65598 MRL65598:MRN65598 NBC65598:NBF65598 NBH65598:NBJ65598 NKY65598:NLB65598 NLD65598:NLF65598 NUU65598:NUX65598 NUZ65598:NVB65598 OEQ65598:OET65598 OEV65598:OEX65598 OOM65598:OOP65598 OOR65598:OOT65598 OYI65598:OYL65598 OYN65598:OYP65598 PIE65598:PIH65598 PIJ65598:PIL65598 PSA65598:PSD65598 PSF65598:PSH65598 QBW65598:QBZ65598 QCB65598:QCD65598 QLS65598:QLV65598 QLX65598:QLZ65598 QVO65598:QVR65598 QVT65598:QVV65598 RFK65598:RFN65598 RFP65598:RFR65598 RPG65598:RPJ65598 RPL65598:RPN65598 RZC65598:RZF65598 RZH65598:RZJ65598 SIY65598:SJB65598 SJD65598:SJF65598 SSU65598:SSX65598 SSZ65598:STB65598 TCQ65598:TCT65598 TCV65598:TCX65598 TMM65598:TMP65598 TMR65598:TMT65598 TWI65598:TWL65598 TWN65598:TWP65598 UGE65598:UGH65598 UGJ65598:UGL65598 UQA65598:UQD65598 UQF65598:UQH65598 UZW65598:UZZ65598 VAB65598:VAD65598 VJS65598:VJV65598 VJX65598:VJZ65598 VTO65598:VTR65598 VTT65598:VTV65598 WDK65598:WDN65598 WDP65598:WDR65598 WNG65598:WNJ65598 WNL65598:WNN65598 WXC65598:WXF65598 WXH65598:WXJ65598 P65599 JK65599 TG65599 ADC65599 AMY65599 AWU65599 BGQ65599 BQM65599 CAI65599 CKE65599 CUA65599 DDW65599 DNS65599 DXO65599 EHK65599 ERG65599 FBC65599 FKY65599 FUU65599 GEQ65599 GOM65599 GYI65599 HIE65599 HSA65599 IBW65599 ILS65599 IVO65599 JFK65599 JPG65599 JZC65599 KIY65599 KSU65599 LCQ65599 LMM65599 LWI65599 MGE65599 MQA65599 MZW65599 NJS65599 NTO65599 ODK65599 ONG65599 OXC65599 PGY65599 PQU65599 QAQ65599 QKM65599 QUI65599 REE65599 ROA65599 RXW65599 SHS65599 SRO65599 TBK65599 TLG65599 TVC65599 UEY65599 UOU65599 UYQ65599 VIM65599 VSI65599 WCE65599 WMA65599 WVW65599 AU65617:AX65617 AZ65617:BB65617 KQ65617:KT65617 KV65617:KX65617 UM65617:UP65617 UR65617:UT65617 AEI65617:AEL65617 AEN65617:AEP65617 AOE65617:AOH65617 AOJ65617:AOL65617 AYA65617:AYD65617 AYF65617:AYH65617 BHW65617:BHZ65617 BIB65617:BID65617 BRS65617:BRV65617 BRX65617:BRZ65617 CBO65617:CBR65617 CBT65617:CBV65617 CLK65617:CLN65617 CLP65617:CLR65617 CVG65617:CVJ65617 CVL65617:CVN65617 DFC65617:DFF65617 DFH65617:DFJ65617 DOY65617:DPB65617 DPD65617:DPF65617 DYU65617:DYX65617 DYZ65617:DZB65617 EIQ65617:EIT65617 EIV65617:EIX65617 ESM65617:ESP65617 ESR65617:EST65617 FCI65617:FCL65617 FCN65617:FCP65617 FME65617:FMH65617 FMJ65617:FML65617 FWA65617:FWD65617 FWF65617:FWH65617 GFW65617:GFZ65617 GGB65617:GGD65617 GPS65617:GPV65617 GPX65617:GPZ65617 GZO65617:GZR65617 GZT65617:GZV65617 HJK65617:HJN65617 HJP65617:HJR65617 HTG65617:HTJ65617 HTL65617:HTN65617 IDC65617:IDF65617 IDH65617:IDJ65617 IMY65617:INB65617 IND65617:INF65617 IWU65617:IWX65617 IWZ65617:IXB65617 JGQ65617:JGT65617 JGV65617:JGX65617 JQM65617:JQP65617 JQR65617:JQT65617 KAI65617:KAL65617 KAN65617:KAP65617 KKE65617:KKH65617 KKJ65617:KKL65617 KUA65617:KUD65617 KUF65617:KUH65617 LDW65617:LDZ65617 LEB65617:LED65617 LNS65617:LNV65617 LNX65617:LNZ65617 LXO65617:LXR65617 LXT65617:LXV65617 MHK65617:MHN65617 MHP65617:MHR65617 MRG65617:MRJ65617 MRL65617:MRN65617 NBC65617:NBF65617 NBH65617:NBJ65617 NKY65617:NLB65617 NLD65617:NLF65617 NUU65617:NUX65617 NUZ65617:NVB65617 OEQ65617:OET65617 OEV65617:OEX65617 OOM65617:OOP65617 OOR65617:OOT65617 OYI65617:OYL65617 OYN65617:OYP65617 PIE65617:PIH65617 PIJ65617:PIL65617 PSA65617:PSD65617 PSF65617:PSH65617 QBW65617:QBZ65617 QCB65617:QCD65617 QLS65617:QLV65617 QLX65617:QLZ65617 QVO65617:QVR65617 QVT65617:QVV65617 RFK65617:RFN65617 RFP65617:RFR65617 RPG65617:RPJ65617 RPL65617:RPN65617 RZC65617:RZF65617 RZH65617:RZJ65617 SIY65617:SJB65617 SJD65617:SJF65617 SSU65617:SSX65617 SSZ65617:STB65617 TCQ65617:TCT65617 TCV65617:TCX65617 TMM65617:TMP65617 TMR65617:TMT65617 TWI65617:TWL65617 TWN65617:TWP65617 UGE65617:UGH65617 UGJ65617:UGL65617 UQA65617:UQD65617 UQF65617:UQH65617 UZW65617:UZZ65617 VAB65617:VAD65617 VJS65617:VJV65617 VJX65617:VJZ65617 VTO65617:VTR65617 VTT65617:VTV65617 WDK65617:WDN65617 WDP65617:WDR65617 WNG65617:WNJ65617 WNL65617:WNN65617 WXC65617:WXF65617 WXH65617:WXJ65617 P65618 JK65618 TG65618 ADC65618 AMY65618 AWU65618 BGQ65618 BQM65618 CAI65618 CKE65618 CUA65618 DDW65618 DNS65618 DXO65618 EHK65618 ERG65618 FBC65618 FKY65618 FUU65618 GEQ65618 GOM65618 GYI65618 HIE65618 HSA65618 IBW65618 ILS65618 IVO65618 JFK65618 JPG65618 JZC65618 KIY65618 KSU65618 LCQ65618 LMM65618 LWI65618 MGE65618 MQA65618 MZW65618 NJS65618 NTO65618 ODK65618 ONG65618 OXC65618 PGY65618 PQU65618 QAQ65618 QKM65618 QUI65618 REE65618 ROA65618 RXW65618 SHS65618 SRO65618 TBK65618 TLG65618 TVC65618 UEY65618 UOU65618 UYQ65618 VIM65618 VSI65618 WCE65618 WMA65618 WVW65618 AU131134:AX131134 AZ131134:BB131134 KQ131134:KT131134 KV131134:KX131134 UM131134:UP131134 UR131134:UT131134 AEI131134:AEL131134 AEN131134:AEP131134 AOE131134:AOH131134 AOJ131134:AOL131134 AYA131134:AYD131134 AYF131134:AYH131134 BHW131134:BHZ131134 BIB131134:BID131134 BRS131134:BRV131134 BRX131134:BRZ131134 CBO131134:CBR131134 CBT131134:CBV131134 CLK131134:CLN131134 CLP131134:CLR131134 CVG131134:CVJ131134 CVL131134:CVN131134 DFC131134:DFF131134 DFH131134:DFJ131134 DOY131134:DPB131134 DPD131134:DPF131134 DYU131134:DYX131134 DYZ131134:DZB131134 EIQ131134:EIT131134 EIV131134:EIX131134 ESM131134:ESP131134 ESR131134:EST131134 FCI131134:FCL131134 FCN131134:FCP131134 FME131134:FMH131134 FMJ131134:FML131134 FWA131134:FWD131134 FWF131134:FWH131134 GFW131134:GFZ131134 GGB131134:GGD131134 GPS131134:GPV131134 GPX131134:GPZ131134 GZO131134:GZR131134 GZT131134:GZV131134 HJK131134:HJN131134 HJP131134:HJR131134 HTG131134:HTJ131134 HTL131134:HTN131134 IDC131134:IDF131134 IDH131134:IDJ131134 IMY131134:INB131134 IND131134:INF131134 IWU131134:IWX131134 IWZ131134:IXB131134 JGQ131134:JGT131134 JGV131134:JGX131134 JQM131134:JQP131134 JQR131134:JQT131134 KAI131134:KAL131134 KAN131134:KAP131134 KKE131134:KKH131134 KKJ131134:KKL131134 KUA131134:KUD131134 KUF131134:KUH131134 LDW131134:LDZ131134 LEB131134:LED131134 LNS131134:LNV131134 LNX131134:LNZ131134 LXO131134:LXR131134 LXT131134:LXV131134 MHK131134:MHN131134 MHP131134:MHR131134 MRG131134:MRJ131134 MRL131134:MRN131134 NBC131134:NBF131134 NBH131134:NBJ131134 NKY131134:NLB131134 NLD131134:NLF131134 NUU131134:NUX131134 NUZ131134:NVB131134 OEQ131134:OET131134 OEV131134:OEX131134 OOM131134:OOP131134 OOR131134:OOT131134 OYI131134:OYL131134 OYN131134:OYP131134 PIE131134:PIH131134 PIJ131134:PIL131134 PSA131134:PSD131134 PSF131134:PSH131134 QBW131134:QBZ131134 QCB131134:QCD131134 QLS131134:QLV131134 QLX131134:QLZ131134 QVO131134:QVR131134 QVT131134:QVV131134 RFK131134:RFN131134 RFP131134:RFR131134 RPG131134:RPJ131134 RPL131134:RPN131134 RZC131134:RZF131134 RZH131134:RZJ131134 SIY131134:SJB131134 SJD131134:SJF131134 SSU131134:SSX131134 SSZ131134:STB131134 TCQ131134:TCT131134 TCV131134:TCX131134 TMM131134:TMP131134 TMR131134:TMT131134 TWI131134:TWL131134 TWN131134:TWP131134 UGE131134:UGH131134 UGJ131134:UGL131134 UQA131134:UQD131134 UQF131134:UQH131134 UZW131134:UZZ131134 VAB131134:VAD131134 VJS131134:VJV131134 VJX131134:VJZ131134 VTO131134:VTR131134 VTT131134:VTV131134 WDK131134:WDN131134 WDP131134:WDR131134 WNG131134:WNJ131134 WNL131134:WNN131134 WXC131134:WXF131134 WXH131134:WXJ131134 P131135 JK131135 TG131135 ADC131135 AMY131135 AWU131135 BGQ131135 BQM131135 CAI131135 CKE131135 CUA131135 DDW131135 DNS131135 DXO131135 EHK131135 ERG131135 FBC131135 FKY131135 FUU131135 GEQ131135 GOM131135 GYI131135 HIE131135 HSA131135 IBW131135 ILS131135 IVO131135 JFK131135 JPG131135 JZC131135 KIY131135 KSU131135 LCQ131135 LMM131135 LWI131135 MGE131135 MQA131135 MZW131135 NJS131135 NTO131135 ODK131135 ONG131135 OXC131135 PGY131135 PQU131135 QAQ131135 QKM131135 QUI131135 REE131135 ROA131135 RXW131135 SHS131135 SRO131135 TBK131135 TLG131135 TVC131135 UEY131135 UOU131135 UYQ131135 VIM131135 VSI131135 WCE131135 WMA131135 WVW131135 AU131153:AX131153 AZ131153:BB131153 KQ131153:KT131153 KV131153:KX131153 UM131153:UP131153 UR131153:UT131153 AEI131153:AEL131153 AEN131153:AEP131153 AOE131153:AOH131153 AOJ131153:AOL131153 AYA131153:AYD131153 AYF131153:AYH131153 BHW131153:BHZ131153 BIB131153:BID131153 BRS131153:BRV131153 BRX131153:BRZ131153 CBO131153:CBR131153 CBT131153:CBV131153 CLK131153:CLN131153 CLP131153:CLR131153 CVG131153:CVJ131153 CVL131153:CVN131153 DFC131153:DFF131153 DFH131153:DFJ131153 DOY131153:DPB131153 DPD131153:DPF131153 DYU131153:DYX131153 DYZ131153:DZB131153 EIQ131153:EIT131153 EIV131153:EIX131153 ESM131153:ESP131153 ESR131153:EST131153 FCI131153:FCL131153 FCN131153:FCP131153 FME131153:FMH131153 FMJ131153:FML131153 FWA131153:FWD131153 FWF131153:FWH131153 GFW131153:GFZ131153 GGB131153:GGD131153 GPS131153:GPV131153 GPX131153:GPZ131153 GZO131153:GZR131153 GZT131153:GZV131153 HJK131153:HJN131153 HJP131153:HJR131153 HTG131153:HTJ131153 HTL131153:HTN131153 IDC131153:IDF131153 IDH131153:IDJ131153 IMY131153:INB131153 IND131153:INF131153 IWU131153:IWX131153 IWZ131153:IXB131153 JGQ131153:JGT131153 JGV131153:JGX131153 JQM131153:JQP131153 JQR131153:JQT131153 KAI131153:KAL131153 KAN131153:KAP131153 KKE131153:KKH131153 KKJ131153:KKL131153 KUA131153:KUD131153 KUF131153:KUH131153 LDW131153:LDZ131153 LEB131153:LED131153 LNS131153:LNV131153 LNX131153:LNZ131153 LXO131153:LXR131153 LXT131153:LXV131153 MHK131153:MHN131153 MHP131153:MHR131153 MRG131153:MRJ131153 MRL131153:MRN131153 NBC131153:NBF131153 NBH131153:NBJ131153 NKY131153:NLB131153 NLD131153:NLF131153 NUU131153:NUX131153 NUZ131153:NVB131153 OEQ131153:OET131153 OEV131153:OEX131153 OOM131153:OOP131153 OOR131153:OOT131153 OYI131153:OYL131153 OYN131153:OYP131153 PIE131153:PIH131153 PIJ131153:PIL131153 PSA131153:PSD131153 PSF131153:PSH131153 QBW131153:QBZ131153 QCB131153:QCD131153 QLS131153:QLV131153 QLX131153:QLZ131153 QVO131153:QVR131153 QVT131153:QVV131153 RFK131153:RFN131153 RFP131153:RFR131153 RPG131153:RPJ131153 RPL131153:RPN131153 RZC131153:RZF131153 RZH131153:RZJ131153 SIY131153:SJB131153 SJD131153:SJF131153 SSU131153:SSX131153 SSZ131153:STB131153 TCQ131153:TCT131153 TCV131153:TCX131153 TMM131153:TMP131153 TMR131153:TMT131153 TWI131153:TWL131153 TWN131153:TWP131153 UGE131153:UGH131153 UGJ131153:UGL131153 UQA131153:UQD131153 UQF131153:UQH131153 UZW131153:UZZ131153 VAB131153:VAD131153 VJS131153:VJV131153 VJX131153:VJZ131153 VTO131153:VTR131153 VTT131153:VTV131153 WDK131153:WDN131153 WDP131153:WDR131153 WNG131153:WNJ131153 WNL131153:WNN131153 WXC131153:WXF131153 WXH131153:WXJ131153 P131154 JK131154 TG131154 ADC131154 AMY131154 AWU131154 BGQ131154 BQM131154 CAI131154 CKE131154 CUA131154 DDW131154 DNS131154 DXO131154 EHK131154 ERG131154 FBC131154 FKY131154 FUU131154 GEQ131154 GOM131154 GYI131154 HIE131154 HSA131154 IBW131154 ILS131154 IVO131154 JFK131154 JPG131154 JZC131154 KIY131154 KSU131154 LCQ131154 LMM131154 LWI131154 MGE131154 MQA131154 MZW131154 NJS131154 NTO131154 ODK131154 ONG131154 OXC131154 PGY131154 PQU131154 QAQ131154 QKM131154 QUI131154 REE131154 ROA131154 RXW131154 SHS131154 SRO131154 TBK131154 TLG131154 TVC131154 UEY131154 UOU131154 UYQ131154 VIM131154 VSI131154 WCE131154 WMA131154 WVW131154 AU196670:AX196670 AZ196670:BB196670 KQ196670:KT196670 KV196670:KX196670 UM196670:UP196670 UR196670:UT196670 AEI196670:AEL196670 AEN196670:AEP196670 AOE196670:AOH196670 AOJ196670:AOL196670 AYA196670:AYD196670 AYF196670:AYH196670 BHW196670:BHZ196670 BIB196670:BID196670 BRS196670:BRV196670 BRX196670:BRZ196670 CBO196670:CBR196670 CBT196670:CBV196670 CLK196670:CLN196670 CLP196670:CLR196670 CVG196670:CVJ196670 CVL196670:CVN196670 DFC196670:DFF196670 DFH196670:DFJ196670 DOY196670:DPB196670 DPD196670:DPF196670 DYU196670:DYX196670 DYZ196670:DZB196670 EIQ196670:EIT196670 EIV196670:EIX196670 ESM196670:ESP196670 ESR196670:EST196670 FCI196670:FCL196670 FCN196670:FCP196670 FME196670:FMH196670 FMJ196670:FML196670 FWA196670:FWD196670 FWF196670:FWH196670 GFW196670:GFZ196670 GGB196670:GGD196670 GPS196670:GPV196670 GPX196670:GPZ196670 GZO196670:GZR196670 GZT196670:GZV196670 HJK196670:HJN196670 HJP196670:HJR196670 HTG196670:HTJ196670 HTL196670:HTN196670 IDC196670:IDF196670 IDH196670:IDJ196670 IMY196670:INB196670 IND196670:INF196670 IWU196670:IWX196670 IWZ196670:IXB196670 JGQ196670:JGT196670 JGV196670:JGX196670 JQM196670:JQP196670 JQR196670:JQT196670 KAI196670:KAL196670 KAN196670:KAP196670 KKE196670:KKH196670 KKJ196670:KKL196670 KUA196670:KUD196670 KUF196670:KUH196670 LDW196670:LDZ196670 LEB196670:LED196670 LNS196670:LNV196670 LNX196670:LNZ196670 LXO196670:LXR196670 LXT196670:LXV196670 MHK196670:MHN196670 MHP196670:MHR196670 MRG196670:MRJ196670 MRL196670:MRN196670 NBC196670:NBF196670 NBH196670:NBJ196670 NKY196670:NLB196670 NLD196670:NLF196670 NUU196670:NUX196670 NUZ196670:NVB196670 OEQ196670:OET196670 OEV196670:OEX196670 OOM196670:OOP196670 OOR196670:OOT196670 OYI196670:OYL196670 OYN196670:OYP196670 PIE196670:PIH196670 PIJ196670:PIL196670 PSA196670:PSD196670 PSF196670:PSH196670 QBW196670:QBZ196670 QCB196670:QCD196670 QLS196670:QLV196670 QLX196670:QLZ196670 QVO196670:QVR196670 QVT196670:QVV196670 RFK196670:RFN196670 RFP196670:RFR196670 RPG196670:RPJ196670 RPL196670:RPN196670 RZC196670:RZF196670 RZH196670:RZJ196670 SIY196670:SJB196670 SJD196670:SJF196670 SSU196670:SSX196670 SSZ196670:STB196670 TCQ196670:TCT196670 TCV196670:TCX196670 TMM196670:TMP196670 TMR196670:TMT196670 TWI196670:TWL196670 TWN196670:TWP196670 UGE196670:UGH196670 UGJ196670:UGL196670 UQA196670:UQD196670 UQF196670:UQH196670 UZW196670:UZZ196670 VAB196670:VAD196670 VJS196670:VJV196670 VJX196670:VJZ196670 VTO196670:VTR196670 VTT196670:VTV196670 WDK196670:WDN196670 WDP196670:WDR196670 WNG196670:WNJ196670 WNL196670:WNN196670 WXC196670:WXF196670 WXH196670:WXJ196670 P196671 JK196671 TG196671 ADC196671 AMY196671 AWU196671 BGQ196671 BQM196671 CAI196671 CKE196671 CUA196671 DDW196671 DNS196671 DXO196671 EHK196671 ERG196671 FBC196671 FKY196671 FUU196671 GEQ196671 GOM196671 GYI196671 HIE196671 HSA196671 IBW196671 ILS196671 IVO196671 JFK196671 JPG196671 JZC196671 KIY196671 KSU196671 LCQ196671 LMM196671 LWI196671 MGE196671 MQA196671 MZW196671 NJS196671 NTO196671 ODK196671 ONG196671 OXC196671 PGY196671 PQU196671 QAQ196671 QKM196671 QUI196671 REE196671 ROA196671 RXW196671 SHS196671 SRO196671 TBK196671 TLG196671 TVC196671 UEY196671 UOU196671 UYQ196671 VIM196671 VSI196671 WCE196671 WMA196671 WVW196671 AU196689:AX196689 AZ196689:BB196689 KQ196689:KT196689 KV196689:KX196689 UM196689:UP196689 UR196689:UT196689 AEI196689:AEL196689 AEN196689:AEP196689 AOE196689:AOH196689 AOJ196689:AOL196689 AYA196689:AYD196689 AYF196689:AYH196689 BHW196689:BHZ196689 BIB196689:BID196689 BRS196689:BRV196689 BRX196689:BRZ196689 CBO196689:CBR196689 CBT196689:CBV196689 CLK196689:CLN196689 CLP196689:CLR196689 CVG196689:CVJ196689 CVL196689:CVN196689 DFC196689:DFF196689 DFH196689:DFJ196689 DOY196689:DPB196689 DPD196689:DPF196689 DYU196689:DYX196689 DYZ196689:DZB196689 EIQ196689:EIT196689 EIV196689:EIX196689 ESM196689:ESP196689 ESR196689:EST196689 FCI196689:FCL196689 FCN196689:FCP196689 FME196689:FMH196689 FMJ196689:FML196689 FWA196689:FWD196689 FWF196689:FWH196689 GFW196689:GFZ196689 GGB196689:GGD196689 GPS196689:GPV196689 GPX196689:GPZ196689 GZO196689:GZR196689 GZT196689:GZV196689 HJK196689:HJN196689 HJP196689:HJR196689 HTG196689:HTJ196689 HTL196689:HTN196689 IDC196689:IDF196689 IDH196689:IDJ196689 IMY196689:INB196689 IND196689:INF196689 IWU196689:IWX196689 IWZ196689:IXB196689 JGQ196689:JGT196689 JGV196689:JGX196689 JQM196689:JQP196689 JQR196689:JQT196689 KAI196689:KAL196689 KAN196689:KAP196689 KKE196689:KKH196689 KKJ196689:KKL196689 KUA196689:KUD196689 KUF196689:KUH196689 LDW196689:LDZ196689 LEB196689:LED196689 LNS196689:LNV196689 LNX196689:LNZ196689 LXO196689:LXR196689 LXT196689:LXV196689 MHK196689:MHN196689 MHP196689:MHR196689 MRG196689:MRJ196689 MRL196689:MRN196689 NBC196689:NBF196689 NBH196689:NBJ196689 NKY196689:NLB196689 NLD196689:NLF196689 NUU196689:NUX196689 NUZ196689:NVB196689 OEQ196689:OET196689 OEV196689:OEX196689 OOM196689:OOP196689 OOR196689:OOT196689 OYI196689:OYL196689 OYN196689:OYP196689 PIE196689:PIH196689 PIJ196689:PIL196689 PSA196689:PSD196689 PSF196689:PSH196689 QBW196689:QBZ196689 QCB196689:QCD196689 QLS196689:QLV196689 QLX196689:QLZ196689 QVO196689:QVR196689 QVT196689:QVV196689 RFK196689:RFN196689 RFP196689:RFR196689 RPG196689:RPJ196689 RPL196689:RPN196689 RZC196689:RZF196689 RZH196689:RZJ196689 SIY196689:SJB196689 SJD196689:SJF196689 SSU196689:SSX196689 SSZ196689:STB196689 TCQ196689:TCT196689 TCV196689:TCX196689 TMM196689:TMP196689 TMR196689:TMT196689 TWI196689:TWL196689 TWN196689:TWP196689 UGE196689:UGH196689 UGJ196689:UGL196689 UQA196689:UQD196689 UQF196689:UQH196689 UZW196689:UZZ196689 VAB196689:VAD196689 VJS196689:VJV196689 VJX196689:VJZ196689 VTO196689:VTR196689 VTT196689:VTV196689 WDK196689:WDN196689 WDP196689:WDR196689 WNG196689:WNJ196689 WNL196689:WNN196689 WXC196689:WXF196689 WXH196689:WXJ196689 P196690 JK196690 TG196690 ADC196690 AMY196690 AWU196690 BGQ196690 BQM196690 CAI196690 CKE196690 CUA196690 DDW196690 DNS196690 DXO196690 EHK196690 ERG196690 FBC196690 FKY196690 FUU196690 GEQ196690 GOM196690 GYI196690 HIE196690 HSA196690 IBW196690 ILS196690 IVO196690 JFK196690 JPG196690 JZC196690 KIY196690 KSU196690 LCQ196690 LMM196690 LWI196690 MGE196690 MQA196690 MZW196690 NJS196690 NTO196690 ODK196690 ONG196690 OXC196690 PGY196690 PQU196690 QAQ196690 QKM196690 QUI196690 REE196690 ROA196690 RXW196690 SHS196690 SRO196690 TBK196690 TLG196690 TVC196690 UEY196690 UOU196690 UYQ196690 VIM196690 VSI196690 WCE196690 WMA196690 WVW196690 AU262206:AX262206 AZ262206:BB262206 KQ262206:KT262206 KV262206:KX262206 UM262206:UP262206 UR262206:UT262206 AEI262206:AEL262206 AEN262206:AEP262206 AOE262206:AOH262206 AOJ262206:AOL262206 AYA262206:AYD262206 AYF262206:AYH262206 BHW262206:BHZ262206 BIB262206:BID262206 BRS262206:BRV262206 BRX262206:BRZ262206 CBO262206:CBR262206 CBT262206:CBV262206 CLK262206:CLN262206 CLP262206:CLR262206 CVG262206:CVJ262206 CVL262206:CVN262206 DFC262206:DFF262206 DFH262206:DFJ262206 DOY262206:DPB262206 DPD262206:DPF262206 DYU262206:DYX262206 DYZ262206:DZB262206 EIQ262206:EIT262206 EIV262206:EIX262206 ESM262206:ESP262206 ESR262206:EST262206 FCI262206:FCL262206 FCN262206:FCP262206 FME262206:FMH262206 FMJ262206:FML262206 FWA262206:FWD262206 FWF262206:FWH262206 GFW262206:GFZ262206 GGB262206:GGD262206 GPS262206:GPV262206 GPX262206:GPZ262206 GZO262206:GZR262206 GZT262206:GZV262206 HJK262206:HJN262206 HJP262206:HJR262206 HTG262206:HTJ262206 HTL262206:HTN262206 IDC262206:IDF262206 IDH262206:IDJ262206 IMY262206:INB262206 IND262206:INF262206 IWU262206:IWX262206 IWZ262206:IXB262206 JGQ262206:JGT262206 JGV262206:JGX262206 JQM262206:JQP262206 JQR262206:JQT262206 KAI262206:KAL262206 KAN262206:KAP262206 KKE262206:KKH262206 KKJ262206:KKL262206 KUA262206:KUD262206 KUF262206:KUH262206 LDW262206:LDZ262206 LEB262206:LED262206 LNS262206:LNV262206 LNX262206:LNZ262206 LXO262206:LXR262206 LXT262206:LXV262206 MHK262206:MHN262206 MHP262206:MHR262206 MRG262206:MRJ262206 MRL262206:MRN262206 NBC262206:NBF262206 NBH262206:NBJ262206 NKY262206:NLB262206 NLD262206:NLF262206 NUU262206:NUX262206 NUZ262206:NVB262206 OEQ262206:OET262206 OEV262206:OEX262206 OOM262206:OOP262206 OOR262206:OOT262206 OYI262206:OYL262206 OYN262206:OYP262206 PIE262206:PIH262206 PIJ262206:PIL262206 PSA262206:PSD262206 PSF262206:PSH262206 QBW262206:QBZ262206 QCB262206:QCD262206 QLS262206:QLV262206 QLX262206:QLZ262206 QVO262206:QVR262206 QVT262206:QVV262206 RFK262206:RFN262206 RFP262206:RFR262206 RPG262206:RPJ262206 RPL262206:RPN262206 RZC262206:RZF262206 RZH262206:RZJ262206 SIY262206:SJB262206 SJD262206:SJF262206 SSU262206:SSX262206 SSZ262206:STB262206 TCQ262206:TCT262206 TCV262206:TCX262206 TMM262206:TMP262206 TMR262206:TMT262206 TWI262206:TWL262206 TWN262206:TWP262206 UGE262206:UGH262206 UGJ262206:UGL262206 UQA262206:UQD262206 UQF262206:UQH262206 UZW262206:UZZ262206 VAB262206:VAD262206 VJS262206:VJV262206 VJX262206:VJZ262206 VTO262206:VTR262206 VTT262206:VTV262206 WDK262206:WDN262206 WDP262206:WDR262206 WNG262206:WNJ262206 WNL262206:WNN262206 WXC262206:WXF262206 WXH262206:WXJ262206 P262207 JK262207 TG262207 ADC262207 AMY262207 AWU262207 BGQ262207 BQM262207 CAI262207 CKE262207 CUA262207 DDW262207 DNS262207 DXO262207 EHK262207 ERG262207 FBC262207 FKY262207 FUU262207 GEQ262207 GOM262207 GYI262207 HIE262207 HSA262207 IBW262207 ILS262207 IVO262207 JFK262207 JPG262207 JZC262207 KIY262207 KSU262207 LCQ262207 LMM262207 LWI262207 MGE262207 MQA262207 MZW262207 NJS262207 NTO262207 ODK262207 ONG262207 OXC262207 PGY262207 PQU262207 QAQ262207 QKM262207 QUI262207 REE262207 ROA262207 RXW262207 SHS262207 SRO262207 TBK262207 TLG262207 TVC262207 UEY262207 UOU262207 UYQ262207 VIM262207 VSI262207 WCE262207 WMA262207 WVW262207 AU262225:AX262225 AZ262225:BB262225 KQ262225:KT262225 KV262225:KX262225 UM262225:UP262225 UR262225:UT262225 AEI262225:AEL262225 AEN262225:AEP262225 AOE262225:AOH262225 AOJ262225:AOL262225 AYA262225:AYD262225 AYF262225:AYH262225 BHW262225:BHZ262225 BIB262225:BID262225 BRS262225:BRV262225 BRX262225:BRZ262225 CBO262225:CBR262225 CBT262225:CBV262225 CLK262225:CLN262225 CLP262225:CLR262225 CVG262225:CVJ262225 CVL262225:CVN262225 DFC262225:DFF262225 DFH262225:DFJ262225 DOY262225:DPB262225 DPD262225:DPF262225 DYU262225:DYX262225 DYZ262225:DZB262225 EIQ262225:EIT262225 EIV262225:EIX262225 ESM262225:ESP262225 ESR262225:EST262225 FCI262225:FCL262225 FCN262225:FCP262225 FME262225:FMH262225 FMJ262225:FML262225 FWA262225:FWD262225 FWF262225:FWH262225 GFW262225:GFZ262225 GGB262225:GGD262225 GPS262225:GPV262225 GPX262225:GPZ262225 GZO262225:GZR262225 GZT262225:GZV262225 HJK262225:HJN262225 HJP262225:HJR262225 HTG262225:HTJ262225 HTL262225:HTN262225 IDC262225:IDF262225 IDH262225:IDJ262225 IMY262225:INB262225 IND262225:INF262225 IWU262225:IWX262225 IWZ262225:IXB262225 JGQ262225:JGT262225 JGV262225:JGX262225 JQM262225:JQP262225 JQR262225:JQT262225 KAI262225:KAL262225 KAN262225:KAP262225 KKE262225:KKH262225 KKJ262225:KKL262225 KUA262225:KUD262225 KUF262225:KUH262225 LDW262225:LDZ262225 LEB262225:LED262225 LNS262225:LNV262225 LNX262225:LNZ262225 LXO262225:LXR262225 LXT262225:LXV262225 MHK262225:MHN262225 MHP262225:MHR262225 MRG262225:MRJ262225 MRL262225:MRN262225 NBC262225:NBF262225 NBH262225:NBJ262225 NKY262225:NLB262225 NLD262225:NLF262225 NUU262225:NUX262225 NUZ262225:NVB262225 OEQ262225:OET262225 OEV262225:OEX262225 OOM262225:OOP262225 OOR262225:OOT262225 OYI262225:OYL262225 OYN262225:OYP262225 PIE262225:PIH262225 PIJ262225:PIL262225 PSA262225:PSD262225 PSF262225:PSH262225 QBW262225:QBZ262225 QCB262225:QCD262225 QLS262225:QLV262225 QLX262225:QLZ262225 QVO262225:QVR262225 QVT262225:QVV262225 RFK262225:RFN262225 RFP262225:RFR262225 RPG262225:RPJ262225 RPL262225:RPN262225 RZC262225:RZF262225 RZH262225:RZJ262225 SIY262225:SJB262225 SJD262225:SJF262225 SSU262225:SSX262225 SSZ262225:STB262225 TCQ262225:TCT262225 TCV262225:TCX262225 TMM262225:TMP262225 TMR262225:TMT262225 TWI262225:TWL262225 TWN262225:TWP262225 UGE262225:UGH262225 UGJ262225:UGL262225 UQA262225:UQD262225 UQF262225:UQH262225 UZW262225:UZZ262225 VAB262225:VAD262225 VJS262225:VJV262225 VJX262225:VJZ262225 VTO262225:VTR262225 VTT262225:VTV262225 WDK262225:WDN262225 WDP262225:WDR262225 WNG262225:WNJ262225 WNL262225:WNN262225 WXC262225:WXF262225 WXH262225:WXJ262225 P262226 JK262226 TG262226 ADC262226 AMY262226 AWU262226 BGQ262226 BQM262226 CAI262226 CKE262226 CUA262226 DDW262226 DNS262226 DXO262226 EHK262226 ERG262226 FBC262226 FKY262226 FUU262226 GEQ262226 GOM262226 GYI262226 HIE262226 HSA262226 IBW262226 ILS262226 IVO262226 JFK262226 JPG262226 JZC262226 KIY262226 KSU262226 LCQ262226 LMM262226 LWI262226 MGE262226 MQA262226 MZW262226 NJS262226 NTO262226 ODK262226 ONG262226 OXC262226 PGY262226 PQU262226 QAQ262226 QKM262226 QUI262226 REE262226 ROA262226 RXW262226 SHS262226 SRO262226 TBK262226 TLG262226 TVC262226 UEY262226 UOU262226 UYQ262226 VIM262226 VSI262226 WCE262226 WMA262226 WVW262226 AU327742:AX327742 AZ327742:BB327742 KQ327742:KT327742 KV327742:KX327742 UM327742:UP327742 UR327742:UT327742 AEI327742:AEL327742 AEN327742:AEP327742 AOE327742:AOH327742 AOJ327742:AOL327742 AYA327742:AYD327742 AYF327742:AYH327742 BHW327742:BHZ327742 BIB327742:BID327742 BRS327742:BRV327742 BRX327742:BRZ327742 CBO327742:CBR327742 CBT327742:CBV327742 CLK327742:CLN327742 CLP327742:CLR327742 CVG327742:CVJ327742 CVL327742:CVN327742 DFC327742:DFF327742 DFH327742:DFJ327742 DOY327742:DPB327742 DPD327742:DPF327742 DYU327742:DYX327742 DYZ327742:DZB327742 EIQ327742:EIT327742 EIV327742:EIX327742 ESM327742:ESP327742 ESR327742:EST327742 FCI327742:FCL327742 FCN327742:FCP327742 FME327742:FMH327742 FMJ327742:FML327742 FWA327742:FWD327742 FWF327742:FWH327742 GFW327742:GFZ327742 GGB327742:GGD327742 GPS327742:GPV327742 GPX327742:GPZ327742 GZO327742:GZR327742 GZT327742:GZV327742 HJK327742:HJN327742 HJP327742:HJR327742 HTG327742:HTJ327742 HTL327742:HTN327742 IDC327742:IDF327742 IDH327742:IDJ327742 IMY327742:INB327742 IND327742:INF327742 IWU327742:IWX327742 IWZ327742:IXB327742 JGQ327742:JGT327742 JGV327742:JGX327742 JQM327742:JQP327742 JQR327742:JQT327742 KAI327742:KAL327742 KAN327742:KAP327742 KKE327742:KKH327742 KKJ327742:KKL327742 KUA327742:KUD327742 KUF327742:KUH327742 LDW327742:LDZ327742 LEB327742:LED327742 LNS327742:LNV327742 LNX327742:LNZ327742 LXO327742:LXR327742 LXT327742:LXV327742 MHK327742:MHN327742 MHP327742:MHR327742 MRG327742:MRJ327742 MRL327742:MRN327742 NBC327742:NBF327742 NBH327742:NBJ327742 NKY327742:NLB327742 NLD327742:NLF327742 NUU327742:NUX327742 NUZ327742:NVB327742 OEQ327742:OET327742 OEV327742:OEX327742 OOM327742:OOP327742 OOR327742:OOT327742 OYI327742:OYL327742 OYN327742:OYP327742 PIE327742:PIH327742 PIJ327742:PIL327742 PSA327742:PSD327742 PSF327742:PSH327742 QBW327742:QBZ327742 QCB327742:QCD327742 QLS327742:QLV327742 QLX327742:QLZ327742 QVO327742:QVR327742 QVT327742:QVV327742 RFK327742:RFN327742 RFP327742:RFR327742 RPG327742:RPJ327742 RPL327742:RPN327742 RZC327742:RZF327742 RZH327742:RZJ327742 SIY327742:SJB327742 SJD327742:SJF327742 SSU327742:SSX327742 SSZ327742:STB327742 TCQ327742:TCT327742 TCV327742:TCX327742 TMM327742:TMP327742 TMR327742:TMT327742 TWI327742:TWL327742 TWN327742:TWP327742 UGE327742:UGH327742 UGJ327742:UGL327742 UQA327742:UQD327742 UQF327742:UQH327742 UZW327742:UZZ327742 VAB327742:VAD327742 VJS327742:VJV327742 VJX327742:VJZ327742 VTO327742:VTR327742 VTT327742:VTV327742 WDK327742:WDN327742 WDP327742:WDR327742 WNG327742:WNJ327742 WNL327742:WNN327742 WXC327742:WXF327742 WXH327742:WXJ327742 P327743 JK327743 TG327743 ADC327743 AMY327743 AWU327743 BGQ327743 BQM327743 CAI327743 CKE327743 CUA327743 DDW327743 DNS327743 DXO327743 EHK327743 ERG327743 FBC327743 FKY327743 FUU327743 GEQ327743 GOM327743 GYI327743 HIE327743 HSA327743 IBW327743 ILS327743 IVO327743 JFK327743 JPG327743 JZC327743 KIY327743 KSU327743 LCQ327743 LMM327743 LWI327743 MGE327743 MQA327743 MZW327743 NJS327743 NTO327743 ODK327743 ONG327743 OXC327743 PGY327743 PQU327743 QAQ327743 QKM327743 QUI327743 REE327743 ROA327743 RXW327743 SHS327743 SRO327743 TBK327743 TLG327743 TVC327743 UEY327743 UOU327743 UYQ327743 VIM327743 VSI327743 WCE327743 WMA327743 WVW327743 AU327761:AX327761 AZ327761:BB327761 KQ327761:KT327761 KV327761:KX327761 UM327761:UP327761 UR327761:UT327761 AEI327761:AEL327761 AEN327761:AEP327761 AOE327761:AOH327761 AOJ327761:AOL327761 AYA327761:AYD327761 AYF327761:AYH327761 BHW327761:BHZ327761 BIB327761:BID327761 BRS327761:BRV327761 BRX327761:BRZ327761 CBO327761:CBR327761 CBT327761:CBV327761 CLK327761:CLN327761 CLP327761:CLR327761 CVG327761:CVJ327761 CVL327761:CVN327761 DFC327761:DFF327761 DFH327761:DFJ327761 DOY327761:DPB327761 DPD327761:DPF327761 DYU327761:DYX327761 DYZ327761:DZB327761 EIQ327761:EIT327761 EIV327761:EIX327761 ESM327761:ESP327761 ESR327761:EST327761 FCI327761:FCL327761 FCN327761:FCP327761 FME327761:FMH327761 FMJ327761:FML327761 FWA327761:FWD327761 FWF327761:FWH327761 GFW327761:GFZ327761 GGB327761:GGD327761 GPS327761:GPV327761 GPX327761:GPZ327761 GZO327761:GZR327761 GZT327761:GZV327761 HJK327761:HJN327761 HJP327761:HJR327761 HTG327761:HTJ327761 HTL327761:HTN327761 IDC327761:IDF327761 IDH327761:IDJ327761 IMY327761:INB327761 IND327761:INF327761 IWU327761:IWX327761 IWZ327761:IXB327761 JGQ327761:JGT327761 JGV327761:JGX327761 JQM327761:JQP327761 JQR327761:JQT327761 KAI327761:KAL327761 KAN327761:KAP327761 KKE327761:KKH327761 KKJ327761:KKL327761 KUA327761:KUD327761 KUF327761:KUH327761 LDW327761:LDZ327761 LEB327761:LED327761 LNS327761:LNV327761 LNX327761:LNZ327761 LXO327761:LXR327761 LXT327761:LXV327761 MHK327761:MHN327761 MHP327761:MHR327761 MRG327761:MRJ327761 MRL327761:MRN327761 NBC327761:NBF327761 NBH327761:NBJ327761 NKY327761:NLB327761 NLD327761:NLF327761 NUU327761:NUX327761 NUZ327761:NVB327761 OEQ327761:OET327761 OEV327761:OEX327761 OOM327761:OOP327761 OOR327761:OOT327761 OYI327761:OYL327761 OYN327761:OYP327761 PIE327761:PIH327761 PIJ327761:PIL327761 PSA327761:PSD327761 PSF327761:PSH327761 QBW327761:QBZ327761 QCB327761:QCD327761 QLS327761:QLV327761 QLX327761:QLZ327761 QVO327761:QVR327761 QVT327761:QVV327761 RFK327761:RFN327761 RFP327761:RFR327761 RPG327761:RPJ327761 RPL327761:RPN327761 RZC327761:RZF327761 RZH327761:RZJ327761 SIY327761:SJB327761 SJD327761:SJF327761 SSU327761:SSX327761 SSZ327761:STB327761 TCQ327761:TCT327761 TCV327761:TCX327761 TMM327761:TMP327761 TMR327761:TMT327761 TWI327761:TWL327761 TWN327761:TWP327761 UGE327761:UGH327761 UGJ327761:UGL327761 UQA327761:UQD327761 UQF327761:UQH327761 UZW327761:UZZ327761 VAB327761:VAD327761 VJS327761:VJV327761 VJX327761:VJZ327761 VTO327761:VTR327761 VTT327761:VTV327761 WDK327761:WDN327761 WDP327761:WDR327761 WNG327761:WNJ327761 WNL327761:WNN327761 WXC327761:WXF327761 WXH327761:WXJ327761 P327762 JK327762 TG327762 ADC327762 AMY327762 AWU327762 BGQ327762 BQM327762 CAI327762 CKE327762 CUA327762 DDW327762 DNS327762 DXO327762 EHK327762 ERG327762 FBC327762 FKY327762 FUU327762 GEQ327762 GOM327762 GYI327762 HIE327762 HSA327762 IBW327762 ILS327762 IVO327762 JFK327762 JPG327762 JZC327762 KIY327762 KSU327762 LCQ327762 LMM327762 LWI327762 MGE327762 MQA327762 MZW327762 NJS327762 NTO327762 ODK327762 ONG327762 OXC327762 PGY327762 PQU327762 QAQ327762 QKM327762 QUI327762 REE327762 ROA327762 RXW327762 SHS327762 SRO327762 TBK327762 TLG327762 TVC327762 UEY327762 UOU327762 UYQ327762 VIM327762 VSI327762 WCE327762 WMA327762 WVW327762 AU393278:AX393278 AZ393278:BB393278 KQ393278:KT393278 KV393278:KX393278 UM393278:UP393278 UR393278:UT393278 AEI393278:AEL393278 AEN393278:AEP393278 AOE393278:AOH393278 AOJ393278:AOL393278 AYA393278:AYD393278 AYF393278:AYH393278 BHW393278:BHZ393278 BIB393278:BID393278 BRS393278:BRV393278 BRX393278:BRZ393278 CBO393278:CBR393278 CBT393278:CBV393278 CLK393278:CLN393278 CLP393278:CLR393278 CVG393278:CVJ393278 CVL393278:CVN393278 DFC393278:DFF393278 DFH393278:DFJ393278 DOY393278:DPB393278 DPD393278:DPF393278 DYU393278:DYX393278 DYZ393278:DZB393278 EIQ393278:EIT393278 EIV393278:EIX393278 ESM393278:ESP393278 ESR393278:EST393278 FCI393278:FCL393278 FCN393278:FCP393278 FME393278:FMH393278 FMJ393278:FML393278 FWA393278:FWD393278 FWF393278:FWH393278 GFW393278:GFZ393278 GGB393278:GGD393278 GPS393278:GPV393278 GPX393278:GPZ393278 GZO393278:GZR393278 GZT393278:GZV393278 HJK393278:HJN393278 HJP393278:HJR393278 HTG393278:HTJ393278 HTL393278:HTN393278 IDC393278:IDF393278 IDH393278:IDJ393278 IMY393278:INB393278 IND393278:INF393278 IWU393278:IWX393278 IWZ393278:IXB393278 JGQ393278:JGT393278 JGV393278:JGX393278 JQM393278:JQP393278 JQR393278:JQT393278 KAI393278:KAL393278 KAN393278:KAP393278 KKE393278:KKH393278 KKJ393278:KKL393278 KUA393278:KUD393278 KUF393278:KUH393278 LDW393278:LDZ393278 LEB393278:LED393278 LNS393278:LNV393278 LNX393278:LNZ393278 LXO393278:LXR393278 LXT393278:LXV393278 MHK393278:MHN393278 MHP393278:MHR393278 MRG393278:MRJ393278 MRL393278:MRN393278 NBC393278:NBF393278 NBH393278:NBJ393278 NKY393278:NLB393278 NLD393278:NLF393278 NUU393278:NUX393278 NUZ393278:NVB393278 OEQ393278:OET393278 OEV393278:OEX393278 OOM393278:OOP393278 OOR393278:OOT393278 OYI393278:OYL393278 OYN393278:OYP393278 PIE393278:PIH393278 PIJ393278:PIL393278 PSA393278:PSD393278 PSF393278:PSH393278 QBW393278:QBZ393278 QCB393278:QCD393278 QLS393278:QLV393278 QLX393278:QLZ393278 QVO393278:QVR393278 QVT393278:QVV393278 RFK393278:RFN393278 RFP393278:RFR393278 RPG393278:RPJ393278 RPL393278:RPN393278 RZC393278:RZF393278 RZH393278:RZJ393278 SIY393278:SJB393278 SJD393278:SJF393278 SSU393278:SSX393278 SSZ393278:STB393278 TCQ393278:TCT393278 TCV393278:TCX393278 TMM393278:TMP393278 TMR393278:TMT393278 TWI393278:TWL393278 TWN393278:TWP393278 UGE393278:UGH393278 UGJ393278:UGL393278 UQA393278:UQD393278 UQF393278:UQH393278 UZW393278:UZZ393278 VAB393278:VAD393278 VJS393278:VJV393278 VJX393278:VJZ393278 VTO393278:VTR393278 VTT393278:VTV393278 WDK393278:WDN393278 WDP393278:WDR393278 WNG393278:WNJ393278 WNL393278:WNN393278 WXC393278:WXF393278 WXH393278:WXJ393278 P393279 JK393279 TG393279 ADC393279 AMY393279 AWU393279 BGQ393279 BQM393279 CAI393279 CKE393279 CUA393279 DDW393279 DNS393279 DXO393279 EHK393279 ERG393279 FBC393279 FKY393279 FUU393279 GEQ393279 GOM393279 GYI393279 HIE393279 HSA393279 IBW393279 ILS393279 IVO393279 JFK393279 JPG393279 JZC393279 KIY393279 KSU393279 LCQ393279 LMM393279 LWI393279 MGE393279 MQA393279 MZW393279 NJS393279 NTO393279 ODK393279 ONG393279 OXC393279 PGY393279 PQU393279 QAQ393279 QKM393279 QUI393279 REE393279 ROA393279 RXW393279 SHS393279 SRO393279 TBK393279 TLG393279 TVC393279 UEY393279 UOU393279 UYQ393279 VIM393279 VSI393279 WCE393279 WMA393279 WVW393279 AU393297:AX393297 AZ393297:BB393297 KQ393297:KT393297 KV393297:KX393297 UM393297:UP393297 UR393297:UT393297 AEI393297:AEL393297 AEN393297:AEP393297 AOE393297:AOH393297 AOJ393297:AOL393297 AYA393297:AYD393297 AYF393297:AYH393297 BHW393297:BHZ393297 BIB393297:BID393297 BRS393297:BRV393297 BRX393297:BRZ393297 CBO393297:CBR393297 CBT393297:CBV393297 CLK393297:CLN393297 CLP393297:CLR393297 CVG393297:CVJ393297 CVL393297:CVN393297 DFC393297:DFF393297 DFH393297:DFJ393297 DOY393297:DPB393297 DPD393297:DPF393297 DYU393297:DYX393297 DYZ393297:DZB393297 EIQ393297:EIT393297 EIV393297:EIX393297 ESM393297:ESP393297 ESR393297:EST393297 FCI393297:FCL393297 FCN393297:FCP393297 FME393297:FMH393297 FMJ393297:FML393297 FWA393297:FWD393297 FWF393297:FWH393297 GFW393297:GFZ393297 GGB393297:GGD393297 GPS393297:GPV393297 GPX393297:GPZ393297 GZO393297:GZR393297 GZT393297:GZV393297 HJK393297:HJN393297 HJP393297:HJR393297 HTG393297:HTJ393297 HTL393297:HTN393297 IDC393297:IDF393297 IDH393297:IDJ393297 IMY393297:INB393297 IND393297:INF393297 IWU393297:IWX393297 IWZ393297:IXB393297 JGQ393297:JGT393297 JGV393297:JGX393297 JQM393297:JQP393297 JQR393297:JQT393297 KAI393297:KAL393297 KAN393297:KAP393297 KKE393297:KKH393297 KKJ393297:KKL393297 KUA393297:KUD393297 KUF393297:KUH393297 LDW393297:LDZ393297 LEB393297:LED393297 LNS393297:LNV393297 LNX393297:LNZ393297 LXO393297:LXR393297 LXT393297:LXV393297 MHK393297:MHN393297 MHP393297:MHR393297 MRG393297:MRJ393297 MRL393297:MRN393297 NBC393297:NBF393297 NBH393297:NBJ393297 NKY393297:NLB393297 NLD393297:NLF393297 NUU393297:NUX393297 NUZ393297:NVB393297 OEQ393297:OET393297 OEV393297:OEX393297 OOM393297:OOP393297 OOR393297:OOT393297 OYI393297:OYL393297 OYN393297:OYP393297 PIE393297:PIH393297 PIJ393297:PIL393297 PSA393297:PSD393297 PSF393297:PSH393297 QBW393297:QBZ393297 QCB393297:QCD393297 QLS393297:QLV393297 QLX393297:QLZ393297 QVO393297:QVR393297 QVT393297:QVV393297 RFK393297:RFN393297 RFP393297:RFR393297 RPG393297:RPJ393297 RPL393297:RPN393297 RZC393297:RZF393297 RZH393297:RZJ393297 SIY393297:SJB393297 SJD393297:SJF393297 SSU393297:SSX393297 SSZ393297:STB393297 TCQ393297:TCT393297 TCV393297:TCX393297 TMM393297:TMP393297 TMR393297:TMT393297 TWI393297:TWL393297 TWN393297:TWP393297 UGE393297:UGH393297 UGJ393297:UGL393297 UQA393297:UQD393297 UQF393297:UQH393297 UZW393297:UZZ393297 VAB393297:VAD393297 VJS393297:VJV393297 VJX393297:VJZ393297 VTO393297:VTR393297 VTT393297:VTV393297 WDK393297:WDN393297 WDP393297:WDR393297 WNG393297:WNJ393297 WNL393297:WNN393297 WXC393297:WXF393297 WXH393297:WXJ393297 P393298 JK393298 TG393298 ADC393298 AMY393298 AWU393298 BGQ393298 BQM393298 CAI393298 CKE393298 CUA393298 DDW393298 DNS393298 DXO393298 EHK393298 ERG393298 FBC393298 FKY393298 FUU393298 GEQ393298 GOM393298 GYI393298 HIE393298 HSA393298 IBW393298 ILS393298 IVO393298 JFK393298 JPG393298 JZC393298 KIY393298 KSU393298 LCQ393298 LMM393298 LWI393298 MGE393298 MQA393298 MZW393298 NJS393298 NTO393298 ODK393298 ONG393298 OXC393298 PGY393298 PQU393298 QAQ393298 QKM393298 QUI393298 REE393298 ROA393298 RXW393298 SHS393298 SRO393298 TBK393298 TLG393298 TVC393298 UEY393298 UOU393298 UYQ393298 VIM393298 VSI393298 WCE393298 WMA393298 WVW393298 AU458814:AX458814 AZ458814:BB458814 KQ458814:KT458814 KV458814:KX458814 UM458814:UP458814 UR458814:UT458814 AEI458814:AEL458814 AEN458814:AEP458814 AOE458814:AOH458814 AOJ458814:AOL458814 AYA458814:AYD458814 AYF458814:AYH458814 BHW458814:BHZ458814 BIB458814:BID458814 BRS458814:BRV458814 BRX458814:BRZ458814 CBO458814:CBR458814 CBT458814:CBV458814 CLK458814:CLN458814 CLP458814:CLR458814 CVG458814:CVJ458814 CVL458814:CVN458814 DFC458814:DFF458814 DFH458814:DFJ458814 DOY458814:DPB458814 DPD458814:DPF458814 DYU458814:DYX458814 DYZ458814:DZB458814 EIQ458814:EIT458814 EIV458814:EIX458814 ESM458814:ESP458814 ESR458814:EST458814 FCI458814:FCL458814 FCN458814:FCP458814 FME458814:FMH458814 FMJ458814:FML458814 FWA458814:FWD458814 FWF458814:FWH458814 GFW458814:GFZ458814 GGB458814:GGD458814 GPS458814:GPV458814 GPX458814:GPZ458814 GZO458814:GZR458814 GZT458814:GZV458814 HJK458814:HJN458814 HJP458814:HJR458814 HTG458814:HTJ458814 HTL458814:HTN458814 IDC458814:IDF458814 IDH458814:IDJ458814 IMY458814:INB458814 IND458814:INF458814 IWU458814:IWX458814 IWZ458814:IXB458814 JGQ458814:JGT458814 JGV458814:JGX458814 JQM458814:JQP458814 JQR458814:JQT458814 KAI458814:KAL458814 KAN458814:KAP458814 KKE458814:KKH458814 KKJ458814:KKL458814 KUA458814:KUD458814 KUF458814:KUH458814 LDW458814:LDZ458814 LEB458814:LED458814 LNS458814:LNV458814 LNX458814:LNZ458814 LXO458814:LXR458814 LXT458814:LXV458814 MHK458814:MHN458814 MHP458814:MHR458814 MRG458814:MRJ458814 MRL458814:MRN458814 NBC458814:NBF458814 NBH458814:NBJ458814 NKY458814:NLB458814 NLD458814:NLF458814 NUU458814:NUX458814 NUZ458814:NVB458814 OEQ458814:OET458814 OEV458814:OEX458814 OOM458814:OOP458814 OOR458814:OOT458814 OYI458814:OYL458814 OYN458814:OYP458814 PIE458814:PIH458814 PIJ458814:PIL458814 PSA458814:PSD458814 PSF458814:PSH458814 QBW458814:QBZ458814 QCB458814:QCD458814 QLS458814:QLV458814 QLX458814:QLZ458814 QVO458814:QVR458814 QVT458814:QVV458814 RFK458814:RFN458814 RFP458814:RFR458814 RPG458814:RPJ458814 RPL458814:RPN458814 RZC458814:RZF458814 RZH458814:RZJ458814 SIY458814:SJB458814 SJD458814:SJF458814 SSU458814:SSX458814 SSZ458814:STB458814 TCQ458814:TCT458814 TCV458814:TCX458814 TMM458814:TMP458814 TMR458814:TMT458814 TWI458814:TWL458814 TWN458814:TWP458814 UGE458814:UGH458814 UGJ458814:UGL458814 UQA458814:UQD458814 UQF458814:UQH458814 UZW458814:UZZ458814 VAB458814:VAD458814 VJS458814:VJV458814 VJX458814:VJZ458814 VTO458814:VTR458814 VTT458814:VTV458814 WDK458814:WDN458814 WDP458814:WDR458814 WNG458814:WNJ458814 WNL458814:WNN458814 WXC458814:WXF458814 WXH458814:WXJ458814 P458815 JK458815 TG458815 ADC458815 AMY458815 AWU458815 BGQ458815 BQM458815 CAI458815 CKE458815 CUA458815 DDW458815 DNS458815 DXO458815 EHK458815 ERG458815 FBC458815 FKY458815 FUU458815 GEQ458815 GOM458815 GYI458815 HIE458815 HSA458815 IBW458815 ILS458815 IVO458815 JFK458815 JPG458815 JZC458815 KIY458815 KSU458815 LCQ458815 LMM458815 LWI458815 MGE458815 MQA458815 MZW458815 NJS458815 NTO458815 ODK458815 ONG458815 OXC458815 PGY458815 PQU458815 QAQ458815 QKM458815 QUI458815 REE458815 ROA458815 RXW458815 SHS458815 SRO458815 TBK458815 TLG458815 TVC458815 UEY458815 UOU458815 UYQ458815 VIM458815 VSI458815 WCE458815 WMA458815 WVW458815 AU458833:AX458833 AZ458833:BB458833 KQ458833:KT458833 KV458833:KX458833 UM458833:UP458833 UR458833:UT458833 AEI458833:AEL458833 AEN458833:AEP458833 AOE458833:AOH458833 AOJ458833:AOL458833 AYA458833:AYD458833 AYF458833:AYH458833 BHW458833:BHZ458833 BIB458833:BID458833 BRS458833:BRV458833 BRX458833:BRZ458833 CBO458833:CBR458833 CBT458833:CBV458833 CLK458833:CLN458833 CLP458833:CLR458833 CVG458833:CVJ458833 CVL458833:CVN458833 DFC458833:DFF458833 DFH458833:DFJ458833 DOY458833:DPB458833 DPD458833:DPF458833 DYU458833:DYX458833 DYZ458833:DZB458833 EIQ458833:EIT458833 EIV458833:EIX458833 ESM458833:ESP458833 ESR458833:EST458833 FCI458833:FCL458833 FCN458833:FCP458833 FME458833:FMH458833 FMJ458833:FML458833 FWA458833:FWD458833 FWF458833:FWH458833 GFW458833:GFZ458833 GGB458833:GGD458833 GPS458833:GPV458833 GPX458833:GPZ458833 GZO458833:GZR458833 GZT458833:GZV458833 HJK458833:HJN458833 HJP458833:HJR458833 HTG458833:HTJ458833 HTL458833:HTN458833 IDC458833:IDF458833 IDH458833:IDJ458833 IMY458833:INB458833 IND458833:INF458833 IWU458833:IWX458833 IWZ458833:IXB458833 JGQ458833:JGT458833 JGV458833:JGX458833 JQM458833:JQP458833 JQR458833:JQT458833 KAI458833:KAL458833 KAN458833:KAP458833 KKE458833:KKH458833 KKJ458833:KKL458833 KUA458833:KUD458833 KUF458833:KUH458833 LDW458833:LDZ458833 LEB458833:LED458833 LNS458833:LNV458833 LNX458833:LNZ458833 LXO458833:LXR458833 LXT458833:LXV458833 MHK458833:MHN458833 MHP458833:MHR458833 MRG458833:MRJ458833 MRL458833:MRN458833 NBC458833:NBF458833 NBH458833:NBJ458833 NKY458833:NLB458833 NLD458833:NLF458833 NUU458833:NUX458833 NUZ458833:NVB458833 OEQ458833:OET458833 OEV458833:OEX458833 OOM458833:OOP458833 OOR458833:OOT458833 OYI458833:OYL458833 OYN458833:OYP458833 PIE458833:PIH458833 PIJ458833:PIL458833 PSA458833:PSD458833 PSF458833:PSH458833 QBW458833:QBZ458833 QCB458833:QCD458833 QLS458833:QLV458833 QLX458833:QLZ458833 QVO458833:QVR458833 QVT458833:QVV458833 RFK458833:RFN458833 RFP458833:RFR458833 RPG458833:RPJ458833 RPL458833:RPN458833 RZC458833:RZF458833 RZH458833:RZJ458833 SIY458833:SJB458833 SJD458833:SJF458833 SSU458833:SSX458833 SSZ458833:STB458833 TCQ458833:TCT458833 TCV458833:TCX458833 TMM458833:TMP458833 TMR458833:TMT458833 TWI458833:TWL458833 TWN458833:TWP458833 UGE458833:UGH458833 UGJ458833:UGL458833 UQA458833:UQD458833 UQF458833:UQH458833 UZW458833:UZZ458833 VAB458833:VAD458833 VJS458833:VJV458833 VJX458833:VJZ458833 VTO458833:VTR458833 VTT458833:VTV458833 WDK458833:WDN458833 WDP458833:WDR458833 WNG458833:WNJ458833 WNL458833:WNN458833 WXC458833:WXF458833 WXH458833:WXJ458833 P458834 JK458834 TG458834 ADC458834 AMY458834 AWU458834 BGQ458834 BQM458834 CAI458834 CKE458834 CUA458834 DDW458834 DNS458834 DXO458834 EHK458834 ERG458834 FBC458834 FKY458834 FUU458834 GEQ458834 GOM458834 GYI458834 HIE458834 HSA458834 IBW458834 ILS458834 IVO458834 JFK458834 JPG458834 JZC458834 KIY458834 KSU458834 LCQ458834 LMM458834 LWI458834 MGE458834 MQA458834 MZW458834 NJS458834 NTO458834 ODK458834 ONG458834 OXC458834 PGY458834 PQU458834 QAQ458834 QKM458834 QUI458834 REE458834 ROA458834 RXW458834 SHS458834 SRO458834 TBK458834 TLG458834 TVC458834 UEY458834 UOU458834 UYQ458834 VIM458834 VSI458834 WCE458834 WMA458834 WVW458834 AU524350:AX524350 AZ524350:BB524350 KQ524350:KT524350 KV524350:KX524350 UM524350:UP524350 UR524350:UT524350 AEI524350:AEL524350 AEN524350:AEP524350 AOE524350:AOH524350 AOJ524350:AOL524350 AYA524350:AYD524350 AYF524350:AYH524350 BHW524350:BHZ524350 BIB524350:BID524350 BRS524350:BRV524350 BRX524350:BRZ524350 CBO524350:CBR524350 CBT524350:CBV524350 CLK524350:CLN524350 CLP524350:CLR524350 CVG524350:CVJ524350 CVL524350:CVN524350 DFC524350:DFF524350 DFH524350:DFJ524350 DOY524350:DPB524350 DPD524350:DPF524350 DYU524350:DYX524350 DYZ524350:DZB524350 EIQ524350:EIT524350 EIV524350:EIX524350 ESM524350:ESP524350 ESR524350:EST524350 FCI524350:FCL524350 FCN524350:FCP524350 FME524350:FMH524350 FMJ524350:FML524350 FWA524350:FWD524350 FWF524350:FWH524350 GFW524350:GFZ524350 GGB524350:GGD524350 GPS524350:GPV524350 GPX524350:GPZ524350 GZO524350:GZR524350 GZT524350:GZV524350 HJK524350:HJN524350 HJP524350:HJR524350 HTG524350:HTJ524350 HTL524350:HTN524350 IDC524350:IDF524350 IDH524350:IDJ524350 IMY524350:INB524350 IND524350:INF524350 IWU524350:IWX524350 IWZ524350:IXB524350 JGQ524350:JGT524350 JGV524350:JGX524350 JQM524350:JQP524350 JQR524350:JQT524350 KAI524350:KAL524350 KAN524350:KAP524350 KKE524350:KKH524350 KKJ524350:KKL524350 KUA524350:KUD524350 KUF524350:KUH524350 LDW524350:LDZ524350 LEB524350:LED524350 LNS524350:LNV524350 LNX524350:LNZ524350 LXO524350:LXR524350 LXT524350:LXV524350 MHK524350:MHN524350 MHP524350:MHR524350 MRG524350:MRJ524350 MRL524350:MRN524350 NBC524350:NBF524350 NBH524350:NBJ524350 NKY524350:NLB524350 NLD524350:NLF524350 NUU524350:NUX524350 NUZ524350:NVB524350 OEQ524350:OET524350 OEV524350:OEX524350 OOM524350:OOP524350 OOR524350:OOT524350 OYI524350:OYL524350 OYN524350:OYP524350 PIE524350:PIH524350 PIJ524350:PIL524350 PSA524350:PSD524350 PSF524350:PSH524350 QBW524350:QBZ524350 QCB524350:QCD524350 QLS524350:QLV524350 QLX524350:QLZ524350 QVO524350:QVR524350 QVT524350:QVV524350 RFK524350:RFN524350 RFP524350:RFR524350 RPG524350:RPJ524350 RPL524350:RPN524350 RZC524350:RZF524350 RZH524350:RZJ524350 SIY524350:SJB524350 SJD524350:SJF524350 SSU524350:SSX524350 SSZ524350:STB524350 TCQ524350:TCT524350 TCV524350:TCX524350 TMM524350:TMP524350 TMR524350:TMT524350 TWI524350:TWL524350 TWN524350:TWP524350 UGE524350:UGH524350 UGJ524350:UGL524350 UQA524350:UQD524350 UQF524350:UQH524350 UZW524350:UZZ524350 VAB524350:VAD524350 VJS524350:VJV524350 VJX524350:VJZ524350 VTO524350:VTR524350 VTT524350:VTV524350 WDK524350:WDN524350 WDP524350:WDR524350 WNG524350:WNJ524350 WNL524350:WNN524350 WXC524350:WXF524350 WXH524350:WXJ524350 P524351 JK524351 TG524351 ADC524351 AMY524351 AWU524351 BGQ524351 BQM524351 CAI524351 CKE524351 CUA524351 DDW524351 DNS524351 DXO524351 EHK524351 ERG524351 FBC524351 FKY524351 FUU524351 GEQ524351 GOM524351 GYI524351 HIE524351 HSA524351 IBW524351 ILS524351 IVO524351 JFK524351 JPG524351 JZC524351 KIY524351 KSU524351 LCQ524351 LMM524351 LWI524351 MGE524351 MQA524351 MZW524351 NJS524351 NTO524351 ODK524351 ONG524351 OXC524351 PGY524351 PQU524351 QAQ524351 QKM524351 QUI524351 REE524351 ROA524351 RXW524351 SHS524351 SRO524351 TBK524351 TLG524351 TVC524351 UEY524351 UOU524351 UYQ524351 VIM524351 VSI524351 WCE524351 WMA524351 WVW524351 AU524369:AX524369 AZ524369:BB524369 KQ524369:KT524369 KV524369:KX524369 UM524369:UP524369 UR524369:UT524369 AEI524369:AEL524369 AEN524369:AEP524369 AOE524369:AOH524369 AOJ524369:AOL524369 AYA524369:AYD524369 AYF524369:AYH524369 BHW524369:BHZ524369 BIB524369:BID524369 BRS524369:BRV524369 BRX524369:BRZ524369 CBO524369:CBR524369 CBT524369:CBV524369 CLK524369:CLN524369 CLP524369:CLR524369 CVG524369:CVJ524369 CVL524369:CVN524369 DFC524369:DFF524369 DFH524369:DFJ524369 DOY524369:DPB524369 DPD524369:DPF524369 DYU524369:DYX524369 DYZ524369:DZB524369 EIQ524369:EIT524369 EIV524369:EIX524369 ESM524369:ESP524369 ESR524369:EST524369 FCI524369:FCL524369 FCN524369:FCP524369 FME524369:FMH524369 FMJ524369:FML524369 FWA524369:FWD524369 FWF524369:FWH524369 GFW524369:GFZ524369 GGB524369:GGD524369 GPS524369:GPV524369 GPX524369:GPZ524369 GZO524369:GZR524369 GZT524369:GZV524369 HJK524369:HJN524369 HJP524369:HJR524369 HTG524369:HTJ524369 HTL524369:HTN524369 IDC524369:IDF524369 IDH524369:IDJ524369 IMY524369:INB524369 IND524369:INF524369 IWU524369:IWX524369 IWZ524369:IXB524369 JGQ524369:JGT524369 JGV524369:JGX524369 JQM524369:JQP524369 JQR524369:JQT524369 KAI524369:KAL524369 KAN524369:KAP524369 KKE524369:KKH524369 KKJ524369:KKL524369 KUA524369:KUD524369 KUF524369:KUH524369 LDW524369:LDZ524369 LEB524369:LED524369 LNS524369:LNV524369 LNX524369:LNZ524369 LXO524369:LXR524369 LXT524369:LXV524369 MHK524369:MHN524369 MHP524369:MHR524369 MRG524369:MRJ524369 MRL524369:MRN524369 NBC524369:NBF524369 NBH524369:NBJ524369 NKY524369:NLB524369 NLD524369:NLF524369 NUU524369:NUX524369 NUZ524369:NVB524369 OEQ524369:OET524369 OEV524369:OEX524369 OOM524369:OOP524369 OOR524369:OOT524369 OYI524369:OYL524369 OYN524369:OYP524369 PIE524369:PIH524369 PIJ524369:PIL524369 PSA524369:PSD524369 PSF524369:PSH524369 QBW524369:QBZ524369 QCB524369:QCD524369 QLS524369:QLV524369 QLX524369:QLZ524369 QVO524369:QVR524369 QVT524369:QVV524369 RFK524369:RFN524369 RFP524369:RFR524369 RPG524369:RPJ524369 RPL524369:RPN524369 RZC524369:RZF524369 RZH524369:RZJ524369 SIY524369:SJB524369 SJD524369:SJF524369 SSU524369:SSX524369 SSZ524369:STB524369 TCQ524369:TCT524369 TCV524369:TCX524369 TMM524369:TMP524369 TMR524369:TMT524369 TWI524369:TWL524369 TWN524369:TWP524369 UGE524369:UGH524369 UGJ524369:UGL524369 UQA524369:UQD524369 UQF524369:UQH524369 UZW524369:UZZ524369 VAB524369:VAD524369 VJS524369:VJV524369 VJX524369:VJZ524369 VTO524369:VTR524369 VTT524369:VTV524369 WDK524369:WDN524369 WDP524369:WDR524369 WNG524369:WNJ524369 WNL524369:WNN524369 WXC524369:WXF524369 WXH524369:WXJ524369 P524370 JK524370 TG524370 ADC524370 AMY524370 AWU524370 BGQ524370 BQM524370 CAI524370 CKE524370 CUA524370 DDW524370 DNS524370 DXO524370 EHK524370 ERG524370 FBC524370 FKY524370 FUU524370 GEQ524370 GOM524370 GYI524370 HIE524370 HSA524370 IBW524370 ILS524370 IVO524370 JFK524370 JPG524370 JZC524370 KIY524370 KSU524370 LCQ524370 LMM524370 LWI524370 MGE524370 MQA524370 MZW524370 NJS524370 NTO524370 ODK524370 ONG524370 OXC524370 PGY524370 PQU524370 QAQ524370 QKM524370 QUI524370 REE524370 ROA524370 RXW524370 SHS524370 SRO524370 TBK524370 TLG524370 TVC524370 UEY524370 UOU524370 UYQ524370 VIM524370 VSI524370 WCE524370 WMA524370 WVW524370 AU589886:AX589886 AZ589886:BB589886 KQ589886:KT589886 KV589886:KX589886 UM589886:UP589886 UR589886:UT589886 AEI589886:AEL589886 AEN589886:AEP589886 AOE589886:AOH589886 AOJ589886:AOL589886 AYA589886:AYD589886 AYF589886:AYH589886 BHW589886:BHZ589886 BIB589886:BID589886 BRS589886:BRV589886 BRX589886:BRZ589886 CBO589886:CBR589886 CBT589886:CBV589886 CLK589886:CLN589886 CLP589886:CLR589886 CVG589886:CVJ589886 CVL589886:CVN589886 DFC589886:DFF589886 DFH589886:DFJ589886 DOY589886:DPB589886 DPD589886:DPF589886 DYU589886:DYX589886 DYZ589886:DZB589886 EIQ589886:EIT589886 EIV589886:EIX589886 ESM589886:ESP589886 ESR589886:EST589886 FCI589886:FCL589886 FCN589886:FCP589886 FME589886:FMH589886 FMJ589886:FML589886 FWA589886:FWD589886 FWF589886:FWH589886 GFW589886:GFZ589886 GGB589886:GGD589886 GPS589886:GPV589886 GPX589886:GPZ589886 GZO589886:GZR589886 GZT589886:GZV589886 HJK589886:HJN589886 HJP589886:HJR589886 HTG589886:HTJ589886 HTL589886:HTN589886 IDC589886:IDF589886 IDH589886:IDJ589886 IMY589886:INB589886 IND589886:INF589886 IWU589886:IWX589886 IWZ589886:IXB589886 JGQ589886:JGT589886 JGV589886:JGX589886 JQM589886:JQP589886 JQR589886:JQT589886 KAI589886:KAL589886 KAN589886:KAP589886 KKE589886:KKH589886 KKJ589886:KKL589886 KUA589886:KUD589886 KUF589886:KUH589886 LDW589886:LDZ589886 LEB589886:LED589886 LNS589886:LNV589886 LNX589886:LNZ589886 LXO589886:LXR589886 LXT589886:LXV589886 MHK589886:MHN589886 MHP589886:MHR589886 MRG589886:MRJ589886 MRL589886:MRN589886 NBC589886:NBF589886 NBH589886:NBJ589886 NKY589886:NLB589886 NLD589886:NLF589886 NUU589886:NUX589886 NUZ589886:NVB589886 OEQ589886:OET589886 OEV589886:OEX589886 OOM589886:OOP589886 OOR589886:OOT589886 OYI589886:OYL589886 OYN589886:OYP589886 PIE589886:PIH589886 PIJ589886:PIL589886 PSA589886:PSD589886 PSF589886:PSH589886 QBW589886:QBZ589886 QCB589886:QCD589886 QLS589886:QLV589886 QLX589886:QLZ589886 QVO589886:QVR589886 QVT589886:QVV589886 RFK589886:RFN589886 RFP589886:RFR589886 RPG589886:RPJ589886 RPL589886:RPN589886 RZC589886:RZF589886 RZH589886:RZJ589886 SIY589886:SJB589886 SJD589886:SJF589886 SSU589886:SSX589886 SSZ589886:STB589886 TCQ589886:TCT589886 TCV589886:TCX589886 TMM589886:TMP589886 TMR589886:TMT589886 TWI589886:TWL589886 TWN589886:TWP589886 UGE589886:UGH589886 UGJ589886:UGL589886 UQA589886:UQD589886 UQF589886:UQH589886 UZW589886:UZZ589886 VAB589886:VAD589886 VJS589886:VJV589886 VJX589886:VJZ589886 VTO589886:VTR589886 VTT589886:VTV589886 WDK589886:WDN589886 WDP589886:WDR589886 WNG589886:WNJ589886 WNL589886:WNN589886 WXC589886:WXF589886 WXH589886:WXJ589886 P589887 JK589887 TG589887 ADC589887 AMY589887 AWU589887 BGQ589887 BQM589887 CAI589887 CKE589887 CUA589887 DDW589887 DNS589887 DXO589887 EHK589887 ERG589887 FBC589887 FKY589887 FUU589887 GEQ589887 GOM589887 GYI589887 HIE589887 HSA589887 IBW589887 ILS589887 IVO589887 JFK589887 JPG589887 JZC589887 KIY589887 KSU589887 LCQ589887 LMM589887 LWI589887 MGE589887 MQA589887 MZW589887 NJS589887 NTO589887 ODK589887 ONG589887 OXC589887 PGY589887 PQU589887 QAQ589887 QKM589887 QUI589887 REE589887 ROA589887 RXW589887 SHS589887 SRO589887 TBK589887 TLG589887 TVC589887 UEY589887 UOU589887 UYQ589887 VIM589887 VSI589887 WCE589887 WMA589887 WVW589887 AU589905:AX589905 AZ589905:BB589905 KQ589905:KT589905 KV589905:KX589905 UM589905:UP589905 UR589905:UT589905 AEI589905:AEL589905 AEN589905:AEP589905 AOE589905:AOH589905 AOJ589905:AOL589905 AYA589905:AYD589905 AYF589905:AYH589905 BHW589905:BHZ589905 BIB589905:BID589905 BRS589905:BRV589905 BRX589905:BRZ589905 CBO589905:CBR589905 CBT589905:CBV589905 CLK589905:CLN589905 CLP589905:CLR589905 CVG589905:CVJ589905 CVL589905:CVN589905 DFC589905:DFF589905 DFH589905:DFJ589905 DOY589905:DPB589905 DPD589905:DPF589905 DYU589905:DYX589905 DYZ589905:DZB589905 EIQ589905:EIT589905 EIV589905:EIX589905 ESM589905:ESP589905 ESR589905:EST589905 FCI589905:FCL589905 FCN589905:FCP589905 FME589905:FMH589905 FMJ589905:FML589905 FWA589905:FWD589905 FWF589905:FWH589905 GFW589905:GFZ589905 GGB589905:GGD589905 GPS589905:GPV589905 GPX589905:GPZ589905 GZO589905:GZR589905 GZT589905:GZV589905 HJK589905:HJN589905 HJP589905:HJR589905 HTG589905:HTJ589905 HTL589905:HTN589905 IDC589905:IDF589905 IDH589905:IDJ589905 IMY589905:INB589905 IND589905:INF589905 IWU589905:IWX589905 IWZ589905:IXB589905 JGQ589905:JGT589905 JGV589905:JGX589905 JQM589905:JQP589905 JQR589905:JQT589905 KAI589905:KAL589905 KAN589905:KAP589905 KKE589905:KKH589905 KKJ589905:KKL589905 KUA589905:KUD589905 KUF589905:KUH589905 LDW589905:LDZ589905 LEB589905:LED589905 LNS589905:LNV589905 LNX589905:LNZ589905 LXO589905:LXR589905 LXT589905:LXV589905 MHK589905:MHN589905 MHP589905:MHR589905 MRG589905:MRJ589905 MRL589905:MRN589905 NBC589905:NBF589905 NBH589905:NBJ589905 NKY589905:NLB589905 NLD589905:NLF589905 NUU589905:NUX589905 NUZ589905:NVB589905 OEQ589905:OET589905 OEV589905:OEX589905 OOM589905:OOP589905 OOR589905:OOT589905 OYI589905:OYL589905 OYN589905:OYP589905 PIE589905:PIH589905 PIJ589905:PIL589905 PSA589905:PSD589905 PSF589905:PSH589905 QBW589905:QBZ589905 QCB589905:QCD589905 QLS589905:QLV589905 QLX589905:QLZ589905 QVO589905:QVR589905 QVT589905:QVV589905 RFK589905:RFN589905 RFP589905:RFR589905 RPG589905:RPJ589905 RPL589905:RPN589905 RZC589905:RZF589905 RZH589905:RZJ589905 SIY589905:SJB589905 SJD589905:SJF589905 SSU589905:SSX589905 SSZ589905:STB589905 TCQ589905:TCT589905 TCV589905:TCX589905 TMM589905:TMP589905 TMR589905:TMT589905 TWI589905:TWL589905 TWN589905:TWP589905 UGE589905:UGH589905 UGJ589905:UGL589905 UQA589905:UQD589905 UQF589905:UQH589905 UZW589905:UZZ589905 VAB589905:VAD589905 VJS589905:VJV589905 VJX589905:VJZ589905 VTO589905:VTR589905 VTT589905:VTV589905 WDK589905:WDN589905 WDP589905:WDR589905 WNG589905:WNJ589905 WNL589905:WNN589905 WXC589905:WXF589905 WXH589905:WXJ589905 P589906 JK589906 TG589906 ADC589906 AMY589906 AWU589906 BGQ589906 BQM589906 CAI589906 CKE589906 CUA589906 DDW589906 DNS589906 DXO589906 EHK589906 ERG589906 FBC589906 FKY589906 FUU589906 GEQ589906 GOM589906 GYI589906 HIE589906 HSA589906 IBW589906 ILS589906 IVO589906 JFK589906 JPG589906 JZC589906 KIY589906 KSU589906 LCQ589906 LMM589906 LWI589906 MGE589906 MQA589906 MZW589906 NJS589906 NTO589906 ODK589906 ONG589906 OXC589906 PGY589906 PQU589906 QAQ589906 QKM589906 QUI589906 REE589906 ROA589906 RXW589906 SHS589906 SRO589906 TBK589906 TLG589906 TVC589906 UEY589906 UOU589906 UYQ589906 VIM589906 VSI589906 WCE589906 WMA589906 WVW589906 AU655422:AX655422 AZ655422:BB655422 KQ655422:KT655422 KV655422:KX655422 UM655422:UP655422 UR655422:UT655422 AEI655422:AEL655422 AEN655422:AEP655422 AOE655422:AOH655422 AOJ655422:AOL655422 AYA655422:AYD655422 AYF655422:AYH655422 BHW655422:BHZ655422 BIB655422:BID655422 BRS655422:BRV655422 BRX655422:BRZ655422 CBO655422:CBR655422 CBT655422:CBV655422 CLK655422:CLN655422 CLP655422:CLR655422 CVG655422:CVJ655422 CVL655422:CVN655422 DFC655422:DFF655422 DFH655422:DFJ655422 DOY655422:DPB655422 DPD655422:DPF655422 DYU655422:DYX655422 DYZ655422:DZB655422 EIQ655422:EIT655422 EIV655422:EIX655422 ESM655422:ESP655422 ESR655422:EST655422 FCI655422:FCL655422 FCN655422:FCP655422 FME655422:FMH655422 FMJ655422:FML655422 FWA655422:FWD655422 FWF655422:FWH655422 GFW655422:GFZ655422 GGB655422:GGD655422 GPS655422:GPV655422 GPX655422:GPZ655422 GZO655422:GZR655422 GZT655422:GZV655422 HJK655422:HJN655422 HJP655422:HJR655422 HTG655422:HTJ655422 HTL655422:HTN655422 IDC655422:IDF655422 IDH655422:IDJ655422 IMY655422:INB655422 IND655422:INF655422 IWU655422:IWX655422 IWZ655422:IXB655422 JGQ655422:JGT655422 JGV655422:JGX655422 JQM655422:JQP655422 JQR655422:JQT655422 KAI655422:KAL655422 KAN655422:KAP655422 KKE655422:KKH655422 KKJ655422:KKL655422 KUA655422:KUD655422 KUF655422:KUH655422 LDW655422:LDZ655422 LEB655422:LED655422 LNS655422:LNV655422 LNX655422:LNZ655422 LXO655422:LXR655422 LXT655422:LXV655422 MHK655422:MHN655422 MHP655422:MHR655422 MRG655422:MRJ655422 MRL655422:MRN655422 NBC655422:NBF655422 NBH655422:NBJ655422 NKY655422:NLB655422 NLD655422:NLF655422 NUU655422:NUX655422 NUZ655422:NVB655422 OEQ655422:OET655422 OEV655422:OEX655422 OOM655422:OOP655422 OOR655422:OOT655422 OYI655422:OYL655422 OYN655422:OYP655422 PIE655422:PIH655422 PIJ655422:PIL655422 PSA655422:PSD655422 PSF655422:PSH655422 QBW655422:QBZ655422 QCB655422:QCD655422 QLS655422:QLV655422 QLX655422:QLZ655422 QVO655422:QVR655422 QVT655422:QVV655422 RFK655422:RFN655422 RFP655422:RFR655422 RPG655422:RPJ655422 RPL655422:RPN655422 RZC655422:RZF655422 RZH655422:RZJ655422 SIY655422:SJB655422 SJD655422:SJF655422 SSU655422:SSX655422 SSZ655422:STB655422 TCQ655422:TCT655422 TCV655422:TCX655422 TMM655422:TMP655422 TMR655422:TMT655422 TWI655422:TWL655422 TWN655422:TWP655422 UGE655422:UGH655422 UGJ655422:UGL655422 UQA655422:UQD655422 UQF655422:UQH655422 UZW655422:UZZ655422 VAB655422:VAD655422 VJS655422:VJV655422 VJX655422:VJZ655422 VTO655422:VTR655422 VTT655422:VTV655422 WDK655422:WDN655422 WDP655422:WDR655422 WNG655422:WNJ655422 WNL655422:WNN655422 WXC655422:WXF655422 WXH655422:WXJ655422 P655423 JK655423 TG655423 ADC655423 AMY655423 AWU655423 BGQ655423 BQM655423 CAI655423 CKE655423 CUA655423 DDW655423 DNS655423 DXO655423 EHK655423 ERG655423 FBC655423 FKY655423 FUU655423 GEQ655423 GOM655423 GYI655423 HIE655423 HSA655423 IBW655423 ILS655423 IVO655423 JFK655423 JPG655423 JZC655423 KIY655423 KSU655423 LCQ655423 LMM655423 LWI655423 MGE655423 MQA655423 MZW655423 NJS655423 NTO655423 ODK655423 ONG655423 OXC655423 PGY655423 PQU655423 QAQ655423 QKM655423 QUI655423 REE655423 ROA655423 RXW655423 SHS655423 SRO655423 TBK655423 TLG655423 TVC655423 UEY655423 UOU655423 UYQ655423 VIM655423 VSI655423 WCE655423 WMA655423 WVW655423 AU655441:AX655441 AZ655441:BB655441 KQ655441:KT655441 KV655441:KX655441 UM655441:UP655441 UR655441:UT655441 AEI655441:AEL655441 AEN655441:AEP655441 AOE655441:AOH655441 AOJ655441:AOL655441 AYA655441:AYD655441 AYF655441:AYH655441 BHW655441:BHZ655441 BIB655441:BID655441 BRS655441:BRV655441 BRX655441:BRZ655441 CBO655441:CBR655441 CBT655441:CBV655441 CLK655441:CLN655441 CLP655441:CLR655441 CVG655441:CVJ655441 CVL655441:CVN655441 DFC655441:DFF655441 DFH655441:DFJ655441 DOY655441:DPB655441 DPD655441:DPF655441 DYU655441:DYX655441 DYZ655441:DZB655441 EIQ655441:EIT655441 EIV655441:EIX655441 ESM655441:ESP655441 ESR655441:EST655441 FCI655441:FCL655441 FCN655441:FCP655441 FME655441:FMH655441 FMJ655441:FML655441 FWA655441:FWD655441 FWF655441:FWH655441 GFW655441:GFZ655441 GGB655441:GGD655441 GPS655441:GPV655441 GPX655441:GPZ655441 GZO655441:GZR655441 GZT655441:GZV655441 HJK655441:HJN655441 HJP655441:HJR655441 HTG655441:HTJ655441 HTL655441:HTN655441 IDC655441:IDF655441 IDH655441:IDJ655441 IMY655441:INB655441 IND655441:INF655441 IWU655441:IWX655441 IWZ655441:IXB655441 JGQ655441:JGT655441 JGV655441:JGX655441 JQM655441:JQP655441 JQR655441:JQT655441 KAI655441:KAL655441 KAN655441:KAP655441 KKE655441:KKH655441 KKJ655441:KKL655441 KUA655441:KUD655441 KUF655441:KUH655441 LDW655441:LDZ655441 LEB655441:LED655441 LNS655441:LNV655441 LNX655441:LNZ655441 LXO655441:LXR655441 LXT655441:LXV655441 MHK655441:MHN655441 MHP655441:MHR655441 MRG655441:MRJ655441 MRL655441:MRN655441 NBC655441:NBF655441 NBH655441:NBJ655441 NKY655441:NLB655441 NLD655441:NLF655441 NUU655441:NUX655441 NUZ655441:NVB655441 OEQ655441:OET655441 OEV655441:OEX655441 OOM655441:OOP655441 OOR655441:OOT655441 OYI655441:OYL655441 OYN655441:OYP655441 PIE655441:PIH655441 PIJ655441:PIL655441 PSA655441:PSD655441 PSF655441:PSH655441 QBW655441:QBZ655441 QCB655441:QCD655441 QLS655441:QLV655441 QLX655441:QLZ655441 QVO655441:QVR655441 QVT655441:QVV655441 RFK655441:RFN655441 RFP655441:RFR655441 RPG655441:RPJ655441 RPL655441:RPN655441 RZC655441:RZF655441 RZH655441:RZJ655441 SIY655441:SJB655441 SJD655441:SJF655441 SSU655441:SSX655441 SSZ655441:STB655441 TCQ655441:TCT655441 TCV655441:TCX655441 TMM655441:TMP655441 TMR655441:TMT655441 TWI655441:TWL655441 TWN655441:TWP655441 UGE655441:UGH655441 UGJ655441:UGL655441 UQA655441:UQD655441 UQF655441:UQH655441 UZW655441:UZZ655441 VAB655441:VAD655441 VJS655441:VJV655441 VJX655441:VJZ655441 VTO655441:VTR655441 VTT655441:VTV655441 WDK655441:WDN655441 WDP655441:WDR655441 WNG655441:WNJ655441 WNL655441:WNN655441 WXC655441:WXF655441 WXH655441:WXJ655441 P655442 JK655442 TG655442 ADC655442 AMY655442 AWU655442 BGQ655442 BQM655442 CAI655442 CKE655442 CUA655442 DDW655442 DNS655442 DXO655442 EHK655442 ERG655442 FBC655442 FKY655442 FUU655442 GEQ655442 GOM655442 GYI655442 HIE655442 HSA655442 IBW655442 ILS655442 IVO655442 JFK655442 JPG655442 JZC655442 KIY655442 KSU655442 LCQ655442 LMM655442 LWI655442 MGE655442 MQA655442 MZW655442 NJS655442 NTO655442 ODK655442 ONG655442 OXC655442 PGY655442 PQU655442 QAQ655442 QKM655442 QUI655442 REE655442 ROA655442 RXW655442 SHS655442 SRO655442 TBK655442 TLG655442 TVC655442 UEY655442 UOU655442 UYQ655442 VIM655442 VSI655442 WCE655442 WMA655442 WVW655442 AU720958:AX720958 AZ720958:BB720958 KQ720958:KT720958 KV720958:KX720958 UM720958:UP720958 UR720958:UT720958 AEI720958:AEL720958 AEN720958:AEP720958 AOE720958:AOH720958 AOJ720958:AOL720958 AYA720958:AYD720958 AYF720958:AYH720958 BHW720958:BHZ720958 BIB720958:BID720958 BRS720958:BRV720958 BRX720958:BRZ720958 CBO720958:CBR720958 CBT720958:CBV720958 CLK720958:CLN720958 CLP720958:CLR720958 CVG720958:CVJ720958 CVL720958:CVN720958 DFC720958:DFF720958 DFH720958:DFJ720958 DOY720958:DPB720958 DPD720958:DPF720958 DYU720958:DYX720958 DYZ720958:DZB720958 EIQ720958:EIT720958 EIV720958:EIX720958 ESM720958:ESP720958 ESR720958:EST720958 FCI720958:FCL720958 FCN720958:FCP720958 FME720958:FMH720958 FMJ720958:FML720958 FWA720958:FWD720958 FWF720958:FWH720958 GFW720958:GFZ720958 GGB720958:GGD720958 GPS720958:GPV720958 GPX720958:GPZ720958 GZO720958:GZR720958 GZT720958:GZV720958 HJK720958:HJN720958 HJP720958:HJR720958 HTG720958:HTJ720958 HTL720958:HTN720958 IDC720958:IDF720958 IDH720958:IDJ720958 IMY720958:INB720958 IND720958:INF720958 IWU720958:IWX720958 IWZ720958:IXB720958 JGQ720958:JGT720958 JGV720958:JGX720958 JQM720958:JQP720958 JQR720958:JQT720958 KAI720958:KAL720958 KAN720958:KAP720958 KKE720958:KKH720958 KKJ720958:KKL720958 KUA720958:KUD720958 KUF720958:KUH720958 LDW720958:LDZ720958 LEB720958:LED720958 LNS720958:LNV720958 LNX720958:LNZ720958 LXO720958:LXR720958 LXT720958:LXV720958 MHK720958:MHN720958 MHP720958:MHR720958 MRG720958:MRJ720958 MRL720958:MRN720958 NBC720958:NBF720958 NBH720958:NBJ720958 NKY720958:NLB720958 NLD720958:NLF720958 NUU720958:NUX720958 NUZ720958:NVB720958 OEQ720958:OET720958 OEV720958:OEX720958 OOM720958:OOP720958 OOR720958:OOT720958 OYI720958:OYL720958 OYN720958:OYP720958 PIE720958:PIH720958 PIJ720958:PIL720958 PSA720958:PSD720958 PSF720958:PSH720958 QBW720958:QBZ720958 QCB720958:QCD720958 QLS720958:QLV720958 QLX720958:QLZ720958 QVO720958:QVR720958 QVT720958:QVV720958 RFK720958:RFN720958 RFP720958:RFR720958 RPG720958:RPJ720958 RPL720958:RPN720958 RZC720958:RZF720958 RZH720958:RZJ720958 SIY720958:SJB720958 SJD720958:SJF720958 SSU720958:SSX720958 SSZ720958:STB720958 TCQ720958:TCT720958 TCV720958:TCX720958 TMM720958:TMP720958 TMR720958:TMT720958 TWI720958:TWL720958 TWN720958:TWP720958 UGE720958:UGH720958 UGJ720958:UGL720958 UQA720958:UQD720958 UQF720958:UQH720958 UZW720958:UZZ720958 VAB720958:VAD720958 VJS720958:VJV720958 VJX720958:VJZ720958 VTO720958:VTR720958 VTT720958:VTV720958 WDK720958:WDN720958 WDP720958:WDR720958 WNG720958:WNJ720958 WNL720958:WNN720958 WXC720958:WXF720958 WXH720958:WXJ720958 P720959 JK720959 TG720959 ADC720959 AMY720959 AWU720959 BGQ720959 BQM720959 CAI720959 CKE720959 CUA720959 DDW720959 DNS720959 DXO720959 EHK720959 ERG720959 FBC720959 FKY720959 FUU720959 GEQ720959 GOM720959 GYI720959 HIE720959 HSA720959 IBW720959 ILS720959 IVO720959 JFK720959 JPG720959 JZC720959 KIY720959 KSU720959 LCQ720959 LMM720959 LWI720959 MGE720959 MQA720959 MZW720959 NJS720959 NTO720959 ODK720959 ONG720959 OXC720959 PGY720959 PQU720959 QAQ720959 QKM720959 QUI720959 REE720959 ROA720959 RXW720959 SHS720959 SRO720959 TBK720959 TLG720959 TVC720959 UEY720959 UOU720959 UYQ720959 VIM720959 VSI720959 WCE720959 WMA720959 WVW720959 AU720977:AX720977 AZ720977:BB720977 KQ720977:KT720977 KV720977:KX720977 UM720977:UP720977 UR720977:UT720977 AEI720977:AEL720977 AEN720977:AEP720977 AOE720977:AOH720977 AOJ720977:AOL720977 AYA720977:AYD720977 AYF720977:AYH720977 BHW720977:BHZ720977 BIB720977:BID720977 BRS720977:BRV720977 BRX720977:BRZ720977 CBO720977:CBR720977 CBT720977:CBV720977 CLK720977:CLN720977 CLP720977:CLR720977 CVG720977:CVJ720977 CVL720977:CVN720977 DFC720977:DFF720977 DFH720977:DFJ720977 DOY720977:DPB720977 DPD720977:DPF720977 DYU720977:DYX720977 DYZ720977:DZB720977 EIQ720977:EIT720977 EIV720977:EIX720977 ESM720977:ESP720977 ESR720977:EST720977 FCI720977:FCL720977 FCN720977:FCP720977 FME720977:FMH720977 FMJ720977:FML720977 FWA720977:FWD720977 FWF720977:FWH720977 GFW720977:GFZ720977 GGB720977:GGD720977 GPS720977:GPV720977 GPX720977:GPZ720977 GZO720977:GZR720977 GZT720977:GZV720977 HJK720977:HJN720977 HJP720977:HJR720977 HTG720977:HTJ720977 HTL720977:HTN720977 IDC720977:IDF720977 IDH720977:IDJ720977 IMY720977:INB720977 IND720977:INF720977 IWU720977:IWX720977 IWZ720977:IXB720977 JGQ720977:JGT720977 JGV720977:JGX720977 JQM720977:JQP720977 JQR720977:JQT720977 KAI720977:KAL720977 KAN720977:KAP720977 KKE720977:KKH720977 KKJ720977:KKL720977 KUA720977:KUD720977 KUF720977:KUH720977 LDW720977:LDZ720977 LEB720977:LED720977 LNS720977:LNV720977 LNX720977:LNZ720977 LXO720977:LXR720977 LXT720977:LXV720977 MHK720977:MHN720977 MHP720977:MHR720977 MRG720977:MRJ720977 MRL720977:MRN720977 NBC720977:NBF720977 NBH720977:NBJ720977 NKY720977:NLB720977 NLD720977:NLF720977 NUU720977:NUX720977 NUZ720977:NVB720977 OEQ720977:OET720977 OEV720977:OEX720977 OOM720977:OOP720977 OOR720977:OOT720977 OYI720977:OYL720977 OYN720977:OYP720977 PIE720977:PIH720977 PIJ720977:PIL720977 PSA720977:PSD720977 PSF720977:PSH720977 QBW720977:QBZ720977 QCB720977:QCD720977 QLS720977:QLV720977 QLX720977:QLZ720977 QVO720977:QVR720977 QVT720977:QVV720977 RFK720977:RFN720977 RFP720977:RFR720977 RPG720977:RPJ720977 RPL720977:RPN720977 RZC720977:RZF720977 RZH720977:RZJ720977 SIY720977:SJB720977 SJD720977:SJF720977 SSU720977:SSX720977 SSZ720977:STB720977 TCQ720977:TCT720977 TCV720977:TCX720977 TMM720977:TMP720977 TMR720977:TMT720977 TWI720977:TWL720977 TWN720977:TWP720977 UGE720977:UGH720977 UGJ720977:UGL720977 UQA720977:UQD720977 UQF720977:UQH720977 UZW720977:UZZ720977 VAB720977:VAD720977 VJS720977:VJV720977 VJX720977:VJZ720977 VTO720977:VTR720977 VTT720977:VTV720977 WDK720977:WDN720977 WDP720977:WDR720977 WNG720977:WNJ720977 WNL720977:WNN720977 WXC720977:WXF720977 WXH720977:WXJ720977 P720978 JK720978 TG720978 ADC720978 AMY720978 AWU720978 BGQ720978 BQM720978 CAI720978 CKE720978 CUA720978 DDW720978 DNS720978 DXO720978 EHK720978 ERG720978 FBC720978 FKY720978 FUU720978 GEQ720978 GOM720978 GYI720978 HIE720978 HSA720978 IBW720978 ILS720978 IVO720978 JFK720978 JPG720978 JZC720978 KIY720978 KSU720978 LCQ720978 LMM720978 LWI720978 MGE720978 MQA720978 MZW720978 NJS720978 NTO720978 ODK720978 ONG720978 OXC720978 PGY720978 PQU720978 QAQ720978 QKM720978 QUI720978 REE720978 ROA720978 RXW720978 SHS720978 SRO720978 TBK720978 TLG720978 TVC720978 UEY720978 UOU720978 UYQ720978 VIM720978 VSI720978 WCE720978 WMA720978 WVW720978 AU786494:AX786494 AZ786494:BB786494 KQ786494:KT786494 KV786494:KX786494 UM786494:UP786494 UR786494:UT786494 AEI786494:AEL786494 AEN786494:AEP786494 AOE786494:AOH786494 AOJ786494:AOL786494 AYA786494:AYD786494 AYF786494:AYH786494 BHW786494:BHZ786494 BIB786494:BID786494 BRS786494:BRV786494 BRX786494:BRZ786494 CBO786494:CBR786494 CBT786494:CBV786494 CLK786494:CLN786494 CLP786494:CLR786494 CVG786494:CVJ786494 CVL786494:CVN786494 DFC786494:DFF786494 DFH786494:DFJ786494 DOY786494:DPB786494 DPD786494:DPF786494 DYU786494:DYX786494 DYZ786494:DZB786494 EIQ786494:EIT786494 EIV786494:EIX786494 ESM786494:ESP786494 ESR786494:EST786494 FCI786494:FCL786494 FCN786494:FCP786494 FME786494:FMH786494 FMJ786494:FML786494 FWA786494:FWD786494 FWF786494:FWH786494 GFW786494:GFZ786494 GGB786494:GGD786494 GPS786494:GPV786494 GPX786494:GPZ786494 GZO786494:GZR786494 GZT786494:GZV786494 HJK786494:HJN786494 HJP786494:HJR786494 HTG786494:HTJ786494 HTL786494:HTN786494 IDC786494:IDF786494 IDH786494:IDJ786494 IMY786494:INB786494 IND786494:INF786494 IWU786494:IWX786494 IWZ786494:IXB786494 JGQ786494:JGT786494 JGV786494:JGX786494 JQM786494:JQP786494 JQR786494:JQT786494 KAI786494:KAL786494 KAN786494:KAP786494 KKE786494:KKH786494 KKJ786494:KKL786494 KUA786494:KUD786494 KUF786494:KUH786494 LDW786494:LDZ786494 LEB786494:LED786494 LNS786494:LNV786494 LNX786494:LNZ786494 LXO786494:LXR786494 LXT786494:LXV786494 MHK786494:MHN786494 MHP786494:MHR786494 MRG786494:MRJ786494 MRL786494:MRN786494 NBC786494:NBF786494 NBH786494:NBJ786494 NKY786494:NLB786494 NLD786494:NLF786494 NUU786494:NUX786494 NUZ786494:NVB786494 OEQ786494:OET786494 OEV786494:OEX786494 OOM786494:OOP786494 OOR786494:OOT786494 OYI786494:OYL786494 OYN786494:OYP786494 PIE786494:PIH786494 PIJ786494:PIL786494 PSA786494:PSD786494 PSF786494:PSH786494 QBW786494:QBZ786494 QCB786494:QCD786494 QLS786494:QLV786494 QLX786494:QLZ786494 QVO786494:QVR786494 QVT786494:QVV786494 RFK786494:RFN786494 RFP786494:RFR786494 RPG786494:RPJ786494 RPL786494:RPN786494 RZC786494:RZF786494 RZH786494:RZJ786494 SIY786494:SJB786494 SJD786494:SJF786494 SSU786494:SSX786494 SSZ786494:STB786494 TCQ786494:TCT786494 TCV786494:TCX786494 TMM786494:TMP786494 TMR786494:TMT786494 TWI786494:TWL786494 TWN786494:TWP786494 UGE786494:UGH786494 UGJ786494:UGL786494 UQA786494:UQD786494 UQF786494:UQH786494 UZW786494:UZZ786494 VAB786494:VAD786494 VJS786494:VJV786494 VJX786494:VJZ786494 VTO786494:VTR786494 VTT786494:VTV786494 WDK786494:WDN786494 WDP786494:WDR786494 WNG786494:WNJ786494 WNL786494:WNN786494 WXC786494:WXF786494 WXH786494:WXJ786494 P786495 JK786495 TG786495 ADC786495 AMY786495 AWU786495 BGQ786495 BQM786495 CAI786495 CKE786495 CUA786495 DDW786495 DNS786495 DXO786495 EHK786495 ERG786495 FBC786495 FKY786495 FUU786495 GEQ786495 GOM786495 GYI786495 HIE786495 HSA786495 IBW786495 ILS786495 IVO786495 JFK786495 JPG786495 JZC786495 KIY786495 KSU786495 LCQ786495 LMM786495 LWI786495 MGE786495 MQA786495 MZW786495 NJS786495 NTO786495 ODK786495 ONG786495 OXC786495 PGY786495 PQU786495 QAQ786495 QKM786495 QUI786495 REE786495 ROA786495 RXW786495 SHS786495 SRO786495 TBK786495 TLG786495 TVC786495 UEY786495 UOU786495 UYQ786495 VIM786495 VSI786495 WCE786495 WMA786495 WVW786495 AU786513:AX786513 AZ786513:BB786513 KQ786513:KT786513 KV786513:KX786513 UM786513:UP786513 UR786513:UT786513 AEI786513:AEL786513 AEN786513:AEP786513 AOE786513:AOH786513 AOJ786513:AOL786513 AYA786513:AYD786513 AYF786513:AYH786513 BHW786513:BHZ786513 BIB786513:BID786513 BRS786513:BRV786513 BRX786513:BRZ786513 CBO786513:CBR786513 CBT786513:CBV786513 CLK786513:CLN786513 CLP786513:CLR786513 CVG786513:CVJ786513 CVL786513:CVN786513 DFC786513:DFF786513 DFH786513:DFJ786513 DOY786513:DPB786513 DPD786513:DPF786513 DYU786513:DYX786513 DYZ786513:DZB786513 EIQ786513:EIT786513 EIV786513:EIX786513 ESM786513:ESP786513 ESR786513:EST786513 FCI786513:FCL786513 FCN786513:FCP786513 FME786513:FMH786513 FMJ786513:FML786513 FWA786513:FWD786513 FWF786513:FWH786513 GFW786513:GFZ786513 GGB786513:GGD786513 GPS786513:GPV786513 GPX786513:GPZ786513 GZO786513:GZR786513 GZT786513:GZV786513 HJK786513:HJN786513 HJP786513:HJR786513 HTG786513:HTJ786513 HTL786513:HTN786513 IDC786513:IDF786513 IDH786513:IDJ786513 IMY786513:INB786513 IND786513:INF786513 IWU786513:IWX786513 IWZ786513:IXB786513 JGQ786513:JGT786513 JGV786513:JGX786513 JQM786513:JQP786513 JQR786513:JQT786513 KAI786513:KAL786513 KAN786513:KAP786513 KKE786513:KKH786513 KKJ786513:KKL786513 KUA786513:KUD786513 KUF786513:KUH786513 LDW786513:LDZ786513 LEB786513:LED786513 LNS786513:LNV786513 LNX786513:LNZ786513 LXO786513:LXR786513 LXT786513:LXV786513 MHK786513:MHN786513 MHP786513:MHR786513 MRG786513:MRJ786513 MRL786513:MRN786513 NBC786513:NBF786513 NBH786513:NBJ786513 NKY786513:NLB786513 NLD786513:NLF786513 NUU786513:NUX786513 NUZ786513:NVB786513 OEQ786513:OET786513 OEV786513:OEX786513 OOM786513:OOP786513 OOR786513:OOT786513 OYI786513:OYL786513 OYN786513:OYP786513 PIE786513:PIH786513 PIJ786513:PIL786513 PSA786513:PSD786513 PSF786513:PSH786513 QBW786513:QBZ786513 QCB786513:QCD786513 QLS786513:QLV786513 QLX786513:QLZ786513 QVO786513:QVR786513 QVT786513:QVV786513 RFK786513:RFN786513 RFP786513:RFR786513 RPG786513:RPJ786513 RPL786513:RPN786513 RZC786513:RZF786513 RZH786513:RZJ786513 SIY786513:SJB786513 SJD786513:SJF786513 SSU786513:SSX786513 SSZ786513:STB786513 TCQ786513:TCT786513 TCV786513:TCX786513 TMM786513:TMP786513 TMR786513:TMT786513 TWI786513:TWL786513 TWN786513:TWP786513 UGE786513:UGH786513 UGJ786513:UGL786513 UQA786513:UQD786513 UQF786513:UQH786513 UZW786513:UZZ786513 VAB786513:VAD786513 VJS786513:VJV786513 VJX786513:VJZ786513 VTO786513:VTR786513 VTT786513:VTV786513 WDK786513:WDN786513 WDP786513:WDR786513 WNG786513:WNJ786513 WNL786513:WNN786513 WXC786513:WXF786513 WXH786513:WXJ786513 P786514 JK786514 TG786514 ADC786514 AMY786514 AWU786514 BGQ786514 BQM786514 CAI786514 CKE786514 CUA786514 DDW786514 DNS786514 DXO786514 EHK786514 ERG786514 FBC786514 FKY786514 FUU786514 GEQ786514 GOM786514 GYI786514 HIE786514 HSA786514 IBW786514 ILS786514 IVO786514 JFK786514 JPG786514 JZC786514 KIY786514 KSU786514 LCQ786514 LMM786514 LWI786514 MGE786514 MQA786514 MZW786514 NJS786514 NTO786514 ODK786514 ONG786514 OXC786514 PGY786514 PQU786514 QAQ786514 QKM786514 QUI786514 REE786514 ROA786514 RXW786514 SHS786514 SRO786514 TBK786514 TLG786514 TVC786514 UEY786514 UOU786514 UYQ786514 VIM786514 VSI786514 WCE786514 WMA786514 WVW786514 AU852030:AX852030 AZ852030:BB852030 KQ852030:KT852030 KV852030:KX852030 UM852030:UP852030 UR852030:UT852030 AEI852030:AEL852030 AEN852030:AEP852030 AOE852030:AOH852030 AOJ852030:AOL852030 AYA852030:AYD852030 AYF852030:AYH852030 BHW852030:BHZ852030 BIB852030:BID852030 BRS852030:BRV852030 BRX852030:BRZ852030 CBO852030:CBR852030 CBT852030:CBV852030 CLK852030:CLN852030 CLP852030:CLR852030 CVG852030:CVJ852030 CVL852030:CVN852030 DFC852030:DFF852030 DFH852030:DFJ852030 DOY852030:DPB852030 DPD852030:DPF852030 DYU852030:DYX852030 DYZ852030:DZB852030 EIQ852030:EIT852030 EIV852030:EIX852030 ESM852030:ESP852030 ESR852030:EST852030 FCI852030:FCL852030 FCN852030:FCP852030 FME852030:FMH852030 FMJ852030:FML852030 FWA852030:FWD852030 FWF852030:FWH852030 GFW852030:GFZ852030 GGB852030:GGD852030 GPS852030:GPV852030 GPX852030:GPZ852030 GZO852030:GZR852030 GZT852030:GZV852030 HJK852030:HJN852030 HJP852030:HJR852030 HTG852030:HTJ852030 HTL852030:HTN852030 IDC852030:IDF852030 IDH852030:IDJ852030 IMY852030:INB852030 IND852030:INF852030 IWU852030:IWX852030 IWZ852030:IXB852030 JGQ852030:JGT852030 JGV852030:JGX852030 JQM852030:JQP852030 JQR852030:JQT852030 KAI852030:KAL852030 KAN852030:KAP852030 KKE852030:KKH852030 KKJ852030:KKL852030 KUA852030:KUD852030 KUF852030:KUH852030 LDW852030:LDZ852030 LEB852030:LED852030 LNS852030:LNV852030 LNX852030:LNZ852030 LXO852030:LXR852030 LXT852030:LXV852030 MHK852030:MHN852030 MHP852030:MHR852030 MRG852030:MRJ852030 MRL852030:MRN852030 NBC852030:NBF852030 NBH852030:NBJ852030 NKY852030:NLB852030 NLD852030:NLF852030 NUU852030:NUX852030 NUZ852030:NVB852030 OEQ852030:OET852030 OEV852030:OEX852030 OOM852030:OOP852030 OOR852030:OOT852030 OYI852030:OYL852030 OYN852030:OYP852030 PIE852030:PIH852030 PIJ852030:PIL852030 PSA852030:PSD852030 PSF852030:PSH852030 QBW852030:QBZ852030 QCB852030:QCD852030 QLS852030:QLV852030 QLX852030:QLZ852030 QVO852030:QVR852030 QVT852030:QVV852030 RFK852030:RFN852030 RFP852030:RFR852030 RPG852030:RPJ852030 RPL852030:RPN852030 RZC852030:RZF852030 RZH852030:RZJ852030 SIY852030:SJB852030 SJD852030:SJF852030 SSU852030:SSX852030 SSZ852030:STB852030 TCQ852030:TCT852030 TCV852030:TCX852030 TMM852030:TMP852030 TMR852030:TMT852030 TWI852030:TWL852030 TWN852030:TWP852030 UGE852030:UGH852030 UGJ852030:UGL852030 UQA852030:UQD852030 UQF852030:UQH852030 UZW852030:UZZ852030 VAB852030:VAD852030 VJS852030:VJV852030 VJX852030:VJZ852030 VTO852030:VTR852030 VTT852030:VTV852030 WDK852030:WDN852030 WDP852030:WDR852030 WNG852030:WNJ852030 WNL852030:WNN852030 WXC852030:WXF852030 WXH852030:WXJ852030 P852031 JK852031 TG852031 ADC852031 AMY852031 AWU852031 BGQ852031 BQM852031 CAI852031 CKE852031 CUA852031 DDW852031 DNS852031 DXO852031 EHK852031 ERG852031 FBC852031 FKY852031 FUU852031 GEQ852031 GOM852031 GYI852031 HIE852031 HSA852031 IBW852031 ILS852031 IVO852031 JFK852031 JPG852031 JZC852031 KIY852031 KSU852031 LCQ852031 LMM852031 LWI852031 MGE852031 MQA852031 MZW852031 NJS852031 NTO852031 ODK852031 ONG852031 OXC852031 PGY852031 PQU852031 QAQ852031 QKM852031 QUI852031 REE852031 ROA852031 RXW852031 SHS852031 SRO852031 TBK852031 TLG852031 TVC852031 UEY852031 UOU852031 UYQ852031 VIM852031 VSI852031 WCE852031 WMA852031 WVW852031 AU852049:AX852049 AZ852049:BB852049 KQ852049:KT852049 KV852049:KX852049 UM852049:UP852049 UR852049:UT852049 AEI852049:AEL852049 AEN852049:AEP852049 AOE852049:AOH852049 AOJ852049:AOL852049 AYA852049:AYD852049 AYF852049:AYH852049 BHW852049:BHZ852049 BIB852049:BID852049 BRS852049:BRV852049 BRX852049:BRZ852049 CBO852049:CBR852049 CBT852049:CBV852049 CLK852049:CLN852049 CLP852049:CLR852049 CVG852049:CVJ852049 CVL852049:CVN852049 DFC852049:DFF852049 DFH852049:DFJ852049 DOY852049:DPB852049 DPD852049:DPF852049 DYU852049:DYX852049 DYZ852049:DZB852049 EIQ852049:EIT852049 EIV852049:EIX852049 ESM852049:ESP852049 ESR852049:EST852049 FCI852049:FCL852049 FCN852049:FCP852049 FME852049:FMH852049 FMJ852049:FML852049 FWA852049:FWD852049 FWF852049:FWH852049 GFW852049:GFZ852049 GGB852049:GGD852049 GPS852049:GPV852049 GPX852049:GPZ852049 GZO852049:GZR852049 GZT852049:GZV852049 HJK852049:HJN852049 HJP852049:HJR852049 HTG852049:HTJ852049 HTL852049:HTN852049 IDC852049:IDF852049 IDH852049:IDJ852049 IMY852049:INB852049 IND852049:INF852049 IWU852049:IWX852049 IWZ852049:IXB852049 JGQ852049:JGT852049 JGV852049:JGX852049 JQM852049:JQP852049 JQR852049:JQT852049 KAI852049:KAL852049 KAN852049:KAP852049 KKE852049:KKH852049 KKJ852049:KKL852049 KUA852049:KUD852049 KUF852049:KUH852049 LDW852049:LDZ852049 LEB852049:LED852049 LNS852049:LNV852049 LNX852049:LNZ852049 LXO852049:LXR852049 LXT852049:LXV852049 MHK852049:MHN852049 MHP852049:MHR852049 MRG852049:MRJ852049 MRL852049:MRN852049 NBC852049:NBF852049 NBH852049:NBJ852049 NKY852049:NLB852049 NLD852049:NLF852049 NUU852049:NUX852049 NUZ852049:NVB852049 OEQ852049:OET852049 OEV852049:OEX852049 OOM852049:OOP852049 OOR852049:OOT852049 OYI852049:OYL852049 OYN852049:OYP852049 PIE852049:PIH852049 PIJ852049:PIL852049 PSA852049:PSD852049 PSF852049:PSH852049 QBW852049:QBZ852049 QCB852049:QCD852049 QLS852049:QLV852049 QLX852049:QLZ852049 QVO852049:QVR852049 QVT852049:QVV852049 RFK852049:RFN852049 RFP852049:RFR852049 RPG852049:RPJ852049 RPL852049:RPN852049 RZC852049:RZF852049 RZH852049:RZJ852049 SIY852049:SJB852049 SJD852049:SJF852049 SSU852049:SSX852049 SSZ852049:STB852049 TCQ852049:TCT852049 TCV852049:TCX852049 TMM852049:TMP852049 TMR852049:TMT852049 TWI852049:TWL852049 TWN852049:TWP852049 UGE852049:UGH852049 UGJ852049:UGL852049 UQA852049:UQD852049 UQF852049:UQH852049 UZW852049:UZZ852049 VAB852049:VAD852049 VJS852049:VJV852049 VJX852049:VJZ852049 VTO852049:VTR852049 VTT852049:VTV852049 WDK852049:WDN852049 WDP852049:WDR852049 WNG852049:WNJ852049 WNL852049:WNN852049 WXC852049:WXF852049 WXH852049:WXJ852049 P852050 JK852050 TG852050 ADC852050 AMY852050 AWU852050 BGQ852050 BQM852050 CAI852050 CKE852050 CUA852050 DDW852050 DNS852050 DXO852050 EHK852050 ERG852050 FBC852050 FKY852050 FUU852050 GEQ852050 GOM852050 GYI852050 HIE852050 HSA852050 IBW852050 ILS852050 IVO852050 JFK852050 JPG852050 JZC852050 KIY852050 KSU852050 LCQ852050 LMM852050 LWI852050 MGE852050 MQA852050 MZW852050 NJS852050 NTO852050 ODK852050 ONG852050 OXC852050 PGY852050 PQU852050 QAQ852050 QKM852050 QUI852050 REE852050 ROA852050 RXW852050 SHS852050 SRO852050 TBK852050 TLG852050 TVC852050 UEY852050 UOU852050 UYQ852050 VIM852050 VSI852050 WCE852050 WMA852050 WVW852050 AU917566:AX917566 AZ917566:BB917566 KQ917566:KT917566 KV917566:KX917566 UM917566:UP917566 UR917566:UT917566 AEI917566:AEL917566 AEN917566:AEP917566 AOE917566:AOH917566 AOJ917566:AOL917566 AYA917566:AYD917566 AYF917566:AYH917566 BHW917566:BHZ917566 BIB917566:BID917566 BRS917566:BRV917566 BRX917566:BRZ917566 CBO917566:CBR917566 CBT917566:CBV917566 CLK917566:CLN917566 CLP917566:CLR917566 CVG917566:CVJ917566 CVL917566:CVN917566 DFC917566:DFF917566 DFH917566:DFJ917566 DOY917566:DPB917566 DPD917566:DPF917566 DYU917566:DYX917566 DYZ917566:DZB917566 EIQ917566:EIT917566 EIV917566:EIX917566 ESM917566:ESP917566 ESR917566:EST917566 FCI917566:FCL917566 FCN917566:FCP917566 FME917566:FMH917566 FMJ917566:FML917566 FWA917566:FWD917566 FWF917566:FWH917566 GFW917566:GFZ917566 GGB917566:GGD917566 GPS917566:GPV917566 GPX917566:GPZ917566 GZO917566:GZR917566 GZT917566:GZV917566 HJK917566:HJN917566 HJP917566:HJR917566 HTG917566:HTJ917566 HTL917566:HTN917566 IDC917566:IDF917566 IDH917566:IDJ917566 IMY917566:INB917566 IND917566:INF917566 IWU917566:IWX917566 IWZ917566:IXB917566 JGQ917566:JGT917566 JGV917566:JGX917566 JQM917566:JQP917566 JQR917566:JQT917566 KAI917566:KAL917566 KAN917566:KAP917566 KKE917566:KKH917566 KKJ917566:KKL917566 KUA917566:KUD917566 KUF917566:KUH917566 LDW917566:LDZ917566 LEB917566:LED917566 LNS917566:LNV917566 LNX917566:LNZ917566 LXO917566:LXR917566 LXT917566:LXV917566 MHK917566:MHN917566 MHP917566:MHR917566 MRG917566:MRJ917566 MRL917566:MRN917566 NBC917566:NBF917566 NBH917566:NBJ917566 NKY917566:NLB917566 NLD917566:NLF917566 NUU917566:NUX917566 NUZ917566:NVB917566 OEQ917566:OET917566 OEV917566:OEX917566 OOM917566:OOP917566 OOR917566:OOT917566 OYI917566:OYL917566 OYN917566:OYP917566 PIE917566:PIH917566 PIJ917566:PIL917566 PSA917566:PSD917566 PSF917566:PSH917566 QBW917566:QBZ917566 QCB917566:QCD917566 QLS917566:QLV917566 QLX917566:QLZ917566 QVO917566:QVR917566 QVT917566:QVV917566 RFK917566:RFN917566 RFP917566:RFR917566 RPG917566:RPJ917566 RPL917566:RPN917566 RZC917566:RZF917566 RZH917566:RZJ917566 SIY917566:SJB917566 SJD917566:SJF917566 SSU917566:SSX917566 SSZ917566:STB917566 TCQ917566:TCT917566 TCV917566:TCX917566 TMM917566:TMP917566 TMR917566:TMT917566 TWI917566:TWL917566 TWN917566:TWP917566 UGE917566:UGH917566 UGJ917566:UGL917566 UQA917566:UQD917566 UQF917566:UQH917566 UZW917566:UZZ917566 VAB917566:VAD917566 VJS917566:VJV917566 VJX917566:VJZ917566 VTO917566:VTR917566 VTT917566:VTV917566 WDK917566:WDN917566 WDP917566:WDR917566 WNG917566:WNJ917566 WNL917566:WNN917566 WXC917566:WXF917566 WXH917566:WXJ917566 P917567 JK917567 TG917567 ADC917567 AMY917567 AWU917567 BGQ917567 BQM917567 CAI917567 CKE917567 CUA917567 DDW917567 DNS917567 DXO917567 EHK917567 ERG917567 FBC917567 FKY917567 FUU917567 GEQ917567 GOM917567 GYI917567 HIE917567 HSA917567 IBW917567 ILS917567 IVO917567 JFK917567 JPG917567 JZC917567 KIY917567 KSU917567 LCQ917567 LMM917567 LWI917567 MGE917567 MQA917567 MZW917567 NJS917567 NTO917567 ODK917567 ONG917567 OXC917567 PGY917567 PQU917567 QAQ917567 QKM917567 QUI917567 REE917567 ROA917567 RXW917567 SHS917567 SRO917567 TBK917567 TLG917567 TVC917567 UEY917567 UOU917567 UYQ917567 VIM917567 VSI917567 WCE917567 WMA917567 WVW917567 AU917585:AX917585 AZ917585:BB917585 KQ917585:KT917585 KV917585:KX917585 UM917585:UP917585 UR917585:UT917585 AEI917585:AEL917585 AEN917585:AEP917585 AOE917585:AOH917585 AOJ917585:AOL917585 AYA917585:AYD917585 AYF917585:AYH917585 BHW917585:BHZ917585 BIB917585:BID917585 BRS917585:BRV917585 BRX917585:BRZ917585 CBO917585:CBR917585 CBT917585:CBV917585 CLK917585:CLN917585 CLP917585:CLR917585 CVG917585:CVJ917585 CVL917585:CVN917585 DFC917585:DFF917585 DFH917585:DFJ917585 DOY917585:DPB917585 DPD917585:DPF917585 DYU917585:DYX917585 DYZ917585:DZB917585 EIQ917585:EIT917585 EIV917585:EIX917585 ESM917585:ESP917585 ESR917585:EST917585 FCI917585:FCL917585 FCN917585:FCP917585 FME917585:FMH917585 FMJ917585:FML917585 FWA917585:FWD917585 FWF917585:FWH917585 GFW917585:GFZ917585 GGB917585:GGD917585 GPS917585:GPV917585 GPX917585:GPZ917585 GZO917585:GZR917585 GZT917585:GZV917585 HJK917585:HJN917585 HJP917585:HJR917585 HTG917585:HTJ917585 HTL917585:HTN917585 IDC917585:IDF917585 IDH917585:IDJ917585 IMY917585:INB917585 IND917585:INF917585 IWU917585:IWX917585 IWZ917585:IXB917585 JGQ917585:JGT917585 JGV917585:JGX917585 JQM917585:JQP917585 JQR917585:JQT917585 KAI917585:KAL917585 KAN917585:KAP917585 KKE917585:KKH917585 KKJ917585:KKL917585 KUA917585:KUD917585 KUF917585:KUH917585 LDW917585:LDZ917585 LEB917585:LED917585 LNS917585:LNV917585 LNX917585:LNZ917585 LXO917585:LXR917585 LXT917585:LXV917585 MHK917585:MHN917585 MHP917585:MHR917585 MRG917585:MRJ917585 MRL917585:MRN917585 NBC917585:NBF917585 NBH917585:NBJ917585 NKY917585:NLB917585 NLD917585:NLF917585 NUU917585:NUX917585 NUZ917585:NVB917585 OEQ917585:OET917585 OEV917585:OEX917585 OOM917585:OOP917585 OOR917585:OOT917585 OYI917585:OYL917585 OYN917585:OYP917585 PIE917585:PIH917585 PIJ917585:PIL917585 PSA917585:PSD917585 PSF917585:PSH917585 QBW917585:QBZ917585 QCB917585:QCD917585 QLS917585:QLV917585 QLX917585:QLZ917585 QVO917585:QVR917585 QVT917585:QVV917585 RFK917585:RFN917585 RFP917585:RFR917585 RPG917585:RPJ917585 RPL917585:RPN917585 RZC917585:RZF917585 RZH917585:RZJ917585 SIY917585:SJB917585 SJD917585:SJF917585 SSU917585:SSX917585 SSZ917585:STB917585 TCQ917585:TCT917585 TCV917585:TCX917585 TMM917585:TMP917585 TMR917585:TMT917585 TWI917585:TWL917585 TWN917585:TWP917585 UGE917585:UGH917585 UGJ917585:UGL917585 UQA917585:UQD917585 UQF917585:UQH917585 UZW917585:UZZ917585 VAB917585:VAD917585 VJS917585:VJV917585 VJX917585:VJZ917585 VTO917585:VTR917585 VTT917585:VTV917585 WDK917585:WDN917585 WDP917585:WDR917585 WNG917585:WNJ917585 WNL917585:WNN917585 WXC917585:WXF917585 WXH917585:WXJ917585 P917586 JK917586 TG917586 ADC917586 AMY917586 AWU917586 BGQ917586 BQM917586 CAI917586 CKE917586 CUA917586 DDW917586 DNS917586 DXO917586 EHK917586 ERG917586 FBC917586 FKY917586 FUU917586 GEQ917586 GOM917586 GYI917586 HIE917586 HSA917586 IBW917586 ILS917586 IVO917586 JFK917586 JPG917586 JZC917586 KIY917586 KSU917586 LCQ917586 LMM917586 LWI917586 MGE917586 MQA917586 MZW917586 NJS917586 NTO917586 ODK917586 ONG917586 OXC917586 PGY917586 PQU917586 QAQ917586 QKM917586 QUI917586 REE917586 ROA917586 RXW917586 SHS917586 SRO917586 TBK917586 TLG917586 TVC917586 UEY917586 UOU917586 UYQ917586 VIM917586 VSI917586 WCE917586 WMA917586 WVW917586 AU983102:AX983102 AZ983102:BB983102 KQ983102:KT983102 KV983102:KX983102 UM983102:UP983102 UR983102:UT983102 AEI983102:AEL983102 AEN983102:AEP983102 AOE983102:AOH983102 AOJ983102:AOL983102 AYA983102:AYD983102 AYF983102:AYH983102 BHW983102:BHZ983102 BIB983102:BID983102 BRS983102:BRV983102 BRX983102:BRZ983102 CBO983102:CBR983102 CBT983102:CBV983102 CLK983102:CLN983102 CLP983102:CLR983102 CVG983102:CVJ983102 CVL983102:CVN983102 DFC983102:DFF983102 DFH983102:DFJ983102 DOY983102:DPB983102 DPD983102:DPF983102 DYU983102:DYX983102 DYZ983102:DZB983102 EIQ983102:EIT983102 EIV983102:EIX983102 ESM983102:ESP983102 ESR983102:EST983102 FCI983102:FCL983102 FCN983102:FCP983102 FME983102:FMH983102 FMJ983102:FML983102 FWA983102:FWD983102 FWF983102:FWH983102 GFW983102:GFZ983102 GGB983102:GGD983102 GPS983102:GPV983102 GPX983102:GPZ983102 GZO983102:GZR983102 GZT983102:GZV983102 HJK983102:HJN983102 HJP983102:HJR983102 HTG983102:HTJ983102 HTL983102:HTN983102 IDC983102:IDF983102 IDH983102:IDJ983102 IMY983102:INB983102 IND983102:INF983102 IWU983102:IWX983102 IWZ983102:IXB983102 JGQ983102:JGT983102 JGV983102:JGX983102 JQM983102:JQP983102 JQR983102:JQT983102 KAI983102:KAL983102 KAN983102:KAP983102 KKE983102:KKH983102 KKJ983102:KKL983102 KUA983102:KUD983102 KUF983102:KUH983102 LDW983102:LDZ983102 LEB983102:LED983102 LNS983102:LNV983102 LNX983102:LNZ983102 LXO983102:LXR983102 LXT983102:LXV983102 MHK983102:MHN983102 MHP983102:MHR983102 MRG983102:MRJ983102 MRL983102:MRN983102 NBC983102:NBF983102 NBH983102:NBJ983102 NKY983102:NLB983102 NLD983102:NLF983102 NUU983102:NUX983102 NUZ983102:NVB983102 OEQ983102:OET983102 OEV983102:OEX983102 OOM983102:OOP983102 OOR983102:OOT983102 OYI983102:OYL983102 OYN983102:OYP983102 PIE983102:PIH983102 PIJ983102:PIL983102 PSA983102:PSD983102 PSF983102:PSH983102 QBW983102:QBZ983102 QCB983102:QCD983102 QLS983102:QLV983102 QLX983102:QLZ983102 QVO983102:QVR983102 QVT983102:QVV983102 RFK983102:RFN983102 RFP983102:RFR983102 RPG983102:RPJ983102 RPL983102:RPN983102 RZC983102:RZF983102 RZH983102:RZJ983102 SIY983102:SJB983102 SJD983102:SJF983102 SSU983102:SSX983102 SSZ983102:STB983102 TCQ983102:TCT983102 TCV983102:TCX983102 TMM983102:TMP983102 TMR983102:TMT983102 TWI983102:TWL983102 TWN983102:TWP983102 UGE983102:UGH983102 UGJ983102:UGL983102 UQA983102:UQD983102 UQF983102:UQH983102 UZW983102:UZZ983102 VAB983102:VAD983102 VJS983102:VJV983102 VJX983102:VJZ983102 VTO983102:VTR983102 VTT983102:VTV983102 WDK983102:WDN983102 WDP983102:WDR983102 WNG983102:WNJ983102 WNL983102:WNN983102 WXC983102:WXF983102 WXH983102:WXJ983102 P983103 JK983103 TG983103 ADC983103 AMY983103 AWU983103 BGQ983103 BQM983103 CAI983103 CKE983103 CUA983103 DDW983103 DNS983103 DXO983103 EHK983103 ERG983103 FBC983103 FKY983103 FUU983103 GEQ983103 GOM983103 GYI983103 HIE983103 HSA983103 IBW983103 ILS983103 IVO983103 JFK983103 JPG983103 JZC983103 KIY983103 KSU983103 LCQ983103 LMM983103 LWI983103 MGE983103 MQA983103 MZW983103 NJS983103 NTO983103 ODK983103 ONG983103 OXC983103 PGY983103 PQU983103 QAQ983103 QKM983103 QUI983103 REE983103 ROA983103 RXW983103 SHS983103 SRO983103 TBK983103 TLG983103 TVC983103 UEY983103 UOU983103 UYQ983103 VIM983103 VSI983103 WCE983103 WMA983103 WVW983103 AU983121:AX983121 AZ983121:BB983121 KQ983121:KT983121 KV983121:KX983121 UM983121:UP983121 UR983121:UT983121 AEI983121:AEL983121 AEN983121:AEP983121 AOE983121:AOH983121 AOJ983121:AOL983121 AYA983121:AYD983121 AYF983121:AYH983121 BHW983121:BHZ983121 BIB983121:BID983121 BRS983121:BRV983121 BRX983121:BRZ983121 CBO983121:CBR983121 CBT983121:CBV983121 CLK983121:CLN983121 CLP983121:CLR983121 CVG983121:CVJ983121 CVL983121:CVN983121 DFC983121:DFF983121 DFH983121:DFJ983121 DOY983121:DPB983121 DPD983121:DPF983121 DYU983121:DYX983121 DYZ983121:DZB983121 EIQ983121:EIT983121 EIV983121:EIX983121 ESM983121:ESP983121 ESR983121:EST983121 FCI983121:FCL983121 FCN983121:FCP983121 FME983121:FMH983121 FMJ983121:FML983121 FWA983121:FWD983121 FWF983121:FWH983121 GFW983121:GFZ983121 GGB983121:GGD983121 GPS983121:GPV983121 GPX983121:GPZ983121 GZO983121:GZR983121 GZT983121:GZV983121 HJK983121:HJN983121 HJP983121:HJR983121 HTG983121:HTJ983121 HTL983121:HTN983121 IDC983121:IDF983121 IDH983121:IDJ983121 IMY983121:INB983121 IND983121:INF983121 IWU983121:IWX983121 IWZ983121:IXB983121 JGQ983121:JGT983121 JGV983121:JGX983121 JQM983121:JQP983121 JQR983121:JQT983121 KAI983121:KAL983121 KAN983121:KAP983121 KKE983121:KKH983121 KKJ983121:KKL983121 KUA983121:KUD983121 KUF983121:KUH983121 LDW983121:LDZ983121 LEB983121:LED983121 LNS983121:LNV983121 LNX983121:LNZ983121 LXO983121:LXR983121 LXT983121:LXV983121 MHK983121:MHN983121 MHP983121:MHR983121 MRG983121:MRJ983121 MRL983121:MRN983121 NBC983121:NBF983121 NBH983121:NBJ983121 NKY983121:NLB983121 NLD983121:NLF983121 NUU983121:NUX983121 NUZ983121:NVB983121 OEQ983121:OET983121 OEV983121:OEX983121 OOM983121:OOP983121 OOR983121:OOT983121 OYI983121:OYL983121 OYN983121:OYP983121 PIE983121:PIH983121 PIJ983121:PIL983121 PSA983121:PSD983121 PSF983121:PSH983121 QBW983121:QBZ983121 QCB983121:QCD983121 QLS983121:QLV983121 QLX983121:QLZ983121 QVO983121:QVR983121 QVT983121:QVV983121 RFK983121:RFN983121 RFP983121:RFR983121 RPG983121:RPJ983121 RPL983121:RPN983121 RZC983121:RZF983121 RZH983121:RZJ983121 SIY983121:SJB983121 SJD983121:SJF983121 SSU983121:SSX983121 SSZ983121:STB983121 TCQ983121:TCT983121 TCV983121:TCX983121 TMM983121:TMP983121 TMR983121:TMT983121 TWI983121:TWL983121 TWN983121:TWP983121 UGE983121:UGH983121 UGJ983121:UGL983121 UQA983121:UQD983121 UQF983121:UQH983121 UZW983121:UZZ983121 VAB983121:VAD983121 VJS983121:VJV983121 VJX983121:VJZ983121 VTO983121:VTR983121 VTT983121:VTV983121 WDK983121:WDN983121 WDP983121:WDR983121 WNG983121:WNJ983121 WNL983121:WNN983121 WXC983121:WXF983121 WXH983121:WXJ983121 P983122 JK983122 TG983122 ADC983122 AMY983122 AWU983122 BGQ983122 BQM983122 CAI983122 CKE983122 CUA983122 DDW983122 DNS983122 DXO983122 EHK983122 ERG983122 FBC983122 FKY983122 FUU983122 GEQ983122 GOM983122 GYI983122 HIE983122 HSA983122 IBW983122 ILS983122 IVO983122 JFK983122 JPG983122 JZC983122 KIY983122 KSU983122 LCQ983122 LMM983122 LWI983122 MGE983122 MQA983122 MZW983122 NJS983122 NTO983122 ODK983122 ONG983122 OXC983122 PGY983122 PQU983122 QAQ983122 QKM983122 QUI983122 REE983122 ROA983122 RXW983122 SHS983122 SRO983122 TBK983122 TLG983122 TVC983122 UEY983122 UOU983122 UYQ983122 VIM983122 VSI983122 WCE983122 WMA983122 WVW983122">
      <formula1>"经理助理高级,经理助理中级,经理助理初级,项目经理特级,项目经理高级,项目经理中级,项目经理初级,部门经理,实习生"</formula1>
    </dataValidation>
    <dataValidation type="list" allowBlank="1" showInputMessage="1" showErrorMessage="1" sqref="IG67 SC67 ABY67 ALU67 AVQ67 BFM67 BPI67 BZE67 CJA67 CSW67 DCS67 DMO67 DWK67 EGG67 EQC67 EZY67 FJU67 FTQ67 GDM67 GNI67 GXE67 HHA67 HQW67 IAS67 IKO67 IUK67 JEG67 JOC67 JXY67 KHU67 KRQ67 LBM67 LLI67 LVE67 MFA67 MOW67 MYS67 NIO67 NSK67 OCG67 OMC67 OVY67 PFU67 PPQ67 PZM67 QJI67 QTE67 RDA67 RMW67 RWS67 SGO67 SQK67 TAG67 TKC67 TTY67 UDU67 UNQ67 UXM67 VHI67 VRE67 WBA67 WKW67 WUS67 IG69 SC69 ABY69 ALU69 AVQ69 BFM69 BPI69 BZE69 CJA69 CSW69 DCS69 DMO69 DWK69 EGG69 EQC69 EZY69 FJU69 FTQ69 GDM69 GNI69 GXE69 HHA69 HQW69 IAS69 IKO69 IUK69 JEG69 JOC69 JXY69 KHU69 KRQ69 LBM69 LLI69 LVE69 MFA69 MOW69 MYS69 NIO69 NSK69 OCG69 OMC69 OVY69 PFU69 PPQ69 PZM69 QJI69 QTE69 RDA69 RMW69 RWS69 SGO69 SQK69 TAG69 TKC69 TTY69 UDU69 UNQ69 UXM69 VHI69 VRE69 WBA69 WKW69 WUS69 IG105 SC105 ABY105 ALU105 AVQ105 BFM105 BPI105 BZE105 CJA105 CSW105 DCS105 DMO105 DWK105 EGG105 EQC105 EZY105 FJU105 FTQ105 GDM105 GNI105 GXE105 HHA105 HQW105 IAS105 IKO105 IUK105 JEG105 JOC105 JXY105 KHU105 KRQ105 LBM105 LLI105 LVE105 MFA105 MOW105 MYS105 NIO105 NSK105 OCG105 OMC105 OVY105 PFU105 PPQ105 PZM105 QJI105 QTE105 RDA105 RMW105 RWS105 SGO105 SQK105 TAG105 TKC105 TTY105 UDU105 UNQ105 UXM105 VHI105 VRE105 WBA105 WKW105 WUS105 O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O65613 JJ65613 TF65613 ADB65613 AMX65613 AWT65613 BGP65613 BQL65613 CAH65613 CKD65613 CTZ65613 DDV65613 DNR65613 DXN65613 EHJ65613 ERF65613 FBB65613 FKX65613 FUT65613 GEP65613 GOL65613 GYH65613 HID65613 HRZ65613 IBV65613 ILR65613 IVN65613 JFJ65613 JPF65613 JZB65613 KIX65613 KST65613 LCP65613 LML65613 LWH65613 MGD65613 MPZ65613 MZV65613 NJR65613 NTN65613 ODJ65613 ONF65613 OXB65613 PGX65613 PQT65613 QAP65613 QKL65613 QUH65613 RED65613 RNZ65613 RXV65613 SHR65613 SRN65613 TBJ65613 TLF65613 TVB65613 UEX65613 UOT65613 UYP65613 VIL65613 VSH65613 WCD65613 WLZ65613 WVV65613 O65618 JJ65618 TF65618 ADB65618 AMX65618 AWT65618 BGP65618 BQL65618 CAH65618 CKD65618 CTZ65618 DDV65618 DNR65618 DXN65618 EHJ65618 ERF65618 FBB65618 FKX65618 FUT65618 GEP65618 GOL65618 GYH65618 HID65618 HRZ65618 IBV65618 ILR65618 IVN65618 JFJ65618 JPF65618 JZB65618 KIX65618 KST65618 LCP65618 LML65618 LWH65618 MGD65618 MPZ65618 MZV65618 NJR65618 NTN65618 ODJ65618 ONF65618 OXB65618 PGX65618 PQT65618 QAP65618 QKL65618 QUH65618 RED65618 RNZ65618 RXV65618 SHR65618 SRN65618 TBJ65618 TLF65618 TVB65618 UEX65618 UOT65618 UYP65618 VIL65618 VSH65618 WCD65618 WLZ65618 WVV65618 O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O131149 JJ131149 TF131149 ADB131149 AMX131149 AWT131149 BGP131149 BQL131149 CAH131149 CKD131149 CTZ131149 DDV131149 DNR131149 DXN131149 EHJ131149 ERF131149 FBB131149 FKX131149 FUT131149 GEP131149 GOL131149 GYH131149 HID131149 HRZ131149 IBV131149 ILR131149 IVN131149 JFJ131149 JPF131149 JZB131149 KIX131149 KST131149 LCP131149 LML131149 LWH131149 MGD131149 MPZ131149 MZV131149 NJR131149 NTN131149 ODJ131149 ONF131149 OXB131149 PGX131149 PQT131149 QAP131149 QKL131149 QUH131149 RED131149 RNZ131149 RXV131149 SHR131149 SRN131149 TBJ131149 TLF131149 TVB131149 UEX131149 UOT131149 UYP131149 VIL131149 VSH131149 WCD131149 WLZ131149 WVV131149 O131154 JJ131154 TF131154 ADB131154 AMX131154 AWT131154 BGP131154 BQL131154 CAH131154 CKD131154 CTZ131154 DDV131154 DNR131154 DXN131154 EHJ131154 ERF131154 FBB131154 FKX131154 FUT131154 GEP131154 GOL131154 GYH131154 HID131154 HRZ131154 IBV131154 ILR131154 IVN131154 JFJ131154 JPF131154 JZB131154 KIX131154 KST131154 LCP131154 LML131154 LWH131154 MGD131154 MPZ131154 MZV131154 NJR131154 NTN131154 ODJ131154 ONF131154 OXB131154 PGX131154 PQT131154 QAP131154 QKL131154 QUH131154 RED131154 RNZ131154 RXV131154 SHR131154 SRN131154 TBJ131154 TLF131154 TVB131154 UEX131154 UOT131154 UYP131154 VIL131154 VSH131154 WCD131154 WLZ131154 WVV131154 O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O196685 JJ196685 TF196685 ADB196685 AMX196685 AWT196685 BGP196685 BQL196685 CAH196685 CKD196685 CTZ196685 DDV196685 DNR196685 DXN196685 EHJ196685 ERF196685 FBB196685 FKX196685 FUT196685 GEP196685 GOL196685 GYH196685 HID196685 HRZ196685 IBV196685 ILR196685 IVN196685 JFJ196685 JPF196685 JZB196685 KIX196685 KST196685 LCP196685 LML196685 LWH196685 MGD196685 MPZ196685 MZV196685 NJR196685 NTN196685 ODJ196685 ONF196685 OXB196685 PGX196685 PQT196685 QAP196685 QKL196685 QUH196685 RED196685 RNZ196685 RXV196685 SHR196685 SRN196685 TBJ196685 TLF196685 TVB196685 UEX196685 UOT196685 UYP196685 VIL196685 VSH196685 WCD196685 WLZ196685 WVV196685 O196690 JJ196690 TF196690 ADB196690 AMX196690 AWT196690 BGP196690 BQL196690 CAH196690 CKD196690 CTZ196690 DDV196690 DNR196690 DXN196690 EHJ196690 ERF196690 FBB196690 FKX196690 FUT196690 GEP196690 GOL196690 GYH196690 HID196690 HRZ196690 IBV196690 ILR196690 IVN196690 JFJ196690 JPF196690 JZB196690 KIX196690 KST196690 LCP196690 LML196690 LWH196690 MGD196690 MPZ196690 MZV196690 NJR196690 NTN196690 ODJ196690 ONF196690 OXB196690 PGX196690 PQT196690 QAP196690 QKL196690 QUH196690 RED196690 RNZ196690 RXV196690 SHR196690 SRN196690 TBJ196690 TLF196690 TVB196690 UEX196690 UOT196690 UYP196690 VIL196690 VSH196690 WCD196690 WLZ196690 WVV196690 O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O262221 JJ262221 TF262221 ADB262221 AMX262221 AWT262221 BGP262221 BQL262221 CAH262221 CKD262221 CTZ262221 DDV262221 DNR262221 DXN262221 EHJ262221 ERF262221 FBB262221 FKX262221 FUT262221 GEP262221 GOL262221 GYH262221 HID262221 HRZ262221 IBV262221 ILR262221 IVN262221 JFJ262221 JPF262221 JZB262221 KIX262221 KST262221 LCP262221 LML262221 LWH262221 MGD262221 MPZ262221 MZV262221 NJR262221 NTN262221 ODJ262221 ONF262221 OXB262221 PGX262221 PQT262221 QAP262221 QKL262221 QUH262221 RED262221 RNZ262221 RXV262221 SHR262221 SRN262221 TBJ262221 TLF262221 TVB262221 UEX262221 UOT262221 UYP262221 VIL262221 VSH262221 WCD262221 WLZ262221 WVV262221 O262226 JJ262226 TF262226 ADB262226 AMX262226 AWT262226 BGP262226 BQL262226 CAH262226 CKD262226 CTZ262226 DDV262226 DNR262226 DXN262226 EHJ262226 ERF262226 FBB262226 FKX262226 FUT262226 GEP262226 GOL262226 GYH262226 HID262226 HRZ262226 IBV262226 ILR262226 IVN262226 JFJ262226 JPF262226 JZB262226 KIX262226 KST262226 LCP262226 LML262226 LWH262226 MGD262226 MPZ262226 MZV262226 NJR262226 NTN262226 ODJ262226 ONF262226 OXB262226 PGX262226 PQT262226 QAP262226 QKL262226 QUH262226 RED262226 RNZ262226 RXV262226 SHR262226 SRN262226 TBJ262226 TLF262226 TVB262226 UEX262226 UOT262226 UYP262226 VIL262226 VSH262226 WCD262226 WLZ262226 WVV262226 O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O327757 JJ327757 TF327757 ADB327757 AMX327757 AWT327757 BGP327757 BQL327757 CAH327757 CKD327757 CTZ327757 DDV327757 DNR327757 DXN327757 EHJ327757 ERF327757 FBB327757 FKX327757 FUT327757 GEP327757 GOL327757 GYH327757 HID327757 HRZ327757 IBV327757 ILR327757 IVN327757 JFJ327757 JPF327757 JZB327757 KIX327757 KST327757 LCP327757 LML327757 LWH327757 MGD327757 MPZ327757 MZV327757 NJR327757 NTN327757 ODJ327757 ONF327757 OXB327757 PGX327757 PQT327757 QAP327757 QKL327757 QUH327757 RED327757 RNZ327757 RXV327757 SHR327757 SRN327757 TBJ327757 TLF327757 TVB327757 UEX327757 UOT327757 UYP327757 VIL327757 VSH327757 WCD327757 WLZ327757 WVV327757 O327762 JJ327762 TF327762 ADB327762 AMX327762 AWT327762 BGP327762 BQL327762 CAH327762 CKD327762 CTZ327762 DDV327762 DNR327762 DXN327762 EHJ327762 ERF327762 FBB327762 FKX327762 FUT327762 GEP327762 GOL327762 GYH327762 HID327762 HRZ327762 IBV327762 ILR327762 IVN327762 JFJ327762 JPF327762 JZB327762 KIX327762 KST327762 LCP327762 LML327762 LWH327762 MGD327762 MPZ327762 MZV327762 NJR327762 NTN327762 ODJ327762 ONF327762 OXB327762 PGX327762 PQT327762 QAP327762 QKL327762 QUH327762 RED327762 RNZ327762 RXV327762 SHR327762 SRN327762 TBJ327762 TLF327762 TVB327762 UEX327762 UOT327762 UYP327762 VIL327762 VSH327762 WCD327762 WLZ327762 WVV327762 O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O393293 JJ393293 TF393293 ADB393293 AMX393293 AWT393293 BGP393293 BQL393293 CAH393293 CKD393293 CTZ393293 DDV393293 DNR393293 DXN393293 EHJ393293 ERF393293 FBB393293 FKX393293 FUT393293 GEP393293 GOL393293 GYH393293 HID393293 HRZ393293 IBV393293 ILR393293 IVN393293 JFJ393293 JPF393293 JZB393293 KIX393293 KST393293 LCP393293 LML393293 LWH393293 MGD393293 MPZ393293 MZV393293 NJR393293 NTN393293 ODJ393293 ONF393293 OXB393293 PGX393293 PQT393293 QAP393293 QKL393293 QUH393293 RED393293 RNZ393293 RXV393293 SHR393293 SRN393293 TBJ393293 TLF393293 TVB393293 UEX393293 UOT393293 UYP393293 VIL393293 VSH393293 WCD393293 WLZ393293 WVV393293 O393298 JJ393298 TF393298 ADB393298 AMX393298 AWT393298 BGP393298 BQL393298 CAH393298 CKD393298 CTZ393298 DDV393298 DNR393298 DXN393298 EHJ393298 ERF393298 FBB393298 FKX393298 FUT393298 GEP393298 GOL393298 GYH393298 HID393298 HRZ393298 IBV393298 ILR393298 IVN393298 JFJ393298 JPF393298 JZB393298 KIX393298 KST393298 LCP393298 LML393298 LWH393298 MGD393298 MPZ393298 MZV393298 NJR393298 NTN393298 ODJ393298 ONF393298 OXB393298 PGX393298 PQT393298 QAP393298 QKL393298 QUH393298 RED393298 RNZ393298 RXV393298 SHR393298 SRN393298 TBJ393298 TLF393298 TVB393298 UEX393298 UOT393298 UYP393298 VIL393298 VSH393298 WCD393298 WLZ393298 WVV393298 O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O458829 JJ458829 TF458829 ADB458829 AMX458829 AWT458829 BGP458829 BQL458829 CAH458829 CKD458829 CTZ458829 DDV458829 DNR458829 DXN458829 EHJ458829 ERF458829 FBB458829 FKX458829 FUT458829 GEP458829 GOL458829 GYH458829 HID458829 HRZ458829 IBV458829 ILR458829 IVN458829 JFJ458829 JPF458829 JZB458829 KIX458829 KST458829 LCP458829 LML458829 LWH458829 MGD458829 MPZ458829 MZV458829 NJR458829 NTN458829 ODJ458829 ONF458829 OXB458829 PGX458829 PQT458829 QAP458829 QKL458829 QUH458829 RED458829 RNZ458829 RXV458829 SHR458829 SRN458829 TBJ458829 TLF458829 TVB458829 UEX458829 UOT458829 UYP458829 VIL458829 VSH458829 WCD458829 WLZ458829 WVV458829 O458834 JJ458834 TF458834 ADB458834 AMX458834 AWT458834 BGP458834 BQL458834 CAH458834 CKD458834 CTZ458834 DDV458834 DNR458834 DXN458834 EHJ458834 ERF458834 FBB458834 FKX458834 FUT458834 GEP458834 GOL458834 GYH458834 HID458834 HRZ458834 IBV458834 ILR458834 IVN458834 JFJ458834 JPF458834 JZB458834 KIX458834 KST458834 LCP458834 LML458834 LWH458834 MGD458834 MPZ458834 MZV458834 NJR458834 NTN458834 ODJ458834 ONF458834 OXB458834 PGX458834 PQT458834 QAP458834 QKL458834 QUH458834 RED458834 RNZ458834 RXV458834 SHR458834 SRN458834 TBJ458834 TLF458834 TVB458834 UEX458834 UOT458834 UYP458834 VIL458834 VSH458834 WCD458834 WLZ458834 WVV458834 O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O524365 JJ524365 TF524365 ADB524365 AMX524365 AWT524365 BGP524365 BQL524365 CAH524365 CKD524365 CTZ524365 DDV524365 DNR524365 DXN524365 EHJ524365 ERF524365 FBB524365 FKX524365 FUT524365 GEP524365 GOL524365 GYH524365 HID524365 HRZ524365 IBV524365 ILR524365 IVN524365 JFJ524365 JPF524365 JZB524365 KIX524365 KST524365 LCP524365 LML524365 LWH524365 MGD524365 MPZ524365 MZV524365 NJR524365 NTN524365 ODJ524365 ONF524365 OXB524365 PGX524365 PQT524365 QAP524365 QKL524365 QUH524365 RED524365 RNZ524365 RXV524365 SHR524365 SRN524365 TBJ524365 TLF524365 TVB524365 UEX524365 UOT524365 UYP524365 VIL524365 VSH524365 WCD524365 WLZ524365 WVV524365 O524370 JJ524370 TF524370 ADB524370 AMX524370 AWT524370 BGP524370 BQL524370 CAH524370 CKD524370 CTZ524370 DDV524370 DNR524370 DXN524370 EHJ524370 ERF524370 FBB524370 FKX524370 FUT524370 GEP524370 GOL524370 GYH524370 HID524370 HRZ524370 IBV524370 ILR524370 IVN524370 JFJ524370 JPF524370 JZB524370 KIX524370 KST524370 LCP524370 LML524370 LWH524370 MGD524370 MPZ524370 MZV524370 NJR524370 NTN524370 ODJ524370 ONF524370 OXB524370 PGX524370 PQT524370 QAP524370 QKL524370 QUH524370 RED524370 RNZ524370 RXV524370 SHR524370 SRN524370 TBJ524370 TLF524370 TVB524370 UEX524370 UOT524370 UYP524370 VIL524370 VSH524370 WCD524370 WLZ524370 WVV524370 O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O589901 JJ589901 TF589901 ADB589901 AMX589901 AWT589901 BGP589901 BQL589901 CAH589901 CKD589901 CTZ589901 DDV589901 DNR589901 DXN589901 EHJ589901 ERF589901 FBB589901 FKX589901 FUT589901 GEP589901 GOL589901 GYH589901 HID589901 HRZ589901 IBV589901 ILR589901 IVN589901 JFJ589901 JPF589901 JZB589901 KIX589901 KST589901 LCP589901 LML589901 LWH589901 MGD589901 MPZ589901 MZV589901 NJR589901 NTN589901 ODJ589901 ONF589901 OXB589901 PGX589901 PQT589901 QAP589901 QKL589901 QUH589901 RED589901 RNZ589901 RXV589901 SHR589901 SRN589901 TBJ589901 TLF589901 TVB589901 UEX589901 UOT589901 UYP589901 VIL589901 VSH589901 WCD589901 WLZ589901 WVV589901 O589906 JJ589906 TF589906 ADB589906 AMX589906 AWT589906 BGP589906 BQL589906 CAH589906 CKD589906 CTZ589906 DDV589906 DNR589906 DXN589906 EHJ589906 ERF589906 FBB589906 FKX589906 FUT589906 GEP589906 GOL589906 GYH589906 HID589906 HRZ589906 IBV589906 ILR589906 IVN589906 JFJ589906 JPF589906 JZB589906 KIX589906 KST589906 LCP589906 LML589906 LWH589906 MGD589906 MPZ589906 MZV589906 NJR589906 NTN589906 ODJ589906 ONF589906 OXB589906 PGX589906 PQT589906 QAP589906 QKL589906 QUH589906 RED589906 RNZ589906 RXV589906 SHR589906 SRN589906 TBJ589906 TLF589906 TVB589906 UEX589906 UOT589906 UYP589906 VIL589906 VSH589906 WCD589906 WLZ589906 WVV589906 O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O655437 JJ655437 TF655437 ADB655437 AMX655437 AWT655437 BGP655437 BQL655437 CAH655437 CKD655437 CTZ655437 DDV655437 DNR655437 DXN655437 EHJ655437 ERF655437 FBB655437 FKX655437 FUT655437 GEP655437 GOL655437 GYH655437 HID655437 HRZ655437 IBV655437 ILR655437 IVN655437 JFJ655437 JPF655437 JZB655437 KIX655437 KST655437 LCP655437 LML655437 LWH655437 MGD655437 MPZ655437 MZV655437 NJR655437 NTN655437 ODJ655437 ONF655437 OXB655437 PGX655437 PQT655437 QAP655437 QKL655437 QUH655437 RED655437 RNZ655437 RXV655437 SHR655437 SRN655437 TBJ655437 TLF655437 TVB655437 UEX655437 UOT655437 UYP655437 VIL655437 VSH655437 WCD655437 WLZ655437 WVV655437 O655442 JJ655442 TF655442 ADB655442 AMX655442 AWT655442 BGP655442 BQL655442 CAH655442 CKD655442 CTZ655442 DDV655442 DNR655442 DXN655442 EHJ655442 ERF655442 FBB655442 FKX655442 FUT655442 GEP655442 GOL655442 GYH655442 HID655442 HRZ655442 IBV655442 ILR655442 IVN655442 JFJ655442 JPF655442 JZB655442 KIX655442 KST655442 LCP655442 LML655442 LWH655442 MGD655442 MPZ655442 MZV655442 NJR655442 NTN655442 ODJ655442 ONF655442 OXB655442 PGX655442 PQT655442 QAP655442 QKL655442 QUH655442 RED655442 RNZ655442 RXV655442 SHR655442 SRN655442 TBJ655442 TLF655442 TVB655442 UEX655442 UOT655442 UYP655442 VIL655442 VSH655442 WCD655442 WLZ655442 WVV655442 O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O720973 JJ720973 TF720973 ADB720973 AMX720973 AWT720973 BGP720973 BQL720973 CAH720973 CKD720973 CTZ720973 DDV720973 DNR720973 DXN720973 EHJ720973 ERF720973 FBB720973 FKX720973 FUT720973 GEP720973 GOL720973 GYH720973 HID720973 HRZ720973 IBV720973 ILR720973 IVN720973 JFJ720973 JPF720973 JZB720973 KIX720973 KST720973 LCP720973 LML720973 LWH720973 MGD720973 MPZ720973 MZV720973 NJR720973 NTN720973 ODJ720973 ONF720973 OXB720973 PGX720973 PQT720973 QAP720973 QKL720973 QUH720973 RED720973 RNZ720973 RXV720973 SHR720973 SRN720973 TBJ720973 TLF720973 TVB720973 UEX720973 UOT720973 UYP720973 VIL720973 VSH720973 WCD720973 WLZ720973 WVV720973 O720978 JJ720978 TF720978 ADB720978 AMX720978 AWT720978 BGP720978 BQL720978 CAH720978 CKD720978 CTZ720978 DDV720978 DNR720978 DXN720978 EHJ720978 ERF720978 FBB720978 FKX720978 FUT720978 GEP720978 GOL720978 GYH720978 HID720978 HRZ720978 IBV720978 ILR720978 IVN720978 JFJ720978 JPF720978 JZB720978 KIX720978 KST720978 LCP720978 LML720978 LWH720978 MGD720978 MPZ720978 MZV720978 NJR720978 NTN720978 ODJ720978 ONF720978 OXB720978 PGX720978 PQT720978 QAP720978 QKL720978 QUH720978 RED720978 RNZ720978 RXV720978 SHR720978 SRN720978 TBJ720978 TLF720978 TVB720978 UEX720978 UOT720978 UYP720978 VIL720978 VSH720978 WCD720978 WLZ720978 WVV720978 O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O786509 JJ786509 TF786509 ADB786509 AMX786509 AWT786509 BGP786509 BQL786509 CAH786509 CKD786509 CTZ786509 DDV786509 DNR786509 DXN786509 EHJ786509 ERF786509 FBB786509 FKX786509 FUT786509 GEP786509 GOL786509 GYH786509 HID786509 HRZ786509 IBV786509 ILR786509 IVN786509 JFJ786509 JPF786509 JZB786509 KIX786509 KST786509 LCP786509 LML786509 LWH786509 MGD786509 MPZ786509 MZV786509 NJR786509 NTN786509 ODJ786509 ONF786509 OXB786509 PGX786509 PQT786509 QAP786509 QKL786509 QUH786509 RED786509 RNZ786509 RXV786509 SHR786509 SRN786509 TBJ786509 TLF786509 TVB786509 UEX786509 UOT786509 UYP786509 VIL786509 VSH786509 WCD786509 WLZ786509 WVV786509 O786514 JJ786514 TF786514 ADB786514 AMX786514 AWT786514 BGP786514 BQL786514 CAH786514 CKD786514 CTZ786514 DDV786514 DNR786514 DXN786514 EHJ786514 ERF786514 FBB786514 FKX786514 FUT786514 GEP786514 GOL786514 GYH786514 HID786514 HRZ786514 IBV786514 ILR786514 IVN786514 JFJ786514 JPF786514 JZB786514 KIX786514 KST786514 LCP786514 LML786514 LWH786514 MGD786514 MPZ786514 MZV786514 NJR786514 NTN786514 ODJ786514 ONF786514 OXB786514 PGX786514 PQT786514 QAP786514 QKL786514 QUH786514 RED786514 RNZ786514 RXV786514 SHR786514 SRN786514 TBJ786514 TLF786514 TVB786514 UEX786514 UOT786514 UYP786514 VIL786514 VSH786514 WCD786514 WLZ786514 WVV786514 O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O852045 JJ852045 TF852045 ADB852045 AMX852045 AWT852045 BGP852045 BQL852045 CAH852045 CKD852045 CTZ852045 DDV852045 DNR852045 DXN852045 EHJ852045 ERF852045 FBB852045 FKX852045 FUT852045 GEP852045 GOL852045 GYH852045 HID852045 HRZ852045 IBV852045 ILR852045 IVN852045 JFJ852045 JPF852045 JZB852045 KIX852045 KST852045 LCP852045 LML852045 LWH852045 MGD852045 MPZ852045 MZV852045 NJR852045 NTN852045 ODJ852045 ONF852045 OXB852045 PGX852045 PQT852045 QAP852045 QKL852045 QUH852045 RED852045 RNZ852045 RXV852045 SHR852045 SRN852045 TBJ852045 TLF852045 TVB852045 UEX852045 UOT852045 UYP852045 VIL852045 VSH852045 WCD852045 WLZ852045 WVV852045 O852050 JJ852050 TF852050 ADB852050 AMX852050 AWT852050 BGP852050 BQL852050 CAH852050 CKD852050 CTZ852050 DDV852050 DNR852050 DXN852050 EHJ852050 ERF852050 FBB852050 FKX852050 FUT852050 GEP852050 GOL852050 GYH852050 HID852050 HRZ852050 IBV852050 ILR852050 IVN852050 JFJ852050 JPF852050 JZB852050 KIX852050 KST852050 LCP852050 LML852050 LWH852050 MGD852050 MPZ852050 MZV852050 NJR852050 NTN852050 ODJ852050 ONF852050 OXB852050 PGX852050 PQT852050 QAP852050 QKL852050 QUH852050 RED852050 RNZ852050 RXV852050 SHR852050 SRN852050 TBJ852050 TLF852050 TVB852050 UEX852050 UOT852050 UYP852050 VIL852050 VSH852050 WCD852050 WLZ852050 WVV852050 O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O917581 JJ917581 TF917581 ADB917581 AMX917581 AWT917581 BGP917581 BQL917581 CAH917581 CKD917581 CTZ917581 DDV917581 DNR917581 DXN917581 EHJ917581 ERF917581 FBB917581 FKX917581 FUT917581 GEP917581 GOL917581 GYH917581 HID917581 HRZ917581 IBV917581 ILR917581 IVN917581 JFJ917581 JPF917581 JZB917581 KIX917581 KST917581 LCP917581 LML917581 LWH917581 MGD917581 MPZ917581 MZV917581 NJR917581 NTN917581 ODJ917581 ONF917581 OXB917581 PGX917581 PQT917581 QAP917581 QKL917581 QUH917581 RED917581 RNZ917581 RXV917581 SHR917581 SRN917581 TBJ917581 TLF917581 TVB917581 UEX917581 UOT917581 UYP917581 VIL917581 VSH917581 WCD917581 WLZ917581 WVV917581 O917586 JJ917586 TF917586 ADB917586 AMX917586 AWT917586 BGP917586 BQL917586 CAH917586 CKD917586 CTZ917586 DDV917586 DNR917586 DXN917586 EHJ917586 ERF917586 FBB917586 FKX917586 FUT917586 GEP917586 GOL917586 GYH917586 HID917586 HRZ917586 IBV917586 ILR917586 IVN917586 JFJ917586 JPF917586 JZB917586 KIX917586 KST917586 LCP917586 LML917586 LWH917586 MGD917586 MPZ917586 MZV917586 NJR917586 NTN917586 ODJ917586 ONF917586 OXB917586 PGX917586 PQT917586 QAP917586 QKL917586 QUH917586 RED917586 RNZ917586 RXV917586 SHR917586 SRN917586 TBJ917586 TLF917586 TVB917586 UEX917586 UOT917586 UYP917586 VIL917586 VSH917586 WCD917586 WLZ917586 WVV917586 O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O983117 JJ983117 TF983117 ADB983117 AMX983117 AWT983117 BGP983117 BQL983117 CAH983117 CKD983117 CTZ983117 DDV983117 DNR983117 DXN983117 EHJ983117 ERF983117 FBB983117 FKX983117 FUT983117 GEP983117 GOL983117 GYH983117 HID983117 HRZ983117 IBV983117 ILR983117 IVN983117 JFJ983117 JPF983117 JZB983117 KIX983117 KST983117 LCP983117 LML983117 LWH983117 MGD983117 MPZ983117 MZV983117 NJR983117 NTN983117 ODJ983117 ONF983117 OXB983117 PGX983117 PQT983117 QAP983117 QKL983117 QUH983117 RED983117 RNZ983117 RXV983117 SHR983117 SRN983117 TBJ983117 TLF983117 TVB983117 UEX983117 UOT983117 UYP983117 VIL983117 VSH983117 WCD983117 WLZ983117 WVV983117 O983122 JJ983122 TF983122 ADB983122 AMX983122 AWT983122 BGP983122 BQL983122 CAH983122 CKD983122 CTZ983122 DDV983122 DNR983122 DXN983122 EHJ983122 ERF983122 FBB983122 FKX983122 FUT983122 GEP983122 GOL983122 GYH983122 HID983122 HRZ983122 IBV983122 ILR983122 IVN983122 JFJ983122 JPF983122 JZB983122 KIX983122 KST983122 LCP983122 LML983122 LWH983122 MGD983122 MPZ983122 MZV983122 NJR983122 NTN983122 ODJ983122 ONF983122 OXB983122 PGX983122 PQT983122 QAP983122 QKL983122 QUH983122 RED983122 RNZ983122 RXV983122 SHR983122 SRN983122 TBJ983122 TLF983122 TVB983122 UEX983122 UOT983122 UYP983122 VIL983122 VSH983122 WCD983122 WLZ983122 WVV983122">
      <formula1>"管理部门,咨询部门1,咨询部门2,咨询部门3,咨询部门4,咨询部门5,咨询部门6,代理部门,义乌分公司,下沙分公司,咨询九部"</formula1>
    </dataValidation>
    <dataValidation type="list" allowBlank="1" showInputMessage="1" showErrorMessage="1" sqref="IO108 SK108 ACG108 AMC108 AVY108 BFU108 BPQ108 BZM108 CJI108 CTE108 DDA108 DMW108 DWS108 EGO108 EQK108 FAG108 FKC108 FTY108 GDU108 GNQ108 GXM108 HHI108 HRE108 IBA108 IKW108 IUS108 JEO108 JOK108 JYG108 KIC108 KRY108 LBU108 LLQ108 LVM108 MFI108 MPE108 MZA108 NIW108 NSS108 OCO108 OMK108 OWG108 PGC108 PPY108 PZU108 QJQ108 QTM108 RDI108 RNE108 RXA108 SGW108 SQS108 TAO108 TKK108 TUG108 UEC108 UNY108 UXU108 VHQ108 VRM108 WBI108 WLE108 WVA108">
      <formula1>"群众,共产党党员,团员"</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W257"/>
  <sheetViews>
    <sheetView showGridLines="0" zoomScale="90" zoomScaleNormal="90" workbookViewId="0">
      <pane xSplit="10" ySplit="1" topLeftCell="AC182" activePane="bottomRight" state="frozenSplit"/>
      <selection/>
      <selection pane="topRight"/>
      <selection pane="bottomLeft"/>
      <selection pane="bottomRight" activeCell="AA19" sqref="D19:AA20"/>
    </sheetView>
  </sheetViews>
  <sheetFormatPr defaultColWidth="8.75" defaultRowHeight="15" customHeight="1"/>
  <cols>
    <col min="1" max="1" width="6.125" style="8" customWidth="1"/>
    <col min="2" max="2" width="8.75" style="9" customWidth="1"/>
    <col min="3" max="3" width="10.875" style="9" customWidth="1"/>
    <col min="4" max="4" width="20.875" style="9" customWidth="1"/>
    <col min="5" max="5" width="5.5" style="9" customWidth="1"/>
    <col min="6" max="6" width="14.125" style="10" customWidth="1"/>
    <col min="7" max="7" width="12.625" style="9" customWidth="1"/>
    <col min="8" max="8" width="27.375" style="11" customWidth="1"/>
    <col min="9" max="9" width="11.125" style="1" customWidth="1"/>
    <col min="10" max="10" width="15.75" style="1" customWidth="1"/>
    <col min="11" max="11" width="8.75" style="9" customWidth="1"/>
    <col min="12" max="12" width="16.25" style="9" customWidth="1"/>
    <col min="13" max="15" width="8.75" style="9" customWidth="1"/>
    <col min="16" max="16" width="11.5" style="9" customWidth="1"/>
    <col min="17" max="17" width="11.125" style="9" customWidth="1"/>
    <col min="18" max="18" width="8.75" style="9" customWidth="1"/>
    <col min="19" max="19" width="10.375" style="9" customWidth="1"/>
    <col min="20" max="20" width="8.75" style="9" customWidth="1"/>
    <col min="21" max="21" width="10.625" style="9" customWidth="1"/>
    <col min="22" max="25" width="8.75" style="9" customWidth="1"/>
    <col min="26" max="26" width="11.25" style="9" customWidth="1"/>
    <col min="27" max="27" width="8.75" style="9" customWidth="1"/>
    <col min="28" max="28" width="17.125" style="9" customWidth="1"/>
    <col min="29" max="31" width="12.875" style="8" customWidth="1"/>
    <col min="32" max="32" width="22.125" style="9" customWidth="1"/>
    <col min="33" max="33" width="21.875" style="9" customWidth="1"/>
    <col min="34" max="34" width="7.875" style="9" customWidth="1"/>
    <col min="35" max="35" width="8.375" style="9" customWidth="1"/>
    <col min="36" max="36" width="37.5" style="8" customWidth="1"/>
    <col min="37" max="37" width="8.625" style="8" customWidth="1"/>
    <col min="38" max="38" width="15.25" style="9" customWidth="1"/>
    <col min="39" max="39" width="10.625" style="9" customWidth="1"/>
    <col min="40" max="40" width="33.5" style="9" customWidth="1"/>
    <col min="41" max="41" width="17.875" style="9" customWidth="1"/>
    <col min="42" max="42" width="9.125" style="9" customWidth="1"/>
    <col min="43" max="43" width="6.5" style="9" customWidth="1"/>
    <col min="44" max="44" width="8.5" style="9" customWidth="1"/>
    <col min="45" max="45" width="10" style="9" customWidth="1"/>
    <col min="46" max="46" width="7.125" style="9" customWidth="1"/>
    <col min="47" max="47" width="9.75" style="9" customWidth="1"/>
    <col min="48" max="51" width="8.75" style="9" customWidth="1"/>
    <col min="52" max="52" width="11.625" style="9" customWidth="1"/>
    <col min="53" max="57" width="8.75" style="9" customWidth="1"/>
    <col min="58" max="59" width="8.75" style="9"/>
    <col min="60" max="67" width="8.75" style="12"/>
    <col min="68" max="16384" width="8.75" style="9"/>
  </cols>
  <sheetData>
    <row r="1" ht="54.6" customHeight="1" spans="1:56">
      <c r="A1" s="13" t="s">
        <v>32</v>
      </c>
      <c r="B1" s="14" t="s">
        <v>33</v>
      </c>
      <c r="C1" s="15" t="s">
        <v>34</v>
      </c>
      <c r="D1" s="15" t="s">
        <v>35</v>
      </c>
      <c r="E1" s="15" t="s">
        <v>36</v>
      </c>
      <c r="F1" s="15" t="s">
        <v>37</v>
      </c>
      <c r="G1" s="15" t="s">
        <v>38</v>
      </c>
      <c r="H1" s="16" t="s">
        <v>39</v>
      </c>
      <c r="I1" s="16" t="s">
        <v>41</v>
      </c>
      <c r="J1" s="16" t="s">
        <v>43</v>
      </c>
      <c r="K1" s="22" t="s">
        <v>309</v>
      </c>
      <c r="L1" s="22" t="s">
        <v>4515</v>
      </c>
      <c r="M1" s="23" t="s">
        <v>46</v>
      </c>
      <c r="N1" s="15" t="s">
        <v>47</v>
      </c>
      <c r="O1" s="16" t="s">
        <v>48</v>
      </c>
      <c r="P1" s="15" t="s">
        <v>49</v>
      </c>
      <c r="Q1" s="15" t="s">
        <v>50</v>
      </c>
      <c r="R1" s="15" t="s">
        <v>51</v>
      </c>
      <c r="S1" s="15" t="s">
        <v>4516</v>
      </c>
      <c r="T1" s="24" t="s">
        <v>4517</v>
      </c>
      <c r="U1" s="15" t="s">
        <v>4518</v>
      </c>
      <c r="V1" s="22" t="s">
        <v>53</v>
      </c>
      <c r="W1" s="15" t="s">
        <v>54</v>
      </c>
      <c r="X1" s="15" t="s">
        <v>4519</v>
      </c>
      <c r="Y1" s="15" t="s">
        <v>58</v>
      </c>
      <c r="Z1" s="22" t="s">
        <v>4520</v>
      </c>
      <c r="AA1" s="22" t="s">
        <v>4521</v>
      </c>
      <c r="AB1" s="22" t="s">
        <v>60</v>
      </c>
      <c r="AC1" s="25" t="s">
        <v>59</v>
      </c>
      <c r="AD1" s="25" t="s">
        <v>4522</v>
      </c>
      <c r="AE1" s="26" t="s">
        <v>4523</v>
      </c>
      <c r="AF1" s="22" t="s">
        <v>62</v>
      </c>
      <c r="AG1" s="25" t="s">
        <v>64</v>
      </c>
      <c r="AH1" s="22" t="s">
        <v>66</v>
      </c>
      <c r="AI1" s="15" t="s">
        <v>4524</v>
      </c>
      <c r="AJ1" s="13" t="s">
        <v>4525</v>
      </c>
      <c r="AK1" s="13"/>
      <c r="AL1" s="15" t="s">
        <v>4526</v>
      </c>
      <c r="AM1" s="15" t="s">
        <v>4527</v>
      </c>
      <c r="AN1" s="29" t="s">
        <v>31</v>
      </c>
      <c r="AO1" s="31"/>
      <c r="AP1" s="32" t="s">
        <v>4528</v>
      </c>
      <c r="AQ1" s="32"/>
      <c r="AR1" s="32"/>
      <c r="AS1" s="32"/>
      <c r="AT1" s="32"/>
      <c r="AU1" s="33" t="s">
        <v>4529</v>
      </c>
      <c r="AV1" s="33" t="s">
        <v>4530</v>
      </c>
      <c r="AW1" s="33" t="s">
        <v>4531</v>
      </c>
      <c r="AX1" s="34" t="s">
        <v>4532</v>
      </c>
      <c r="AY1" s="33" t="s">
        <v>4533</v>
      </c>
      <c r="AZ1" s="34" t="s">
        <v>4534</v>
      </c>
      <c r="BA1" s="33" t="s">
        <v>4535</v>
      </c>
      <c r="BB1" s="35" t="s">
        <v>4536</v>
      </c>
      <c r="BC1" s="35" t="s">
        <v>4537</v>
      </c>
      <c r="BD1" s="35" t="s">
        <v>4538</v>
      </c>
    </row>
    <row r="2" s="1" customFormat="1" ht="33" customHeight="1" spans="1:67">
      <c r="A2" s="17">
        <v>1</v>
      </c>
      <c r="B2" s="18" t="s">
        <v>4539</v>
      </c>
      <c r="C2" s="19" t="s">
        <v>4540</v>
      </c>
      <c r="D2" s="19" t="s">
        <v>4541</v>
      </c>
      <c r="E2" s="19" t="s">
        <v>101</v>
      </c>
      <c r="F2" s="19" t="s">
        <v>4542</v>
      </c>
      <c r="G2" s="19" t="s">
        <v>1933</v>
      </c>
      <c r="H2" s="20" t="s">
        <v>4543</v>
      </c>
      <c r="I2" s="19" t="s">
        <v>2141</v>
      </c>
      <c r="J2" s="19" t="s">
        <v>4544</v>
      </c>
      <c r="K2" s="19" t="s">
        <v>4545</v>
      </c>
      <c r="L2" s="19" t="s">
        <v>4545</v>
      </c>
      <c r="M2" s="19" t="s">
        <v>83</v>
      </c>
      <c r="N2" s="19" t="s">
        <v>4545</v>
      </c>
      <c r="O2" s="20" t="s">
        <v>4545</v>
      </c>
      <c r="P2" s="19" t="s">
        <v>4545</v>
      </c>
      <c r="Q2" s="19" t="s">
        <v>4545</v>
      </c>
      <c r="R2" s="19" t="s">
        <v>4545</v>
      </c>
      <c r="S2" s="19" t="s">
        <v>4545</v>
      </c>
      <c r="T2" s="19" t="s">
        <v>4545</v>
      </c>
      <c r="U2" s="19" t="s">
        <v>4546</v>
      </c>
      <c r="V2" s="19" t="s">
        <v>4545</v>
      </c>
      <c r="W2" s="19" t="s">
        <v>4545</v>
      </c>
      <c r="X2" s="19" t="s">
        <v>4545</v>
      </c>
      <c r="Y2" s="19"/>
      <c r="Z2" s="19" t="s">
        <v>4545</v>
      </c>
      <c r="AA2" s="19" t="s">
        <v>4545</v>
      </c>
      <c r="AB2" s="19" t="s">
        <v>4547</v>
      </c>
      <c r="AC2" s="27" t="s">
        <v>4548</v>
      </c>
      <c r="AD2" s="17" t="s">
        <v>4549</v>
      </c>
      <c r="AE2" s="17">
        <v>5</v>
      </c>
      <c r="AF2" s="19" t="s">
        <v>4550</v>
      </c>
      <c r="AG2" s="19" t="s">
        <v>4545</v>
      </c>
      <c r="AH2" s="19" t="s">
        <v>97</v>
      </c>
      <c r="AI2" s="19"/>
      <c r="AJ2" s="19"/>
      <c r="AK2" s="17"/>
      <c r="AL2" s="19"/>
      <c r="AM2" s="19">
        <v>2018</v>
      </c>
      <c r="AN2" s="19" t="s">
        <v>4545</v>
      </c>
      <c r="AO2" s="19" t="s">
        <v>4545</v>
      </c>
      <c r="AP2" s="19">
        <v>0</v>
      </c>
      <c r="AQ2" s="19"/>
      <c r="AR2" s="19"/>
      <c r="AS2" s="19"/>
      <c r="AT2" s="19"/>
      <c r="AU2" s="19"/>
      <c r="AV2" s="19">
        <v>0</v>
      </c>
      <c r="AW2" s="19">
        <v>0</v>
      </c>
      <c r="AX2" s="19">
        <f t="shared" ref="AX2:AX14" si="0">SUM(AU2:AW2)</f>
        <v>0</v>
      </c>
      <c r="AY2" s="19"/>
      <c r="AZ2" s="19">
        <f>(AY2+AV2+AW2+AU2)*9</f>
        <v>0</v>
      </c>
      <c r="BA2" s="19"/>
      <c r="BB2" s="19">
        <v>0</v>
      </c>
      <c r="BC2" s="19">
        <v>1</v>
      </c>
      <c r="BD2" s="19">
        <v>1</v>
      </c>
      <c r="BE2" s="6"/>
      <c r="BF2" s="6"/>
      <c r="BG2" s="6"/>
      <c r="BH2" s="4"/>
      <c r="BI2" s="4"/>
      <c r="BJ2" s="4"/>
      <c r="BK2" s="4"/>
      <c r="BL2" s="4"/>
      <c r="BM2" s="4"/>
      <c r="BN2" s="4"/>
      <c r="BO2" s="4"/>
    </row>
    <row r="3" s="1" customFormat="1" ht="33" customHeight="1" spans="1:67">
      <c r="A3" s="17">
        <v>2</v>
      </c>
      <c r="B3" s="18" t="s">
        <v>4551</v>
      </c>
      <c r="C3" s="19" t="s">
        <v>4552</v>
      </c>
      <c r="D3" s="320" t="s">
        <v>4553</v>
      </c>
      <c r="E3" s="19" t="s">
        <v>74</v>
      </c>
      <c r="F3" s="19">
        <v>15336511808</v>
      </c>
      <c r="G3" s="19" t="s">
        <v>1933</v>
      </c>
      <c r="H3" s="20" t="s">
        <v>4554</v>
      </c>
      <c r="I3" s="19" t="s">
        <v>2141</v>
      </c>
      <c r="J3" s="19" t="s">
        <v>4555</v>
      </c>
      <c r="K3" s="19" t="s">
        <v>3913</v>
      </c>
      <c r="L3" s="19" t="s">
        <v>4556</v>
      </c>
      <c r="M3" s="19" t="s">
        <v>83</v>
      </c>
      <c r="N3" s="19" t="s">
        <v>2525</v>
      </c>
      <c r="O3" s="20" t="s">
        <v>4557</v>
      </c>
      <c r="P3" s="19" t="s">
        <v>4558</v>
      </c>
      <c r="Q3" s="19" t="s">
        <v>624</v>
      </c>
      <c r="R3" s="19" t="s">
        <v>186</v>
      </c>
      <c r="S3" s="19" t="s">
        <v>850</v>
      </c>
      <c r="T3" s="19" t="s">
        <v>4559</v>
      </c>
      <c r="U3" s="19" t="s">
        <v>4560</v>
      </c>
      <c r="V3" s="19" t="s">
        <v>339</v>
      </c>
      <c r="W3" s="19" t="s">
        <v>4561</v>
      </c>
      <c r="X3" s="19" t="s">
        <v>4562</v>
      </c>
      <c r="Y3" s="19"/>
      <c r="Z3" s="19" t="s">
        <v>4563</v>
      </c>
      <c r="AA3" s="19" t="s">
        <v>4564</v>
      </c>
      <c r="AB3" s="19" t="s">
        <v>4565</v>
      </c>
      <c r="AC3" s="27"/>
      <c r="AD3" s="19" t="s">
        <v>4566</v>
      </c>
      <c r="AE3" s="19"/>
      <c r="AF3" s="19" t="s">
        <v>4567</v>
      </c>
      <c r="AG3" s="19" t="s">
        <v>4568</v>
      </c>
      <c r="AH3" s="19" t="s">
        <v>138</v>
      </c>
      <c r="AI3" s="19"/>
      <c r="AJ3" s="19"/>
      <c r="AK3" s="17"/>
      <c r="AL3" s="19"/>
      <c r="AM3" s="19">
        <v>2004</v>
      </c>
      <c r="AN3" s="19" t="s">
        <v>4569</v>
      </c>
      <c r="AO3" s="19" t="s">
        <v>4570</v>
      </c>
      <c r="AP3" s="19">
        <v>15</v>
      </c>
      <c r="AQ3" s="19">
        <v>7</v>
      </c>
      <c r="AR3" s="19"/>
      <c r="AS3" s="19">
        <v>5</v>
      </c>
      <c r="AT3" s="19">
        <v>0.5</v>
      </c>
      <c r="AU3" s="19">
        <f t="shared" ref="AU3:AU14" si="1">AP3+AQ3+AR3+AS3+AT3</f>
        <v>27.5</v>
      </c>
      <c r="AV3" s="19">
        <v>3</v>
      </c>
      <c r="AW3" s="19">
        <v>3</v>
      </c>
      <c r="AX3" s="19">
        <f t="shared" si="0"/>
        <v>33.5</v>
      </c>
      <c r="AY3" s="19"/>
      <c r="AZ3" s="19">
        <f>(AY3+AV3+AW3+AU3)*9</f>
        <v>301.5</v>
      </c>
      <c r="BA3" s="19"/>
      <c r="BB3" s="19">
        <v>0</v>
      </c>
      <c r="BC3" s="19">
        <v>1</v>
      </c>
      <c r="BD3" s="19">
        <v>1</v>
      </c>
      <c r="BE3" s="6"/>
      <c r="BF3" s="6"/>
      <c r="BG3" s="6"/>
      <c r="BH3" s="4"/>
      <c r="BI3" s="4"/>
      <c r="BJ3" s="4"/>
      <c r="BK3" s="4"/>
      <c r="BL3" s="4"/>
      <c r="BM3" s="4"/>
      <c r="BN3" s="4"/>
      <c r="BO3" s="4"/>
    </row>
    <row r="4" s="1" customFormat="1" ht="33" customHeight="1" spans="1:67">
      <c r="A4" s="17">
        <v>3</v>
      </c>
      <c r="B4" s="18" t="s">
        <v>4571</v>
      </c>
      <c r="C4" s="19" t="s">
        <v>4572</v>
      </c>
      <c r="D4" s="320" t="s">
        <v>4573</v>
      </c>
      <c r="E4" s="19" t="s">
        <v>74</v>
      </c>
      <c r="F4" s="19">
        <v>15957988688</v>
      </c>
      <c r="G4" s="19" t="s">
        <v>1933</v>
      </c>
      <c r="H4" s="326" t="s">
        <v>4574</v>
      </c>
      <c r="I4" s="19" t="s">
        <v>2141</v>
      </c>
      <c r="J4" s="19" t="s">
        <v>4575</v>
      </c>
      <c r="K4" s="19" t="s">
        <v>3913</v>
      </c>
      <c r="L4" s="19" t="s">
        <v>4576</v>
      </c>
      <c r="M4" s="19" t="s">
        <v>83</v>
      </c>
      <c r="N4" s="19" t="s">
        <v>2525</v>
      </c>
      <c r="O4" s="20" t="s">
        <v>4577</v>
      </c>
      <c r="P4" s="19" t="s">
        <v>2616</v>
      </c>
      <c r="Q4" s="19" t="s">
        <v>4578</v>
      </c>
      <c r="R4" s="19" t="s">
        <v>88</v>
      </c>
      <c r="S4" s="19">
        <v>2007.01</v>
      </c>
      <c r="T4" s="19">
        <v>1994.06</v>
      </c>
      <c r="U4" s="19" t="s">
        <v>4579</v>
      </c>
      <c r="V4" s="19" t="s">
        <v>4580</v>
      </c>
      <c r="W4" s="19" t="s">
        <v>4545</v>
      </c>
      <c r="X4" s="19"/>
      <c r="Y4" s="19"/>
      <c r="Z4" s="19" t="s">
        <v>4545</v>
      </c>
      <c r="AA4" s="19" t="s">
        <v>4581</v>
      </c>
      <c r="AB4" s="19" t="s">
        <v>4582</v>
      </c>
      <c r="AC4" s="27" t="s">
        <v>4583</v>
      </c>
      <c r="AD4" s="19" t="s">
        <v>4584</v>
      </c>
      <c r="AE4" s="19"/>
      <c r="AF4" s="19" t="s">
        <v>4585</v>
      </c>
      <c r="AG4" s="19" t="s">
        <v>4586</v>
      </c>
      <c r="AH4" s="19" t="s">
        <v>2534</v>
      </c>
      <c r="AI4" s="19"/>
      <c r="AJ4" s="19"/>
      <c r="AK4" s="17"/>
      <c r="AL4" s="19"/>
      <c r="AM4" s="19">
        <v>2021</v>
      </c>
      <c r="AN4" s="19" t="s">
        <v>4545</v>
      </c>
      <c r="AO4" s="19" t="s">
        <v>4545</v>
      </c>
      <c r="AP4" s="19">
        <v>0</v>
      </c>
      <c r="AQ4" s="19"/>
      <c r="AR4" s="19"/>
      <c r="AS4" s="19"/>
      <c r="AT4" s="19"/>
      <c r="AU4" s="19">
        <f t="shared" si="1"/>
        <v>0</v>
      </c>
      <c r="AV4" s="19">
        <v>0</v>
      </c>
      <c r="AW4" s="19">
        <v>1</v>
      </c>
      <c r="AX4" s="19">
        <f t="shared" si="0"/>
        <v>1</v>
      </c>
      <c r="AY4" s="19"/>
      <c r="AZ4" s="19">
        <f>(AY4+AV4+AW4+AU4)*9</f>
        <v>9</v>
      </c>
      <c r="BA4" s="19"/>
      <c r="BB4" s="19">
        <v>0</v>
      </c>
      <c r="BC4" s="19">
        <v>1</v>
      </c>
      <c r="BD4" s="19">
        <v>1</v>
      </c>
      <c r="BE4" s="6"/>
      <c r="BF4" s="6"/>
      <c r="BG4" s="6"/>
      <c r="BH4" s="4"/>
      <c r="BI4" s="4"/>
      <c r="BJ4" s="4"/>
      <c r="BK4" s="4"/>
      <c r="BL4" s="4"/>
      <c r="BM4" s="4"/>
      <c r="BN4" s="4"/>
      <c r="BO4" s="4"/>
    </row>
    <row r="5" s="2" customFormat="1" ht="33" customHeight="1" spans="1:67">
      <c r="A5" s="17">
        <v>4</v>
      </c>
      <c r="B5" s="18" t="s">
        <v>2148</v>
      </c>
      <c r="C5" s="19" t="s">
        <v>2149</v>
      </c>
      <c r="D5" s="320" t="s">
        <v>2150</v>
      </c>
      <c r="E5" s="19" t="s">
        <v>74</v>
      </c>
      <c r="F5" s="19">
        <v>13666650018</v>
      </c>
      <c r="G5" s="19" t="s">
        <v>1933</v>
      </c>
      <c r="H5" s="326" t="s">
        <v>2151</v>
      </c>
      <c r="I5" s="19" t="s">
        <v>4587</v>
      </c>
      <c r="J5" s="19" t="s">
        <v>2153</v>
      </c>
      <c r="K5" s="19" t="s">
        <v>4588</v>
      </c>
      <c r="L5" s="19" t="s">
        <v>4589</v>
      </c>
      <c r="M5" s="19" t="s">
        <v>2154</v>
      </c>
      <c r="N5" s="19" t="s">
        <v>125</v>
      </c>
      <c r="O5" s="20" t="s">
        <v>4590</v>
      </c>
      <c r="P5" s="19" t="s">
        <v>2156</v>
      </c>
      <c r="Q5" s="19" t="s">
        <v>2157</v>
      </c>
      <c r="R5" s="19" t="s">
        <v>88</v>
      </c>
      <c r="S5" s="19">
        <v>1988.7</v>
      </c>
      <c r="T5" s="19">
        <v>1988.7</v>
      </c>
      <c r="U5" s="19" t="s">
        <v>4591</v>
      </c>
      <c r="V5" s="19" t="s">
        <v>4545</v>
      </c>
      <c r="W5" s="19" t="s">
        <v>4545</v>
      </c>
      <c r="X5" s="19" t="s">
        <v>4545</v>
      </c>
      <c r="Y5" s="19"/>
      <c r="Z5" s="19" t="s">
        <v>4545</v>
      </c>
      <c r="AA5" s="19" t="s">
        <v>4592</v>
      </c>
      <c r="AB5" s="19" t="s">
        <v>4545</v>
      </c>
      <c r="AC5" s="19"/>
      <c r="AD5" s="19" t="s">
        <v>4545</v>
      </c>
      <c r="AE5" s="19"/>
      <c r="AF5" s="19" t="s">
        <v>4545</v>
      </c>
      <c r="AG5" s="19" t="s">
        <v>4545</v>
      </c>
      <c r="AH5" s="19" t="s">
        <v>4545</v>
      </c>
      <c r="AI5" s="19"/>
      <c r="AJ5" s="19"/>
      <c r="AK5" s="17"/>
      <c r="AL5" s="19"/>
      <c r="AM5" s="19">
        <v>2023</v>
      </c>
      <c r="AN5" s="19" t="s">
        <v>4545</v>
      </c>
      <c r="AO5" s="19" t="s">
        <v>4545</v>
      </c>
      <c r="AP5" s="19">
        <v>0</v>
      </c>
      <c r="AQ5" s="19"/>
      <c r="AR5" s="19"/>
      <c r="AS5" s="19"/>
      <c r="AT5" s="19"/>
      <c r="AU5" s="19">
        <f t="shared" si="1"/>
        <v>0</v>
      </c>
      <c r="AV5" s="19">
        <v>0</v>
      </c>
      <c r="AW5" s="19">
        <v>1</v>
      </c>
      <c r="AX5" s="19">
        <f t="shared" si="0"/>
        <v>1</v>
      </c>
      <c r="AY5" s="19"/>
      <c r="AZ5" s="19">
        <f>(AY5+AV5+AW5+AU5)*3</f>
        <v>3</v>
      </c>
      <c r="BA5" s="19"/>
      <c r="BB5" s="19"/>
      <c r="BC5" s="19"/>
      <c r="BD5" s="19"/>
      <c r="BE5" s="6"/>
      <c r="BF5" s="6"/>
      <c r="BG5" s="6"/>
      <c r="BH5" s="36"/>
      <c r="BI5" s="36"/>
      <c r="BJ5" s="36"/>
      <c r="BK5" s="36"/>
      <c r="BL5" s="36"/>
      <c r="BM5" s="36"/>
      <c r="BN5" s="36"/>
      <c r="BO5" s="36"/>
    </row>
    <row r="6" s="1" customFormat="1" ht="33" customHeight="1" spans="1:67">
      <c r="A6" s="17">
        <v>5</v>
      </c>
      <c r="B6" s="18" t="s">
        <v>2675</v>
      </c>
      <c r="C6" s="19" t="s">
        <v>4593</v>
      </c>
      <c r="D6" s="320" t="s">
        <v>4594</v>
      </c>
      <c r="E6" s="19" t="s">
        <v>101</v>
      </c>
      <c r="F6" s="19">
        <v>18857110017</v>
      </c>
      <c r="G6" s="19" t="s">
        <v>1933</v>
      </c>
      <c r="H6" s="20" t="s">
        <v>4595</v>
      </c>
      <c r="I6" s="19" t="s">
        <v>4587</v>
      </c>
      <c r="J6" s="19" t="s">
        <v>2153</v>
      </c>
      <c r="K6" s="19" t="s">
        <v>4596</v>
      </c>
      <c r="L6" s="19" t="s">
        <v>4597</v>
      </c>
      <c r="M6" s="19" t="s">
        <v>83</v>
      </c>
      <c r="N6" s="19" t="s">
        <v>2525</v>
      </c>
      <c r="O6" s="20" t="s">
        <v>4598</v>
      </c>
      <c r="P6" s="19" t="s">
        <v>4599</v>
      </c>
      <c r="Q6" s="19" t="s">
        <v>4600</v>
      </c>
      <c r="R6" s="19" t="s">
        <v>186</v>
      </c>
      <c r="S6" s="19">
        <v>2010.07</v>
      </c>
      <c r="T6" s="19">
        <v>2010</v>
      </c>
      <c r="U6" s="19" t="s">
        <v>4601</v>
      </c>
      <c r="V6" s="19" t="s">
        <v>4545</v>
      </c>
      <c r="W6" s="19" t="s">
        <v>171</v>
      </c>
      <c r="X6" s="19" t="s">
        <v>4545</v>
      </c>
      <c r="Y6" s="19"/>
      <c r="Z6" s="19" t="s">
        <v>4545</v>
      </c>
      <c r="AA6" s="19"/>
      <c r="AB6" s="19" t="s">
        <v>4602</v>
      </c>
      <c r="AC6" s="27" t="s">
        <v>4603</v>
      </c>
      <c r="AD6" s="19" t="s">
        <v>4604</v>
      </c>
      <c r="AE6" s="19"/>
      <c r="AF6" s="19" t="s">
        <v>4605</v>
      </c>
      <c r="AG6" s="19" t="s">
        <v>4606</v>
      </c>
      <c r="AH6" s="19" t="s">
        <v>138</v>
      </c>
      <c r="AI6" s="19"/>
      <c r="AJ6" s="19"/>
      <c r="AK6" s="17"/>
      <c r="AL6" s="19"/>
      <c r="AM6" s="19">
        <v>2022</v>
      </c>
      <c r="AN6" s="19" t="s">
        <v>4545</v>
      </c>
      <c r="AO6" s="19" t="s">
        <v>4607</v>
      </c>
      <c r="AP6" s="19">
        <v>0</v>
      </c>
      <c r="AQ6" s="19"/>
      <c r="AR6" s="19"/>
      <c r="AS6" s="19"/>
      <c r="AT6" s="19">
        <v>0.5</v>
      </c>
      <c r="AU6" s="19">
        <f t="shared" si="1"/>
        <v>0.5</v>
      </c>
      <c r="AV6" s="19">
        <v>1</v>
      </c>
      <c r="AW6" s="19">
        <v>3</v>
      </c>
      <c r="AX6" s="19">
        <f t="shared" si="0"/>
        <v>4.5</v>
      </c>
      <c r="AY6" s="19"/>
      <c r="AZ6" s="19">
        <f>(AY6+AV6+AW6)*9+AT6*1</f>
        <v>36.5</v>
      </c>
      <c r="BA6" s="19"/>
      <c r="BB6" s="19">
        <v>0</v>
      </c>
      <c r="BC6" s="19">
        <v>1</v>
      </c>
      <c r="BD6" s="19">
        <v>1</v>
      </c>
      <c r="BE6" s="6"/>
      <c r="BF6" s="6"/>
      <c r="BG6" s="6"/>
      <c r="BH6" s="4"/>
      <c r="BI6" s="4"/>
      <c r="BJ6" s="4"/>
      <c r="BK6" s="4"/>
      <c r="BL6" s="4"/>
      <c r="BM6" s="4"/>
      <c r="BN6" s="4"/>
      <c r="BO6" s="4"/>
    </row>
    <row r="7" s="1" customFormat="1" ht="33" customHeight="1" spans="1:67">
      <c r="A7" s="17">
        <v>6</v>
      </c>
      <c r="B7" s="18" t="s">
        <v>4608</v>
      </c>
      <c r="C7" s="19" t="s">
        <v>4609</v>
      </c>
      <c r="D7" s="320" t="s">
        <v>4610</v>
      </c>
      <c r="E7" s="19" t="s">
        <v>101</v>
      </c>
      <c r="F7" s="19">
        <v>18958107799</v>
      </c>
      <c r="G7" s="19" t="s">
        <v>1933</v>
      </c>
      <c r="H7" s="20" t="s">
        <v>4611</v>
      </c>
      <c r="I7" s="19" t="s">
        <v>4612</v>
      </c>
      <c r="J7" s="19" t="s">
        <v>677</v>
      </c>
      <c r="K7" s="19" t="s">
        <v>4613</v>
      </c>
      <c r="L7" s="19" t="s">
        <v>4614</v>
      </c>
      <c r="M7" s="19" t="s">
        <v>83</v>
      </c>
      <c r="N7" s="19" t="s">
        <v>2525</v>
      </c>
      <c r="O7" s="20" t="s">
        <v>4615</v>
      </c>
      <c r="P7" s="19" t="s">
        <v>2793</v>
      </c>
      <c r="Q7" s="19" t="s">
        <v>4616</v>
      </c>
      <c r="R7" s="19" t="s">
        <v>88</v>
      </c>
      <c r="S7" s="19" t="s">
        <v>4617</v>
      </c>
      <c r="T7" s="19" t="s">
        <v>695</v>
      </c>
      <c r="U7" s="19">
        <v>1999.12</v>
      </c>
      <c r="V7" s="19" t="s">
        <v>352</v>
      </c>
      <c r="W7" s="19" t="s">
        <v>129</v>
      </c>
      <c r="X7" s="19" t="s">
        <v>4618</v>
      </c>
      <c r="Y7" s="19"/>
      <c r="Z7" s="19" t="s">
        <v>4619</v>
      </c>
      <c r="AA7" s="19" t="s">
        <v>4620</v>
      </c>
      <c r="AB7" s="19" t="s">
        <v>4621</v>
      </c>
      <c r="AC7" s="19" t="s">
        <v>4622</v>
      </c>
      <c r="AD7" s="19" t="s">
        <v>4623</v>
      </c>
      <c r="AE7" s="19"/>
      <c r="AF7" s="19" t="s">
        <v>4624</v>
      </c>
      <c r="AG7" s="19" t="s">
        <v>4568</v>
      </c>
      <c r="AH7" s="19" t="s">
        <v>138</v>
      </c>
      <c r="AI7" s="19"/>
      <c r="AJ7" s="17"/>
      <c r="AK7" s="17"/>
      <c r="AL7" s="19"/>
      <c r="AM7" s="19">
        <v>2000</v>
      </c>
      <c r="AN7" s="19" t="s">
        <v>4625</v>
      </c>
      <c r="AO7" s="19" t="s">
        <v>4545</v>
      </c>
      <c r="AP7" s="19">
        <v>15</v>
      </c>
      <c r="AQ7" s="19"/>
      <c r="AR7" s="19"/>
      <c r="AS7" s="19"/>
      <c r="AT7" s="19"/>
      <c r="AU7" s="19">
        <f t="shared" si="1"/>
        <v>15</v>
      </c>
      <c r="AV7" s="19">
        <v>3</v>
      </c>
      <c r="AW7" s="19">
        <v>1</v>
      </c>
      <c r="AX7" s="19">
        <f t="shared" si="0"/>
        <v>19</v>
      </c>
      <c r="AY7" s="19"/>
      <c r="AZ7" s="19">
        <f>(AY7+AV7+AW7+AU7)*9</f>
        <v>171</v>
      </c>
      <c r="BA7" s="19"/>
      <c r="BB7" s="19">
        <v>1</v>
      </c>
      <c r="BC7" s="19">
        <v>1</v>
      </c>
      <c r="BD7" s="19">
        <v>1</v>
      </c>
      <c r="BE7" s="6"/>
      <c r="BF7" s="6"/>
      <c r="BG7" s="6"/>
      <c r="BH7" s="4"/>
      <c r="BI7" s="4"/>
      <c r="BJ7" s="4"/>
      <c r="BK7" s="4"/>
      <c r="BL7" s="4"/>
      <c r="BM7" s="4"/>
      <c r="BN7" s="4"/>
      <c r="BO7" s="4"/>
    </row>
    <row r="8" s="1" customFormat="1" ht="33" customHeight="1" spans="1:67">
      <c r="A8" s="17">
        <v>7</v>
      </c>
      <c r="B8" s="18" t="s">
        <v>4626</v>
      </c>
      <c r="C8" s="19" t="s">
        <v>4627</v>
      </c>
      <c r="D8" s="320" t="s">
        <v>4628</v>
      </c>
      <c r="E8" s="19" t="s">
        <v>74</v>
      </c>
      <c r="F8" s="19">
        <v>18969020526</v>
      </c>
      <c r="G8" s="19" t="s">
        <v>1933</v>
      </c>
      <c r="H8" s="20" t="s">
        <v>4629</v>
      </c>
      <c r="I8" s="19" t="s">
        <v>4612</v>
      </c>
      <c r="J8" s="19" t="s">
        <v>4630</v>
      </c>
      <c r="K8" s="19" t="s">
        <v>4631</v>
      </c>
      <c r="L8" s="19" t="s">
        <v>4632</v>
      </c>
      <c r="M8" s="19" t="s">
        <v>83</v>
      </c>
      <c r="N8" s="19" t="s">
        <v>125</v>
      </c>
      <c r="O8" s="20" t="s">
        <v>4633</v>
      </c>
      <c r="P8" s="19" t="s">
        <v>1492</v>
      </c>
      <c r="Q8" s="19" t="s">
        <v>4634</v>
      </c>
      <c r="R8" s="19" t="s">
        <v>88</v>
      </c>
      <c r="S8" s="19" t="s">
        <v>4635</v>
      </c>
      <c r="T8" s="19" t="s">
        <v>785</v>
      </c>
      <c r="U8" s="19">
        <v>2008.7</v>
      </c>
      <c r="V8" s="19" t="s">
        <v>339</v>
      </c>
      <c r="W8" s="19" t="s">
        <v>129</v>
      </c>
      <c r="X8" s="19" t="s">
        <v>4636</v>
      </c>
      <c r="Y8" s="19"/>
      <c r="Z8" s="19" t="s">
        <v>4637</v>
      </c>
      <c r="AA8" s="19" t="s">
        <v>4638</v>
      </c>
      <c r="AB8" s="19" t="s">
        <v>4639</v>
      </c>
      <c r="AC8" s="27" t="s">
        <v>4640</v>
      </c>
      <c r="AD8" s="19" t="s">
        <v>4641</v>
      </c>
      <c r="AE8" s="19"/>
      <c r="AF8" s="19" t="s">
        <v>4642</v>
      </c>
      <c r="AG8" s="19" t="s">
        <v>4568</v>
      </c>
      <c r="AH8" s="19" t="s">
        <v>138</v>
      </c>
      <c r="AI8" s="19"/>
      <c r="AJ8" s="17"/>
      <c r="AK8" s="17"/>
      <c r="AL8" s="19"/>
      <c r="AM8" s="19">
        <v>2008</v>
      </c>
      <c r="AN8" s="19" t="s">
        <v>4643</v>
      </c>
      <c r="AO8" s="19" t="s">
        <v>4644</v>
      </c>
      <c r="AP8" s="19">
        <v>15</v>
      </c>
      <c r="AQ8" s="19"/>
      <c r="AR8" s="19"/>
      <c r="AS8" s="19"/>
      <c r="AT8" s="19">
        <v>0.5</v>
      </c>
      <c r="AU8" s="19">
        <f t="shared" si="1"/>
        <v>15.5</v>
      </c>
      <c r="AV8" s="19">
        <v>3</v>
      </c>
      <c r="AW8" s="19">
        <v>1</v>
      </c>
      <c r="AX8" s="19">
        <f t="shared" si="0"/>
        <v>19.5</v>
      </c>
      <c r="AY8" s="19"/>
      <c r="AZ8" s="19">
        <f>(AY8+AV8+AW8)*9+AP8*9+AT8*1</f>
        <v>171.5</v>
      </c>
      <c r="BA8" s="19"/>
      <c r="BB8" s="19">
        <v>1</v>
      </c>
      <c r="BC8" s="19">
        <v>1</v>
      </c>
      <c r="BD8" s="19">
        <v>1</v>
      </c>
      <c r="BE8" s="6"/>
      <c r="BF8" s="6"/>
      <c r="BG8" s="6"/>
      <c r="BH8" s="4"/>
      <c r="BI8" s="4"/>
      <c r="BJ8" s="4"/>
      <c r="BK8" s="4"/>
      <c r="BL8" s="4"/>
      <c r="BM8" s="4"/>
      <c r="BN8" s="4"/>
      <c r="BO8" s="4"/>
    </row>
    <row r="9" s="1" customFormat="1" ht="33" customHeight="1" spans="1:67">
      <c r="A9" s="17">
        <v>8</v>
      </c>
      <c r="B9" s="18" t="s">
        <v>4645</v>
      </c>
      <c r="C9" s="19" t="s">
        <v>4646</v>
      </c>
      <c r="D9" s="320" t="s">
        <v>4647</v>
      </c>
      <c r="E9" s="19" t="s">
        <v>101</v>
      </c>
      <c r="F9" s="19">
        <v>18969020516</v>
      </c>
      <c r="G9" s="19" t="s">
        <v>1933</v>
      </c>
      <c r="H9" s="20" t="s">
        <v>4648</v>
      </c>
      <c r="I9" s="19" t="s">
        <v>4612</v>
      </c>
      <c r="J9" s="19" t="s">
        <v>2343</v>
      </c>
      <c r="K9" s="19" t="s">
        <v>4649</v>
      </c>
      <c r="L9" s="19" t="s">
        <v>4650</v>
      </c>
      <c r="M9" s="19" t="s">
        <v>83</v>
      </c>
      <c r="N9" s="19" t="s">
        <v>2525</v>
      </c>
      <c r="O9" s="20" t="s">
        <v>4651</v>
      </c>
      <c r="P9" s="19" t="s">
        <v>86</v>
      </c>
      <c r="Q9" s="19" t="s">
        <v>238</v>
      </c>
      <c r="R9" s="19" t="s">
        <v>88</v>
      </c>
      <c r="S9" s="19" t="s">
        <v>1647</v>
      </c>
      <c r="T9" s="19" t="s">
        <v>1100</v>
      </c>
      <c r="U9" s="19" t="s">
        <v>4411</v>
      </c>
      <c r="V9" s="19" t="s">
        <v>579</v>
      </c>
      <c r="W9" s="19" t="s">
        <v>129</v>
      </c>
      <c r="X9" s="19" t="s">
        <v>172</v>
      </c>
      <c r="Y9" s="19"/>
      <c r="Z9" s="19" t="s">
        <v>4652</v>
      </c>
      <c r="AA9" s="19" t="s">
        <v>4545</v>
      </c>
      <c r="AB9" s="19" t="s">
        <v>4653</v>
      </c>
      <c r="AC9" s="27" t="s">
        <v>4654</v>
      </c>
      <c r="AD9" s="19" t="s">
        <v>4655</v>
      </c>
      <c r="AE9" s="19"/>
      <c r="AF9" s="19" t="s">
        <v>4656</v>
      </c>
      <c r="AG9" s="19" t="s">
        <v>4568</v>
      </c>
      <c r="AH9" s="19" t="s">
        <v>138</v>
      </c>
      <c r="AI9" s="19"/>
      <c r="AJ9" s="19"/>
      <c r="AK9" s="17"/>
      <c r="AL9" s="19"/>
      <c r="AM9" s="19">
        <v>2009</v>
      </c>
      <c r="AN9" s="19" t="s">
        <v>4657</v>
      </c>
      <c r="AO9" s="19" t="s">
        <v>4658</v>
      </c>
      <c r="AP9" s="19">
        <v>15</v>
      </c>
      <c r="AQ9" s="19"/>
      <c r="AR9" s="19"/>
      <c r="AS9" s="19"/>
      <c r="AT9" s="19">
        <v>1</v>
      </c>
      <c r="AU9" s="19">
        <f t="shared" si="1"/>
        <v>16</v>
      </c>
      <c r="AV9" s="19">
        <v>3</v>
      </c>
      <c r="AW9" s="19">
        <v>1</v>
      </c>
      <c r="AX9" s="19">
        <f t="shared" si="0"/>
        <v>20</v>
      </c>
      <c r="AY9" s="19"/>
      <c r="AZ9" s="19">
        <f>(AY9+AW9)*9+AV9+AP9*3+0.5*9+0.5*4</f>
        <v>63.5</v>
      </c>
      <c r="BA9" s="19"/>
      <c r="BB9" s="19">
        <v>1</v>
      </c>
      <c r="BC9" s="19">
        <v>1</v>
      </c>
      <c r="BD9" s="19">
        <v>1</v>
      </c>
      <c r="BE9" s="6"/>
      <c r="BF9" s="6"/>
      <c r="BG9" s="6"/>
      <c r="BH9" s="4"/>
      <c r="BI9" s="4"/>
      <c r="BJ9" s="4"/>
      <c r="BK9" s="4"/>
      <c r="BL9" s="4"/>
      <c r="BM9" s="4"/>
      <c r="BN9" s="4"/>
      <c r="BO9" s="4"/>
    </row>
    <row r="10" s="1" customFormat="1" ht="33" customHeight="1" spans="1:67">
      <c r="A10" s="17">
        <v>9</v>
      </c>
      <c r="B10" s="18" t="s">
        <v>4659</v>
      </c>
      <c r="C10" s="19" t="s">
        <v>4660</v>
      </c>
      <c r="D10" s="19" t="s">
        <v>4661</v>
      </c>
      <c r="E10" s="19" t="s">
        <v>101</v>
      </c>
      <c r="F10" s="19" t="s">
        <v>4662</v>
      </c>
      <c r="G10" s="19" t="s">
        <v>1933</v>
      </c>
      <c r="H10" s="20" t="s">
        <v>4663</v>
      </c>
      <c r="I10" s="19" t="s">
        <v>4612</v>
      </c>
      <c r="J10" s="19" t="s">
        <v>4664</v>
      </c>
      <c r="K10" s="19" t="s">
        <v>4665</v>
      </c>
      <c r="L10" s="19" t="s">
        <v>4666</v>
      </c>
      <c r="M10" s="19" t="s">
        <v>83</v>
      </c>
      <c r="N10" s="19" t="s">
        <v>2525</v>
      </c>
      <c r="O10" s="20" t="s">
        <v>4667</v>
      </c>
      <c r="P10" s="19" t="s">
        <v>4668</v>
      </c>
      <c r="Q10" s="19" t="s">
        <v>4669</v>
      </c>
      <c r="R10" s="19" t="s">
        <v>2069</v>
      </c>
      <c r="S10" s="19" t="s">
        <v>4670</v>
      </c>
      <c r="T10" s="19" t="s">
        <v>4559</v>
      </c>
      <c r="U10" s="19" t="s">
        <v>4671</v>
      </c>
      <c r="V10" s="19" t="s">
        <v>352</v>
      </c>
      <c r="W10" s="19" t="s">
        <v>171</v>
      </c>
      <c r="X10" s="19" t="s">
        <v>4672</v>
      </c>
      <c r="Y10" s="19"/>
      <c r="Z10" s="19" t="s">
        <v>4545</v>
      </c>
      <c r="AA10" s="19" t="s">
        <v>4673</v>
      </c>
      <c r="AB10" s="19" t="s">
        <v>4674</v>
      </c>
      <c r="AC10" s="27" t="s">
        <v>4675</v>
      </c>
      <c r="AD10" s="19" t="s">
        <v>4676</v>
      </c>
      <c r="AE10" s="19"/>
      <c r="AF10" s="19" t="s">
        <v>4545</v>
      </c>
      <c r="AG10" s="19" t="s">
        <v>4545</v>
      </c>
      <c r="AH10" s="19" t="s">
        <v>4545</v>
      </c>
      <c r="AI10" s="19"/>
      <c r="AJ10" s="17"/>
      <c r="AK10" s="17"/>
      <c r="AL10" s="19"/>
      <c r="AM10" s="19">
        <v>2013</v>
      </c>
      <c r="AN10" s="19" t="s">
        <v>4677</v>
      </c>
      <c r="AO10" s="19" t="s">
        <v>4545</v>
      </c>
      <c r="AP10" s="19">
        <v>15</v>
      </c>
      <c r="AQ10" s="19"/>
      <c r="AR10" s="19"/>
      <c r="AS10" s="19"/>
      <c r="AT10" s="19"/>
      <c r="AU10" s="19">
        <f t="shared" si="1"/>
        <v>15</v>
      </c>
      <c r="AV10" s="19">
        <v>1</v>
      </c>
      <c r="AW10" s="19">
        <v>0.3</v>
      </c>
      <c r="AX10" s="19">
        <f t="shared" si="0"/>
        <v>16.3</v>
      </c>
      <c r="AY10" s="19"/>
      <c r="AZ10" s="19">
        <f>(AY10+AV10+AW10+AU10)*9</f>
        <v>146.7</v>
      </c>
      <c r="BA10" s="19"/>
      <c r="BB10" s="19">
        <v>1</v>
      </c>
      <c r="BC10" s="19">
        <v>1</v>
      </c>
      <c r="BD10" s="19">
        <v>1</v>
      </c>
      <c r="BE10" s="6"/>
      <c r="BF10" s="6"/>
      <c r="BG10" s="6"/>
      <c r="BH10" s="4"/>
      <c r="BI10" s="4"/>
      <c r="BJ10" s="4"/>
      <c r="BK10" s="4"/>
      <c r="BL10" s="4"/>
      <c r="BM10" s="4"/>
      <c r="BN10" s="4"/>
      <c r="BO10" s="4"/>
    </row>
    <row r="11" s="1" customFormat="1" ht="33" customHeight="1" spans="1:67">
      <c r="A11" s="17">
        <v>10</v>
      </c>
      <c r="B11" s="18" t="s">
        <v>4678</v>
      </c>
      <c r="C11" s="19" t="s">
        <v>4679</v>
      </c>
      <c r="D11" s="320" t="s">
        <v>4680</v>
      </c>
      <c r="E11" s="19" t="s">
        <v>101</v>
      </c>
      <c r="F11" s="19">
        <v>13396718872</v>
      </c>
      <c r="G11" s="19" t="s">
        <v>1933</v>
      </c>
      <c r="H11" s="20" t="s">
        <v>4681</v>
      </c>
      <c r="I11" s="19" t="s">
        <v>4612</v>
      </c>
      <c r="J11" s="19" t="s">
        <v>4664</v>
      </c>
      <c r="K11" s="19" t="s">
        <v>4588</v>
      </c>
      <c r="L11" s="19" t="s">
        <v>4682</v>
      </c>
      <c r="M11" s="19" t="s">
        <v>83</v>
      </c>
      <c r="N11" s="19" t="s">
        <v>125</v>
      </c>
      <c r="O11" s="20" t="s">
        <v>4683</v>
      </c>
      <c r="P11" s="19" t="s">
        <v>4684</v>
      </c>
      <c r="Q11" s="19" t="s">
        <v>4685</v>
      </c>
      <c r="R11" s="19" t="s">
        <v>88</v>
      </c>
      <c r="S11" s="19" t="s">
        <v>4670</v>
      </c>
      <c r="T11" s="19" t="s">
        <v>4559</v>
      </c>
      <c r="U11" s="19" t="s">
        <v>4686</v>
      </c>
      <c r="V11" s="19" t="s">
        <v>4687</v>
      </c>
      <c r="W11" s="19" t="s">
        <v>129</v>
      </c>
      <c r="X11" s="19" t="s">
        <v>4688</v>
      </c>
      <c r="Y11" s="19"/>
      <c r="Z11" s="19" t="s">
        <v>4689</v>
      </c>
      <c r="AA11" s="19" t="s">
        <v>4545</v>
      </c>
      <c r="AB11" s="19" t="s">
        <v>4690</v>
      </c>
      <c r="AC11" s="27" t="s">
        <v>4691</v>
      </c>
      <c r="AD11" s="19" t="s">
        <v>4692</v>
      </c>
      <c r="AE11" s="19"/>
      <c r="AF11" s="19" t="s">
        <v>4693</v>
      </c>
      <c r="AG11" s="19" t="s">
        <v>4568</v>
      </c>
      <c r="AH11" s="19" t="s">
        <v>138</v>
      </c>
      <c r="AI11" s="19"/>
      <c r="AJ11" s="17"/>
      <c r="AK11" s="17"/>
      <c r="AL11" s="19"/>
      <c r="AM11" s="19">
        <v>2007</v>
      </c>
      <c r="AN11" s="19" t="s">
        <v>4694</v>
      </c>
      <c r="AO11" s="19" t="s">
        <v>4695</v>
      </c>
      <c r="AP11" s="19">
        <v>15</v>
      </c>
      <c r="AQ11" s="19">
        <v>7</v>
      </c>
      <c r="AR11" s="19"/>
      <c r="AS11" s="19">
        <v>5</v>
      </c>
      <c r="AT11" s="19">
        <v>0.5</v>
      </c>
      <c r="AU11" s="19">
        <f t="shared" si="1"/>
        <v>27.5</v>
      </c>
      <c r="AV11" s="19">
        <v>3</v>
      </c>
      <c r="AW11" s="19">
        <v>1</v>
      </c>
      <c r="AX11" s="19">
        <f t="shared" si="0"/>
        <v>31.5</v>
      </c>
      <c r="AY11" s="19"/>
      <c r="AZ11" s="19">
        <f>(AY11+AV11+AW11+AU11)*9</f>
        <v>283.5</v>
      </c>
      <c r="BA11" s="19"/>
      <c r="BB11" s="19">
        <v>1</v>
      </c>
      <c r="BC11" s="19">
        <v>1</v>
      </c>
      <c r="BD11" s="19">
        <v>1</v>
      </c>
      <c r="BE11" s="6"/>
      <c r="BF11" s="6"/>
      <c r="BG11" s="6"/>
      <c r="BH11" s="4"/>
      <c r="BI11" s="4"/>
      <c r="BJ11" s="4"/>
      <c r="BK11" s="4"/>
      <c r="BL11" s="4"/>
      <c r="BM11" s="4"/>
      <c r="BN11" s="4"/>
      <c r="BO11" s="4"/>
    </row>
    <row r="12" s="1" customFormat="1" ht="33" customHeight="1" spans="1:67">
      <c r="A12" s="17">
        <v>11</v>
      </c>
      <c r="B12" s="18" t="s">
        <v>4696</v>
      </c>
      <c r="C12" s="19" t="s">
        <v>4697</v>
      </c>
      <c r="D12" s="19" t="s">
        <v>4698</v>
      </c>
      <c r="E12" s="19" t="s">
        <v>74</v>
      </c>
      <c r="F12" s="19" t="s">
        <v>4699</v>
      </c>
      <c r="G12" s="19" t="s">
        <v>1933</v>
      </c>
      <c r="H12" s="20" t="s">
        <v>4700</v>
      </c>
      <c r="I12" s="19" t="s">
        <v>1935</v>
      </c>
      <c r="J12" s="19" t="s">
        <v>4701</v>
      </c>
      <c r="K12" s="19" t="s">
        <v>4649</v>
      </c>
      <c r="L12" s="19" t="s">
        <v>4702</v>
      </c>
      <c r="M12" s="19" t="s">
        <v>83</v>
      </c>
      <c r="N12" s="19" t="s">
        <v>125</v>
      </c>
      <c r="O12" s="20" t="s">
        <v>2131</v>
      </c>
      <c r="P12" s="19" t="s">
        <v>357</v>
      </c>
      <c r="Q12" s="19" t="s">
        <v>2133</v>
      </c>
      <c r="R12" s="19" t="s">
        <v>2069</v>
      </c>
      <c r="S12" s="19" t="s">
        <v>3236</v>
      </c>
      <c r="T12" s="19" t="s">
        <v>3236</v>
      </c>
      <c r="U12" s="19" t="s">
        <v>4703</v>
      </c>
      <c r="V12" s="19" t="s">
        <v>357</v>
      </c>
      <c r="W12" s="19" t="s">
        <v>4704</v>
      </c>
      <c r="X12" s="19"/>
      <c r="Y12" s="19"/>
      <c r="Z12" s="19" t="s">
        <v>4545</v>
      </c>
      <c r="AA12" s="19" t="s">
        <v>4705</v>
      </c>
      <c r="AB12" s="19" t="s">
        <v>4706</v>
      </c>
      <c r="AC12" s="27" t="s">
        <v>4707</v>
      </c>
      <c r="AD12" s="17" t="s">
        <v>4708</v>
      </c>
      <c r="AE12" s="17">
        <v>3</v>
      </c>
      <c r="AF12" s="19" t="s">
        <v>4709</v>
      </c>
      <c r="AG12" s="19" t="s">
        <v>4710</v>
      </c>
      <c r="AH12" s="19" t="s">
        <v>138</v>
      </c>
      <c r="AI12" s="19"/>
      <c r="AJ12" s="17"/>
      <c r="AK12" s="17"/>
      <c r="AL12" s="19"/>
      <c r="AM12" s="19">
        <v>2021</v>
      </c>
      <c r="AN12" s="19" t="s">
        <v>4711</v>
      </c>
      <c r="AO12" s="19" t="s">
        <v>4545</v>
      </c>
      <c r="AP12" s="19">
        <v>0</v>
      </c>
      <c r="AQ12" s="19"/>
      <c r="AR12" s="19"/>
      <c r="AS12" s="19">
        <v>5</v>
      </c>
      <c r="AT12" s="19"/>
      <c r="AU12" s="19">
        <f t="shared" si="1"/>
        <v>5</v>
      </c>
      <c r="AV12" s="19">
        <v>1</v>
      </c>
      <c r="AW12" s="19">
        <v>0.3</v>
      </c>
      <c r="AX12" s="19">
        <f t="shared" si="0"/>
        <v>6.3</v>
      </c>
      <c r="AY12" s="19"/>
      <c r="AZ12" s="19">
        <f>(AY12+AV12+AW12+AU12)*9</f>
        <v>56.7</v>
      </c>
      <c r="BA12" s="19"/>
      <c r="BB12" s="19">
        <v>0</v>
      </c>
      <c r="BC12" s="19">
        <v>1</v>
      </c>
      <c r="BD12" s="19">
        <v>1</v>
      </c>
      <c r="BE12" s="6"/>
      <c r="BF12" s="6"/>
      <c r="BG12" s="6"/>
      <c r="BH12" s="4"/>
      <c r="BI12" s="4"/>
      <c r="BJ12" s="4"/>
      <c r="BK12" s="4"/>
      <c r="BL12" s="4"/>
      <c r="BM12" s="4"/>
      <c r="BN12" s="4"/>
      <c r="BO12" s="4"/>
    </row>
    <row r="13" s="1" customFormat="1" ht="33" customHeight="1" spans="1:67">
      <c r="A13" s="17">
        <v>12</v>
      </c>
      <c r="B13" s="18" t="s">
        <v>4712</v>
      </c>
      <c r="C13" s="19" t="s">
        <v>4713</v>
      </c>
      <c r="D13" s="19" t="s">
        <v>4714</v>
      </c>
      <c r="E13" s="19" t="s">
        <v>74</v>
      </c>
      <c r="F13" s="19">
        <v>18969020522</v>
      </c>
      <c r="G13" s="19" t="s">
        <v>1933</v>
      </c>
      <c r="H13" s="20" t="s">
        <v>4715</v>
      </c>
      <c r="I13" s="19" t="s">
        <v>1935</v>
      </c>
      <c r="J13" s="19" t="s">
        <v>2082</v>
      </c>
      <c r="K13" s="19" t="s">
        <v>3913</v>
      </c>
      <c r="L13" s="19" t="s">
        <v>4716</v>
      </c>
      <c r="M13" s="19" t="s">
        <v>83</v>
      </c>
      <c r="N13" s="19" t="s">
        <v>125</v>
      </c>
      <c r="O13" s="20" t="s">
        <v>4717</v>
      </c>
      <c r="P13" s="19" t="s">
        <v>4545</v>
      </c>
      <c r="Q13" s="19" t="s">
        <v>4545</v>
      </c>
      <c r="R13" s="19" t="s">
        <v>715</v>
      </c>
      <c r="S13" s="19" t="s">
        <v>4545</v>
      </c>
      <c r="T13" s="19" t="s">
        <v>695</v>
      </c>
      <c r="U13" s="19" t="s">
        <v>4718</v>
      </c>
      <c r="V13" s="19" t="s">
        <v>2082</v>
      </c>
      <c r="W13" s="19" t="s">
        <v>4545</v>
      </c>
      <c r="X13" s="19" t="s">
        <v>4545</v>
      </c>
      <c r="Y13" s="19"/>
      <c r="Z13" s="19" t="s">
        <v>4719</v>
      </c>
      <c r="AA13" s="19" t="s">
        <v>4545</v>
      </c>
      <c r="AB13" s="19" t="s">
        <v>4720</v>
      </c>
      <c r="AC13" s="17"/>
      <c r="AD13" s="17"/>
      <c r="AE13" s="17" t="s">
        <v>4721</v>
      </c>
      <c r="AF13" s="19" t="s">
        <v>4722</v>
      </c>
      <c r="AG13" s="19" t="s">
        <v>4545</v>
      </c>
      <c r="AH13" s="19" t="s">
        <v>4545</v>
      </c>
      <c r="AI13" s="19"/>
      <c r="AJ13" s="17"/>
      <c r="AK13" s="17"/>
      <c r="AL13" s="19"/>
      <c r="AM13" s="19">
        <v>2011</v>
      </c>
      <c r="AN13" s="19" t="s">
        <v>4545</v>
      </c>
      <c r="AO13" s="19" t="s">
        <v>4723</v>
      </c>
      <c r="AP13" s="19">
        <v>0</v>
      </c>
      <c r="AQ13" s="19"/>
      <c r="AR13" s="19"/>
      <c r="AS13" s="19"/>
      <c r="AT13" s="19">
        <v>0.5</v>
      </c>
      <c r="AU13" s="19">
        <f t="shared" si="1"/>
        <v>0.5</v>
      </c>
      <c r="AV13" s="19">
        <v>0</v>
      </c>
      <c r="AW13" s="19">
        <v>0</v>
      </c>
      <c r="AX13" s="19">
        <f t="shared" si="0"/>
        <v>0.5</v>
      </c>
      <c r="AY13" s="19"/>
      <c r="AZ13" s="19">
        <f>(AY13+AV13+AW13+AU13)*9</f>
        <v>4.5</v>
      </c>
      <c r="BA13" s="19"/>
      <c r="BB13" s="19">
        <v>0</v>
      </c>
      <c r="BC13" s="19">
        <v>1</v>
      </c>
      <c r="BD13" s="19">
        <v>1</v>
      </c>
      <c r="BE13" s="6"/>
      <c r="BF13" s="6"/>
      <c r="BG13" s="6"/>
      <c r="BH13" s="4"/>
      <c r="BI13" s="4"/>
      <c r="BJ13" s="4"/>
      <c r="BK13" s="4"/>
      <c r="BL13" s="4"/>
      <c r="BM13" s="4"/>
      <c r="BN13" s="4"/>
      <c r="BO13" s="4"/>
    </row>
    <row r="14" s="3" customFormat="1" ht="33" customHeight="1" spans="1:68">
      <c r="A14" s="17">
        <v>13</v>
      </c>
      <c r="B14" s="18" t="s">
        <v>2179</v>
      </c>
      <c r="C14" s="19" t="s">
        <v>2180</v>
      </c>
      <c r="D14" s="19" t="s">
        <v>2181</v>
      </c>
      <c r="E14" s="19" t="s">
        <v>74</v>
      </c>
      <c r="F14" s="19">
        <v>13732269126</v>
      </c>
      <c r="G14" s="19" t="s">
        <v>1933</v>
      </c>
      <c r="H14" s="20" t="s">
        <v>2182</v>
      </c>
      <c r="I14" s="19" t="s">
        <v>1935</v>
      </c>
      <c r="J14" s="19" t="s">
        <v>357</v>
      </c>
      <c r="K14" s="19" t="s">
        <v>4724</v>
      </c>
      <c r="L14" s="19" t="s">
        <v>4725</v>
      </c>
      <c r="M14" s="19" t="s">
        <v>83</v>
      </c>
      <c r="N14" s="19" t="s">
        <v>125</v>
      </c>
      <c r="O14" s="19" t="s">
        <v>2183</v>
      </c>
      <c r="P14" s="19" t="s">
        <v>707</v>
      </c>
      <c r="Q14" s="19" t="s">
        <v>2184</v>
      </c>
      <c r="R14" s="19" t="s">
        <v>88</v>
      </c>
      <c r="S14" s="19">
        <v>2011.7</v>
      </c>
      <c r="T14" s="19">
        <v>2011.7</v>
      </c>
      <c r="U14" s="19" t="s">
        <v>4726</v>
      </c>
      <c r="V14" s="19" t="s">
        <v>357</v>
      </c>
      <c r="W14" s="19" t="s">
        <v>4727</v>
      </c>
      <c r="X14" s="19">
        <v>2013.6</v>
      </c>
      <c r="Y14" s="19"/>
      <c r="Z14" s="19" t="s">
        <v>4545</v>
      </c>
      <c r="AA14" s="19" t="s">
        <v>4728</v>
      </c>
      <c r="AB14" s="19" t="s">
        <v>4729</v>
      </c>
      <c r="AC14" s="27" t="s">
        <v>2186</v>
      </c>
      <c r="AD14" s="19" t="s">
        <v>4730</v>
      </c>
      <c r="AE14" s="19"/>
      <c r="AF14" s="19" t="s">
        <v>2187</v>
      </c>
      <c r="AG14" s="19" t="s">
        <v>4545</v>
      </c>
      <c r="AH14" s="19" t="s">
        <v>4545</v>
      </c>
      <c r="AI14" s="19"/>
      <c r="AJ14" s="19"/>
      <c r="AK14" s="17"/>
      <c r="AL14" s="19"/>
      <c r="AM14" s="19">
        <v>2022</v>
      </c>
      <c r="AN14" s="19" t="s">
        <v>4731</v>
      </c>
      <c r="AO14" s="19" t="s">
        <v>4545</v>
      </c>
      <c r="AP14" s="19">
        <v>0</v>
      </c>
      <c r="AQ14" s="19"/>
      <c r="AR14" s="19"/>
      <c r="AS14" s="19"/>
      <c r="AT14" s="19"/>
      <c r="AU14" s="19">
        <f t="shared" si="1"/>
        <v>0</v>
      </c>
      <c r="AV14" s="19">
        <v>0.5</v>
      </c>
      <c r="AW14" s="19">
        <v>1</v>
      </c>
      <c r="AX14" s="19">
        <f t="shared" si="0"/>
        <v>1.5</v>
      </c>
      <c r="AY14" s="19"/>
      <c r="AZ14" s="19">
        <f>(AY14+AV14+AW14+AU14)*7</f>
        <v>10.5</v>
      </c>
      <c r="BA14" s="19"/>
      <c r="BB14" s="19">
        <v>0</v>
      </c>
      <c r="BC14" s="19">
        <v>1</v>
      </c>
      <c r="BD14" s="19">
        <v>1</v>
      </c>
      <c r="BE14" s="6"/>
      <c r="BF14" s="6"/>
      <c r="BG14" s="6"/>
      <c r="BH14" s="37"/>
      <c r="BI14" s="37"/>
      <c r="BJ14" s="37"/>
      <c r="BK14" s="37"/>
      <c r="BL14" s="37"/>
      <c r="BM14" s="37"/>
      <c r="BN14" s="37"/>
      <c r="BO14" s="37"/>
      <c r="BP14" s="38"/>
    </row>
    <row r="15" s="3" customFormat="1" ht="33" customHeight="1" spans="1:68">
      <c r="A15" s="17">
        <v>14</v>
      </c>
      <c r="B15" s="18" t="s">
        <v>2367</v>
      </c>
      <c r="C15" s="19" t="s">
        <v>2368</v>
      </c>
      <c r="D15" s="19" t="s">
        <v>2369</v>
      </c>
      <c r="E15" s="19" t="s">
        <v>74</v>
      </c>
      <c r="F15" s="19">
        <v>15524078892</v>
      </c>
      <c r="G15" s="19" t="s">
        <v>1933</v>
      </c>
      <c r="H15" s="20" t="s">
        <v>2370</v>
      </c>
      <c r="I15" s="19" t="s">
        <v>1935</v>
      </c>
      <c r="J15" s="19" t="s">
        <v>105</v>
      </c>
      <c r="K15" s="19" t="s">
        <v>4732</v>
      </c>
      <c r="L15" s="19" t="s">
        <v>4733</v>
      </c>
      <c r="M15" s="19" t="s">
        <v>105</v>
      </c>
      <c r="N15" s="19" t="s">
        <v>4734</v>
      </c>
      <c r="O15" s="19">
        <v>2000.5</v>
      </c>
      <c r="P15" s="19" t="s">
        <v>2371</v>
      </c>
      <c r="Q15" s="19" t="s">
        <v>2372</v>
      </c>
      <c r="R15" s="19" t="s">
        <v>186</v>
      </c>
      <c r="S15" s="19">
        <v>2024.6</v>
      </c>
      <c r="T15" s="19">
        <v>2022.12</v>
      </c>
      <c r="U15" s="19" t="s">
        <v>2373</v>
      </c>
      <c r="V15" s="19" t="s">
        <v>4545</v>
      </c>
      <c r="W15" s="19" t="s">
        <v>4545</v>
      </c>
      <c r="X15" s="19" t="s">
        <v>4545</v>
      </c>
      <c r="Y15" s="19"/>
      <c r="Z15" s="19"/>
      <c r="AA15" s="19" t="s">
        <v>4735</v>
      </c>
      <c r="AB15" s="19" t="s">
        <v>4545</v>
      </c>
      <c r="AC15" s="27"/>
      <c r="AD15" s="19"/>
      <c r="AE15" s="19"/>
      <c r="AF15" s="19" t="s">
        <v>4545</v>
      </c>
      <c r="AG15" s="19" t="s">
        <v>4545</v>
      </c>
      <c r="AH15" s="19" t="s">
        <v>4545</v>
      </c>
      <c r="AI15" s="17"/>
      <c r="AJ15" s="17"/>
      <c r="AK15" s="17"/>
      <c r="AL15" s="19"/>
      <c r="AM15" s="19"/>
      <c r="AN15" s="19" t="s">
        <v>4736</v>
      </c>
      <c r="AO15" s="19" t="s">
        <v>4545</v>
      </c>
      <c r="AP15" s="19"/>
      <c r="AQ15" s="19"/>
      <c r="AR15" s="19"/>
      <c r="AS15" s="19"/>
      <c r="AT15" s="19"/>
      <c r="AU15" s="19"/>
      <c r="AV15" s="19"/>
      <c r="AW15" s="19"/>
      <c r="AX15" s="19"/>
      <c r="AY15" s="19"/>
      <c r="AZ15" s="19"/>
      <c r="BA15" s="19"/>
      <c r="BB15" s="19"/>
      <c r="BC15" s="19"/>
      <c r="BD15" s="19"/>
      <c r="BE15" s="6"/>
      <c r="BF15" s="6"/>
      <c r="BG15" s="6"/>
      <c r="BH15" s="37"/>
      <c r="BI15" s="37"/>
      <c r="BJ15" s="37"/>
      <c r="BK15" s="37"/>
      <c r="BL15" s="37"/>
      <c r="BM15" s="37"/>
      <c r="BN15" s="37"/>
      <c r="BO15" s="37"/>
      <c r="BP15" s="38"/>
    </row>
    <row r="16" s="1" customFormat="1" ht="33" customHeight="1" spans="1:67">
      <c r="A16" s="17">
        <v>15</v>
      </c>
      <c r="B16" s="18" t="s">
        <v>1975</v>
      </c>
      <c r="C16" s="19" t="s">
        <v>1976</v>
      </c>
      <c r="D16" s="326" t="s">
        <v>1977</v>
      </c>
      <c r="E16" s="19" t="s">
        <v>101</v>
      </c>
      <c r="F16" s="19">
        <v>15869139685</v>
      </c>
      <c r="G16" s="19" t="s">
        <v>1978</v>
      </c>
      <c r="H16" s="20" t="s">
        <v>1979</v>
      </c>
      <c r="I16" s="19" t="s">
        <v>1980</v>
      </c>
      <c r="J16" s="19" t="s">
        <v>1981</v>
      </c>
      <c r="K16" s="19" t="s">
        <v>4737</v>
      </c>
      <c r="L16" s="19" t="s">
        <v>4738</v>
      </c>
      <c r="M16" s="19" t="s">
        <v>1937</v>
      </c>
      <c r="N16" s="19" t="s">
        <v>125</v>
      </c>
      <c r="O16" s="20" t="s">
        <v>1982</v>
      </c>
      <c r="P16" s="19" t="s">
        <v>1983</v>
      </c>
      <c r="Q16" s="19" t="s">
        <v>528</v>
      </c>
      <c r="R16" s="19" t="s">
        <v>88</v>
      </c>
      <c r="S16" s="19">
        <v>2019.6</v>
      </c>
      <c r="T16" s="19">
        <v>2018.04</v>
      </c>
      <c r="U16" s="19" t="s">
        <v>1984</v>
      </c>
      <c r="V16" s="19" t="s">
        <v>375</v>
      </c>
      <c r="W16" s="19" t="s">
        <v>4545</v>
      </c>
      <c r="X16" s="19" t="s">
        <v>4545</v>
      </c>
      <c r="Y16" s="19"/>
      <c r="Z16" s="19" t="s">
        <v>4545</v>
      </c>
      <c r="AA16" s="19" t="s">
        <v>4739</v>
      </c>
      <c r="AB16" s="19" t="s">
        <v>4740</v>
      </c>
      <c r="AC16" s="27" t="s">
        <v>1986</v>
      </c>
      <c r="AD16" s="19" t="s">
        <v>4741</v>
      </c>
      <c r="AE16" s="19"/>
      <c r="AF16" s="19" t="s">
        <v>1987</v>
      </c>
      <c r="AG16" s="19"/>
      <c r="AH16" s="19" t="s">
        <v>1943</v>
      </c>
      <c r="AI16" s="17"/>
      <c r="AJ16" s="17"/>
      <c r="AK16" s="17"/>
      <c r="AL16" s="19"/>
      <c r="AM16" s="19"/>
      <c r="AN16" s="19"/>
      <c r="AO16" s="19" t="s">
        <v>4545</v>
      </c>
      <c r="AP16" s="19"/>
      <c r="AQ16" s="19"/>
      <c r="AR16" s="19"/>
      <c r="AS16" s="19"/>
      <c r="AT16" s="19"/>
      <c r="AU16" s="19"/>
      <c r="AV16" s="19"/>
      <c r="AW16" s="19"/>
      <c r="AX16" s="19"/>
      <c r="AY16" s="19"/>
      <c r="AZ16" s="19"/>
      <c r="BA16" s="19"/>
      <c r="BB16" s="19"/>
      <c r="BC16" s="19"/>
      <c r="BD16" s="19"/>
      <c r="BE16" s="6"/>
      <c r="BF16" s="6"/>
      <c r="BG16" s="6"/>
      <c r="BH16" s="4"/>
      <c r="BI16" s="4"/>
      <c r="BJ16" s="4"/>
      <c r="BK16" s="4"/>
      <c r="BL16" s="4"/>
      <c r="BM16" s="4"/>
      <c r="BN16" s="4"/>
      <c r="BO16" s="4"/>
    </row>
    <row r="17" s="3" customFormat="1" ht="33" customHeight="1" spans="1:68">
      <c r="A17" s="17">
        <v>16</v>
      </c>
      <c r="B17" s="18" t="s">
        <v>4742</v>
      </c>
      <c r="C17" s="19" t="s">
        <v>4743</v>
      </c>
      <c r="D17" s="326" t="s">
        <v>4744</v>
      </c>
      <c r="E17" s="19" t="s">
        <v>74</v>
      </c>
      <c r="F17" s="19">
        <v>15336875371</v>
      </c>
      <c r="G17" s="19" t="s">
        <v>1933</v>
      </c>
      <c r="H17" s="19" t="s">
        <v>4745</v>
      </c>
      <c r="I17" s="19" t="s">
        <v>1980</v>
      </c>
      <c r="J17" s="19" t="s">
        <v>1949</v>
      </c>
      <c r="K17" s="19" t="s">
        <v>4746</v>
      </c>
      <c r="L17" s="19" t="s">
        <v>4747</v>
      </c>
      <c r="M17" s="19" t="s">
        <v>83</v>
      </c>
      <c r="N17" s="19" t="s">
        <v>108</v>
      </c>
      <c r="O17" s="19" t="s">
        <v>4748</v>
      </c>
      <c r="P17" s="19" t="s">
        <v>4749</v>
      </c>
      <c r="Q17" s="19" t="s">
        <v>4463</v>
      </c>
      <c r="R17" s="19" t="s">
        <v>88</v>
      </c>
      <c r="S17" s="19" t="s">
        <v>4750</v>
      </c>
      <c r="T17" s="19" t="s">
        <v>631</v>
      </c>
      <c r="U17" s="19" t="s">
        <v>4751</v>
      </c>
      <c r="V17" s="19" t="s">
        <v>4545</v>
      </c>
      <c r="W17" s="19" t="s">
        <v>4545</v>
      </c>
      <c r="X17" s="19" t="s">
        <v>4545</v>
      </c>
      <c r="Y17" s="19"/>
      <c r="Z17" s="19" t="s">
        <v>4752</v>
      </c>
      <c r="AA17" s="19" t="s">
        <v>4753</v>
      </c>
      <c r="AB17" s="19" t="s">
        <v>4754</v>
      </c>
      <c r="AC17" s="27" t="s">
        <v>4755</v>
      </c>
      <c r="AD17" s="19" t="s">
        <v>4566</v>
      </c>
      <c r="AE17" s="19"/>
      <c r="AF17" s="19" t="s">
        <v>4756</v>
      </c>
      <c r="AG17" s="19" t="s">
        <v>4757</v>
      </c>
      <c r="AH17" s="19" t="s">
        <v>138</v>
      </c>
      <c r="AI17" s="17"/>
      <c r="AJ17" s="19"/>
      <c r="AK17" s="17"/>
      <c r="AL17" s="19"/>
      <c r="AM17" s="19">
        <v>2014</v>
      </c>
      <c r="AN17" s="19" t="s">
        <v>4545</v>
      </c>
      <c r="AO17" s="19" t="s">
        <v>4758</v>
      </c>
      <c r="AP17" s="19">
        <v>0</v>
      </c>
      <c r="AQ17" s="19"/>
      <c r="AR17" s="19"/>
      <c r="AS17" s="19"/>
      <c r="AT17" s="19">
        <v>0.5</v>
      </c>
      <c r="AU17" s="19">
        <f>AP17+AQ17+AR17+AS17+AT17</f>
        <v>0.5</v>
      </c>
      <c r="AV17" s="19">
        <v>0</v>
      </c>
      <c r="AW17" s="19">
        <v>1</v>
      </c>
      <c r="AX17" s="19">
        <f>SUM(AU17:AW17)</f>
        <v>1.5</v>
      </c>
      <c r="AY17" s="19"/>
      <c r="AZ17" s="19">
        <f>(AY17+AV17+AW17)*9+AT17*4</f>
        <v>11</v>
      </c>
      <c r="BA17" s="19"/>
      <c r="BB17" s="19">
        <v>0</v>
      </c>
      <c r="BC17" s="19">
        <v>1</v>
      </c>
      <c r="BD17" s="19">
        <v>1</v>
      </c>
      <c r="BE17" s="6"/>
      <c r="BF17" s="6"/>
      <c r="BG17" s="6"/>
      <c r="BH17" s="37"/>
      <c r="BI17" s="37"/>
      <c r="BJ17" s="37"/>
      <c r="BK17" s="37"/>
      <c r="BL17" s="37"/>
      <c r="BM17" s="37"/>
      <c r="BN17" s="37"/>
      <c r="BO17" s="37"/>
      <c r="BP17" s="38"/>
    </row>
    <row r="18" s="3" customFormat="1" ht="33" customHeight="1" spans="1:68">
      <c r="A18" s="17">
        <v>17</v>
      </c>
      <c r="B18" s="18" t="s">
        <v>2346</v>
      </c>
      <c r="C18" s="19" t="s">
        <v>2347</v>
      </c>
      <c r="D18" s="326" t="s">
        <v>2348</v>
      </c>
      <c r="E18" s="19" t="s">
        <v>74</v>
      </c>
      <c r="F18" s="19" t="s">
        <v>2349</v>
      </c>
      <c r="G18" s="19" t="s">
        <v>2350</v>
      </c>
      <c r="H18" s="19" t="s">
        <v>2351</v>
      </c>
      <c r="I18" s="19" t="s">
        <v>1980</v>
      </c>
      <c r="J18" s="19" t="s">
        <v>105</v>
      </c>
      <c r="K18" s="19" t="s">
        <v>1901</v>
      </c>
      <c r="L18" s="19" t="s">
        <v>4759</v>
      </c>
      <c r="M18" s="19" t="s">
        <v>105</v>
      </c>
      <c r="N18" s="19" t="s">
        <v>2352</v>
      </c>
      <c r="O18" s="19">
        <v>2002.11</v>
      </c>
      <c r="P18" s="19" t="s">
        <v>1001</v>
      </c>
      <c r="Q18" s="19" t="s">
        <v>528</v>
      </c>
      <c r="R18" s="19" t="s">
        <v>88</v>
      </c>
      <c r="S18" s="19">
        <v>2024.6</v>
      </c>
      <c r="T18" s="19">
        <v>2022.12</v>
      </c>
      <c r="U18" s="19" t="s">
        <v>2236</v>
      </c>
      <c r="V18" s="19" t="s">
        <v>1001</v>
      </c>
      <c r="W18" s="19" t="s">
        <v>4545</v>
      </c>
      <c r="X18" s="19" t="s">
        <v>4545</v>
      </c>
      <c r="Y18" s="19"/>
      <c r="Z18" s="19"/>
      <c r="AA18" s="19" t="s">
        <v>4760</v>
      </c>
      <c r="AB18" s="19" t="s">
        <v>4545</v>
      </c>
      <c r="AC18" s="27"/>
      <c r="AD18" s="19"/>
      <c r="AE18" s="19"/>
      <c r="AF18" s="19" t="s">
        <v>4545</v>
      </c>
      <c r="AG18" s="19" t="s">
        <v>4545</v>
      </c>
      <c r="AH18" s="19" t="s">
        <v>4545</v>
      </c>
      <c r="AI18" s="17"/>
      <c r="AJ18" s="17"/>
      <c r="AK18" s="17"/>
      <c r="AL18" s="19"/>
      <c r="AM18" s="19"/>
      <c r="AN18" s="19"/>
      <c r="AO18" s="19" t="s">
        <v>4545</v>
      </c>
      <c r="AP18" s="19"/>
      <c r="AQ18" s="19"/>
      <c r="AR18" s="19"/>
      <c r="AS18" s="19"/>
      <c r="AT18" s="19"/>
      <c r="AU18" s="19"/>
      <c r="AV18" s="19"/>
      <c r="AW18" s="19"/>
      <c r="AX18" s="19"/>
      <c r="AY18" s="19"/>
      <c r="AZ18" s="19"/>
      <c r="BA18" s="19"/>
      <c r="BB18" s="19"/>
      <c r="BC18" s="19"/>
      <c r="BD18" s="19"/>
      <c r="BE18" s="6"/>
      <c r="BF18" s="6"/>
      <c r="BG18" s="6"/>
      <c r="BH18" s="37"/>
      <c r="BI18" s="37"/>
      <c r="BJ18" s="37"/>
      <c r="BK18" s="37"/>
      <c r="BL18" s="37"/>
      <c r="BM18" s="37"/>
      <c r="BN18" s="37"/>
      <c r="BO18" s="37"/>
      <c r="BP18" s="38"/>
    </row>
    <row r="19" s="3" customFormat="1" ht="33" customHeight="1" spans="1:68">
      <c r="A19" s="17">
        <v>18</v>
      </c>
      <c r="B19" s="18" t="s">
        <v>2229</v>
      </c>
      <c r="C19" s="19" t="s">
        <v>2230</v>
      </c>
      <c r="D19" s="326" t="s">
        <v>2231</v>
      </c>
      <c r="E19" s="19" t="s">
        <v>101</v>
      </c>
      <c r="F19" s="19" t="s">
        <v>2232</v>
      </c>
      <c r="G19" s="19" t="s">
        <v>2233</v>
      </c>
      <c r="H19" s="19" t="s">
        <v>2234</v>
      </c>
      <c r="I19" s="19" t="s">
        <v>1980</v>
      </c>
      <c r="J19" s="19" t="s">
        <v>105</v>
      </c>
      <c r="K19" s="19" t="s">
        <v>271</v>
      </c>
      <c r="L19" s="19" t="s">
        <v>4761</v>
      </c>
      <c r="M19" s="19" t="s">
        <v>105</v>
      </c>
      <c r="N19" s="19" t="s">
        <v>4734</v>
      </c>
      <c r="O19" s="19" t="s">
        <v>2235</v>
      </c>
      <c r="P19" s="19" t="s">
        <v>1983</v>
      </c>
      <c r="Q19" s="19" t="s">
        <v>528</v>
      </c>
      <c r="R19" s="19" t="s">
        <v>88</v>
      </c>
      <c r="S19" s="19">
        <v>2024.6</v>
      </c>
      <c r="T19" s="19">
        <v>2022.12</v>
      </c>
      <c r="U19" s="19" t="s">
        <v>2236</v>
      </c>
      <c r="V19" s="19" t="s">
        <v>375</v>
      </c>
      <c r="W19" s="19" t="s">
        <v>4545</v>
      </c>
      <c r="X19" s="19" t="s">
        <v>4545</v>
      </c>
      <c r="Y19" s="19"/>
      <c r="Z19" s="19"/>
      <c r="AA19" s="19" t="s">
        <v>4762</v>
      </c>
      <c r="AB19" s="19" t="s">
        <v>4545</v>
      </c>
      <c r="AC19" s="27"/>
      <c r="AD19" s="19"/>
      <c r="AE19" s="19"/>
      <c r="AF19" s="19" t="s">
        <v>4545</v>
      </c>
      <c r="AG19" s="19" t="s">
        <v>4545</v>
      </c>
      <c r="AH19" s="19" t="s">
        <v>4545</v>
      </c>
      <c r="AI19" s="17"/>
      <c r="AJ19" s="17"/>
      <c r="AK19" s="17"/>
      <c r="AL19" s="19"/>
      <c r="AM19" s="19"/>
      <c r="AN19" s="19"/>
      <c r="AO19" s="19" t="s">
        <v>4545</v>
      </c>
      <c r="AP19" s="19"/>
      <c r="AQ19" s="19"/>
      <c r="AR19" s="19"/>
      <c r="AS19" s="19"/>
      <c r="AT19" s="19"/>
      <c r="AU19" s="19"/>
      <c r="AV19" s="19"/>
      <c r="AW19" s="19"/>
      <c r="AX19" s="19"/>
      <c r="AY19" s="19"/>
      <c r="AZ19" s="19"/>
      <c r="BA19" s="19"/>
      <c r="BB19" s="19"/>
      <c r="BC19" s="19"/>
      <c r="BD19" s="19"/>
      <c r="BE19" s="6"/>
      <c r="BF19" s="6"/>
      <c r="BG19" s="6"/>
      <c r="BH19" s="37"/>
      <c r="BI19" s="37"/>
      <c r="BJ19" s="37"/>
      <c r="BK19" s="37"/>
      <c r="BL19" s="37"/>
      <c r="BM19" s="37"/>
      <c r="BN19" s="37"/>
      <c r="BO19" s="37"/>
      <c r="BP19" s="38"/>
    </row>
    <row r="20" s="1" customFormat="1" ht="33" customHeight="1" spans="1:67">
      <c r="A20" s="17">
        <v>19</v>
      </c>
      <c r="B20" s="18" t="s">
        <v>4763</v>
      </c>
      <c r="C20" s="19" t="s">
        <v>4764</v>
      </c>
      <c r="D20" s="320" t="s">
        <v>4765</v>
      </c>
      <c r="E20" s="19" t="s">
        <v>74</v>
      </c>
      <c r="F20" s="19">
        <v>13429692537</v>
      </c>
      <c r="G20" s="19" t="s">
        <v>1933</v>
      </c>
      <c r="H20" s="20" t="s">
        <v>4766</v>
      </c>
      <c r="I20" s="19" t="s">
        <v>12</v>
      </c>
      <c r="J20" s="19" t="s">
        <v>4767</v>
      </c>
      <c r="K20" s="19" t="s">
        <v>4768</v>
      </c>
      <c r="L20" s="19" t="s">
        <v>4769</v>
      </c>
      <c r="M20" s="19" t="s">
        <v>83</v>
      </c>
      <c r="N20" s="19" t="s">
        <v>125</v>
      </c>
      <c r="O20" s="20" t="s">
        <v>4748</v>
      </c>
      <c r="P20" s="19" t="s">
        <v>1690</v>
      </c>
      <c r="Q20" s="19" t="s">
        <v>4770</v>
      </c>
      <c r="R20" s="19" t="s">
        <v>88</v>
      </c>
      <c r="S20" s="19">
        <v>2006.7</v>
      </c>
      <c r="T20" s="19">
        <v>2006.7</v>
      </c>
      <c r="U20" s="19" t="s">
        <v>4771</v>
      </c>
      <c r="V20" s="19" t="s">
        <v>4545</v>
      </c>
      <c r="W20" s="19" t="s">
        <v>4545</v>
      </c>
      <c r="X20" s="19" t="s">
        <v>4545</v>
      </c>
      <c r="Y20" s="19"/>
      <c r="Z20" s="19" t="s">
        <v>4545</v>
      </c>
      <c r="AA20" s="19" t="s">
        <v>4772</v>
      </c>
      <c r="AB20" s="19" t="s">
        <v>4773</v>
      </c>
      <c r="AC20" s="27" t="s">
        <v>4774</v>
      </c>
      <c r="AD20" s="19" t="s">
        <v>4775</v>
      </c>
      <c r="AE20" s="19"/>
      <c r="AF20" s="19" t="s">
        <v>4776</v>
      </c>
      <c r="AG20" s="19" t="s">
        <v>4777</v>
      </c>
      <c r="AH20" s="19" t="s">
        <v>1943</v>
      </c>
      <c r="AI20" s="19"/>
      <c r="AJ20" s="19"/>
      <c r="AK20" s="17"/>
      <c r="AL20" s="19"/>
      <c r="AM20" s="19">
        <v>2022</v>
      </c>
      <c r="AN20" s="19" t="s">
        <v>4545</v>
      </c>
      <c r="AO20" s="19" t="s">
        <v>4545</v>
      </c>
      <c r="AP20" s="19">
        <v>0</v>
      </c>
      <c r="AQ20" s="19"/>
      <c r="AR20" s="19"/>
      <c r="AS20" s="19"/>
      <c r="AT20" s="19"/>
      <c r="AU20" s="19">
        <f t="shared" ref="AU20:AU27" si="2">AP20+AQ20+AR20+AS20+AT20</f>
        <v>0</v>
      </c>
      <c r="AV20" s="19">
        <v>0</v>
      </c>
      <c r="AW20" s="19">
        <v>1</v>
      </c>
      <c r="AX20" s="19">
        <f t="shared" ref="AX20:AX28" si="3">SUM(AU20:AW20)</f>
        <v>1</v>
      </c>
      <c r="AY20" s="19"/>
      <c r="AZ20" s="19">
        <f>(AY20+AV20+AW20+AU20)*7</f>
        <v>7</v>
      </c>
      <c r="BA20" s="19"/>
      <c r="BB20" s="19">
        <v>0</v>
      </c>
      <c r="BC20" s="19">
        <v>1</v>
      </c>
      <c r="BD20" s="19">
        <v>1</v>
      </c>
      <c r="BE20" s="6"/>
      <c r="BF20" s="6"/>
      <c r="BG20" s="6"/>
      <c r="BH20" s="4"/>
      <c r="BI20" s="4"/>
      <c r="BJ20" s="4"/>
      <c r="BK20" s="4"/>
      <c r="BL20" s="4"/>
      <c r="BM20" s="4"/>
      <c r="BN20" s="4"/>
      <c r="BO20" s="4"/>
    </row>
    <row r="21" s="1" customFormat="1" ht="33" customHeight="1" spans="1:67">
      <c r="A21" s="17">
        <v>20</v>
      </c>
      <c r="B21" s="18" t="s">
        <v>4778</v>
      </c>
      <c r="C21" s="19" t="s">
        <v>4779</v>
      </c>
      <c r="D21" s="19" t="s">
        <v>4780</v>
      </c>
      <c r="E21" s="19" t="s">
        <v>101</v>
      </c>
      <c r="F21" s="19">
        <v>18969020521</v>
      </c>
      <c r="G21" s="19" t="s">
        <v>1933</v>
      </c>
      <c r="H21" s="20" t="s">
        <v>4781</v>
      </c>
      <c r="I21" s="19" t="s">
        <v>12</v>
      </c>
      <c r="J21" s="19" t="s">
        <v>1319</v>
      </c>
      <c r="K21" s="19" t="s">
        <v>3913</v>
      </c>
      <c r="L21" s="19" t="s">
        <v>4782</v>
      </c>
      <c r="M21" s="19" t="s">
        <v>83</v>
      </c>
      <c r="N21" s="19" t="s">
        <v>125</v>
      </c>
      <c r="O21" s="20" t="s">
        <v>4783</v>
      </c>
      <c r="P21" s="19" t="s">
        <v>4545</v>
      </c>
      <c r="Q21" s="19" t="s">
        <v>4545</v>
      </c>
      <c r="R21" s="19" t="s">
        <v>715</v>
      </c>
      <c r="S21" s="19" t="s">
        <v>4545</v>
      </c>
      <c r="T21" s="19" t="s">
        <v>4784</v>
      </c>
      <c r="U21" s="19" t="s">
        <v>4785</v>
      </c>
      <c r="V21" s="19" t="s">
        <v>4545</v>
      </c>
      <c r="W21" s="19" t="s">
        <v>4545</v>
      </c>
      <c r="X21" s="19" t="s">
        <v>4545</v>
      </c>
      <c r="Y21" s="19"/>
      <c r="Z21" s="19" t="s">
        <v>4786</v>
      </c>
      <c r="AA21" s="19" t="s">
        <v>4545</v>
      </c>
      <c r="AB21" s="19" t="s">
        <v>4787</v>
      </c>
      <c r="AC21" s="27" t="s">
        <v>4788</v>
      </c>
      <c r="AD21" s="19" t="s">
        <v>4566</v>
      </c>
      <c r="AE21" s="19"/>
      <c r="AF21" s="19" t="s">
        <v>4789</v>
      </c>
      <c r="AG21" s="19" t="s">
        <v>4790</v>
      </c>
      <c r="AH21" s="19" t="s">
        <v>138</v>
      </c>
      <c r="AI21" s="19"/>
      <c r="AJ21" s="19"/>
      <c r="AK21" s="17"/>
      <c r="AL21" s="19"/>
      <c r="AM21" s="19">
        <v>2007</v>
      </c>
      <c r="AN21" s="19" t="s">
        <v>4545</v>
      </c>
      <c r="AO21" s="19" t="s">
        <v>4545</v>
      </c>
      <c r="AP21" s="19">
        <v>0</v>
      </c>
      <c r="AQ21" s="19"/>
      <c r="AR21" s="19"/>
      <c r="AS21" s="19"/>
      <c r="AT21" s="19"/>
      <c r="AU21" s="19">
        <f t="shared" si="2"/>
        <v>0</v>
      </c>
      <c r="AV21" s="19">
        <v>0</v>
      </c>
      <c r="AW21" s="19">
        <v>0</v>
      </c>
      <c r="AX21" s="19">
        <f t="shared" si="3"/>
        <v>0</v>
      </c>
      <c r="AY21" s="19"/>
      <c r="AZ21" s="19">
        <f t="shared" ref="AZ21:AZ27" si="4">(AY21+AV21+AW21+AU21)*9</f>
        <v>0</v>
      </c>
      <c r="BA21" s="19"/>
      <c r="BB21" s="19">
        <v>0</v>
      </c>
      <c r="BC21" s="19">
        <v>1</v>
      </c>
      <c r="BD21" s="19">
        <v>0</v>
      </c>
      <c r="BE21" s="6"/>
      <c r="BF21" s="6"/>
      <c r="BG21" s="6"/>
      <c r="BH21" s="4"/>
      <c r="BI21" s="4"/>
      <c r="BJ21" s="4"/>
      <c r="BK21" s="4"/>
      <c r="BL21" s="4"/>
      <c r="BM21" s="4"/>
      <c r="BN21" s="4"/>
      <c r="BO21" s="4"/>
    </row>
    <row r="22" s="1" customFormat="1" ht="33" customHeight="1" spans="1:67">
      <c r="A22" s="17">
        <v>21</v>
      </c>
      <c r="B22" s="18" t="s">
        <v>4791</v>
      </c>
      <c r="C22" s="19" t="s">
        <v>4792</v>
      </c>
      <c r="D22" s="19" t="s">
        <v>4793</v>
      </c>
      <c r="E22" s="19" t="s">
        <v>101</v>
      </c>
      <c r="F22" s="19">
        <v>18969020527</v>
      </c>
      <c r="G22" s="19" t="s">
        <v>1933</v>
      </c>
      <c r="H22" s="20" t="s">
        <v>4794</v>
      </c>
      <c r="I22" s="19" t="s">
        <v>12</v>
      </c>
      <c r="J22" s="19" t="s">
        <v>1319</v>
      </c>
      <c r="K22" s="19" t="s">
        <v>4631</v>
      </c>
      <c r="L22" s="19" t="s">
        <v>4795</v>
      </c>
      <c r="M22" s="19" t="s">
        <v>83</v>
      </c>
      <c r="N22" s="19" t="s">
        <v>125</v>
      </c>
      <c r="O22" s="20" t="s">
        <v>4796</v>
      </c>
      <c r="P22" s="19" t="s">
        <v>4545</v>
      </c>
      <c r="Q22" s="19" t="s">
        <v>4545</v>
      </c>
      <c r="R22" s="19" t="s">
        <v>2069</v>
      </c>
      <c r="S22" s="19" t="s">
        <v>4545</v>
      </c>
      <c r="T22" s="19" t="s">
        <v>4797</v>
      </c>
      <c r="U22" s="19" t="s">
        <v>4798</v>
      </c>
      <c r="V22" s="19" t="s">
        <v>4545</v>
      </c>
      <c r="W22" s="19" t="s">
        <v>4545</v>
      </c>
      <c r="X22" s="19" t="s">
        <v>4545</v>
      </c>
      <c r="Y22" s="19"/>
      <c r="Z22" s="19" t="s">
        <v>4799</v>
      </c>
      <c r="AA22" s="19" t="s">
        <v>4545</v>
      </c>
      <c r="AB22" s="19" t="s">
        <v>4800</v>
      </c>
      <c r="AC22" s="27" t="s">
        <v>4801</v>
      </c>
      <c r="AD22" s="17" t="s">
        <v>4802</v>
      </c>
      <c r="AE22" s="17" t="s">
        <v>4566</v>
      </c>
      <c r="AF22" s="19" t="s">
        <v>4803</v>
      </c>
      <c r="AG22" s="19" t="s">
        <v>4804</v>
      </c>
      <c r="AH22" s="19" t="s">
        <v>2534</v>
      </c>
      <c r="AI22" s="19"/>
      <c r="AJ22" s="17"/>
      <c r="AK22" s="17"/>
      <c r="AL22" s="19"/>
      <c r="AM22" s="19">
        <v>2009</v>
      </c>
      <c r="AN22" s="19" t="s">
        <v>4545</v>
      </c>
      <c r="AO22" s="19" t="s">
        <v>4545</v>
      </c>
      <c r="AP22" s="19">
        <v>0</v>
      </c>
      <c r="AQ22" s="19"/>
      <c r="AR22" s="19"/>
      <c r="AS22" s="19"/>
      <c r="AT22" s="19"/>
      <c r="AU22" s="19">
        <f t="shared" si="2"/>
        <v>0</v>
      </c>
      <c r="AV22" s="19">
        <v>0</v>
      </c>
      <c r="AW22" s="19">
        <v>0.3</v>
      </c>
      <c r="AX22" s="19">
        <f t="shared" si="3"/>
        <v>0.3</v>
      </c>
      <c r="AY22" s="19"/>
      <c r="AZ22" s="19">
        <f t="shared" si="4"/>
        <v>2.7</v>
      </c>
      <c r="BA22" s="19"/>
      <c r="BB22" s="19">
        <v>0</v>
      </c>
      <c r="BC22" s="19">
        <v>1</v>
      </c>
      <c r="BD22" s="19">
        <v>1</v>
      </c>
      <c r="BE22" s="6"/>
      <c r="BF22" s="6"/>
      <c r="BG22" s="6"/>
      <c r="BH22" s="4"/>
      <c r="BI22" s="4"/>
      <c r="BJ22" s="4"/>
      <c r="BK22" s="4"/>
      <c r="BL22" s="4"/>
      <c r="BM22" s="4"/>
      <c r="BN22" s="4"/>
      <c r="BO22" s="4"/>
    </row>
    <row r="23" s="1" customFormat="1" ht="33" customHeight="1" spans="1:67">
      <c r="A23" s="17">
        <v>22</v>
      </c>
      <c r="B23" s="18" t="s">
        <v>4805</v>
      </c>
      <c r="C23" s="19" t="s">
        <v>4806</v>
      </c>
      <c r="D23" s="19" t="s">
        <v>4807</v>
      </c>
      <c r="E23" s="19" t="s">
        <v>101</v>
      </c>
      <c r="F23" s="19" t="s">
        <v>4808</v>
      </c>
      <c r="G23" s="19" t="s">
        <v>1933</v>
      </c>
      <c r="H23" s="20" t="s">
        <v>4809</v>
      </c>
      <c r="I23" s="19" t="s">
        <v>12</v>
      </c>
      <c r="J23" s="19" t="s">
        <v>1319</v>
      </c>
      <c r="K23" s="19" t="s">
        <v>4545</v>
      </c>
      <c r="L23" s="19" t="s">
        <v>4810</v>
      </c>
      <c r="M23" s="19" t="s">
        <v>83</v>
      </c>
      <c r="N23" s="19" t="s">
        <v>4545</v>
      </c>
      <c r="O23" s="20" t="s">
        <v>4811</v>
      </c>
      <c r="P23" s="19" t="s">
        <v>4545</v>
      </c>
      <c r="Q23" s="19" t="s">
        <v>4545</v>
      </c>
      <c r="R23" s="19" t="s">
        <v>2069</v>
      </c>
      <c r="S23" s="19" t="s">
        <v>4545</v>
      </c>
      <c r="T23" s="19" t="s">
        <v>4545</v>
      </c>
      <c r="U23" s="19" t="s">
        <v>990</v>
      </c>
      <c r="V23" s="19" t="s">
        <v>4545</v>
      </c>
      <c r="W23" s="19" t="s">
        <v>4545</v>
      </c>
      <c r="X23" s="19" t="s">
        <v>4545</v>
      </c>
      <c r="Y23" s="19"/>
      <c r="Z23" s="19" t="s">
        <v>4545</v>
      </c>
      <c r="AA23" s="19" t="s">
        <v>4545</v>
      </c>
      <c r="AB23" s="19" t="s">
        <v>4812</v>
      </c>
      <c r="AC23" s="27" t="s">
        <v>4813</v>
      </c>
      <c r="AD23" s="17" t="s">
        <v>4814</v>
      </c>
      <c r="AE23" s="17">
        <v>5</v>
      </c>
      <c r="AF23" s="19" t="s">
        <v>4815</v>
      </c>
      <c r="AG23" s="19" t="s">
        <v>4545</v>
      </c>
      <c r="AH23" s="19" t="s">
        <v>1943</v>
      </c>
      <c r="AI23" s="19"/>
      <c r="AJ23" s="17"/>
      <c r="AK23" s="17"/>
      <c r="AL23" s="19"/>
      <c r="AM23" s="19">
        <v>2018</v>
      </c>
      <c r="AN23" s="19" t="s">
        <v>4545</v>
      </c>
      <c r="AO23" s="19" t="s">
        <v>4545</v>
      </c>
      <c r="AP23" s="19">
        <v>0</v>
      </c>
      <c r="AQ23" s="19"/>
      <c r="AR23" s="19"/>
      <c r="AS23" s="19"/>
      <c r="AT23" s="19"/>
      <c r="AU23" s="19">
        <f t="shared" si="2"/>
        <v>0</v>
      </c>
      <c r="AV23" s="19">
        <v>0</v>
      </c>
      <c r="AW23" s="19">
        <v>0.3</v>
      </c>
      <c r="AX23" s="19">
        <f t="shared" si="3"/>
        <v>0.3</v>
      </c>
      <c r="AY23" s="19"/>
      <c r="AZ23" s="19">
        <f t="shared" si="4"/>
        <v>2.7</v>
      </c>
      <c r="BA23" s="19"/>
      <c r="BB23" s="19">
        <v>0</v>
      </c>
      <c r="BC23" s="19">
        <v>1</v>
      </c>
      <c r="BD23" s="19">
        <v>0</v>
      </c>
      <c r="BE23" s="6"/>
      <c r="BF23" s="6"/>
      <c r="BG23" s="6"/>
      <c r="BH23" s="4"/>
      <c r="BI23" s="4"/>
      <c r="BJ23" s="4"/>
      <c r="BK23" s="4"/>
      <c r="BL23" s="4"/>
      <c r="BM23" s="4"/>
      <c r="BN23" s="4"/>
      <c r="BO23" s="4"/>
    </row>
    <row r="24" s="1" customFormat="1" ht="33" customHeight="1" spans="1:67">
      <c r="A24" s="17">
        <v>23</v>
      </c>
      <c r="B24" s="18" t="s">
        <v>4816</v>
      </c>
      <c r="C24" s="19" t="s">
        <v>4817</v>
      </c>
      <c r="D24" s="19" t="s">
        <v>4818</v>
      </c>
      <c r="E24" s="19" t="s">
        <v>74</v>
      </c>
      <c r="F24" s="19"/>
      <c r="G24" s="19" t="s">
        <v>3071</v>
      </c>
      <c r="H24" s="20" t="s">
        <v>4819</v>
      </c>
      <c r="I24" s="19" t="s">
        <v>12</v>
      </c>
      <c r="J24" s="19" t="s">
        <v>4820</v>
      </c>
      <c r="K24" s="19" t="s">
        <v>4545</v>
      </c>
      <c r="L24" s="19" t="s">
        <v>4545</v>
      </c>
      <c r="M24" s="19" t="s">
        <v>2154</v>
      </c>
      <c r="N24" s="19" t="s">
        <v>4545</v>
      </c>
      <c r="O24" s="20" t="s">
        <v>4545</v>
      </c>
      <c r="P24" s="19" t="s">
        <v>4545</v>
      </c>
      <c r="Q24" s="19" t="s">
        <v>4545</v>
      </c>
      <c r="R24" s="19" t="s">
        <v>4545</v>
      </c>
      <c r="S24" s="19" t="s">
        <v>4545</v>
      </c>
      <c r="T24" s="19" t="s">
        <v>4545</v>
      </c>
      <c r="U24" s="19" t="s">
        <v>4545</v>
      </c>
      <c r="V24" s="19" t="s">
        <v>4545</v>
      </c>
      <c r="W24" s="19" t="s">
        <v>4545</v>
      </c>
      <c r="X24" s="19" t="s">
        <v>4545</v>
      </c>
      <c r="Y24" s="19"/>
      <c r="Z24" s="19" t="s">
        <v>4545</v>
      </c>
      <c r="AA24" s="19" t="s">
        <v>4545</v>
      </c>
      <c r="AB24" s="19" t="s">
        <v>4545</v>
      </c>
      <c r="AC24" s="19" t="s">
        <v>4545</v>
      </c>
      <c r="AD24" s="19" t="s">
        <v>4545</v>
      </c>
      <c r="AE24" s="19"/>
      <c r="AF24" s="19" t="s">
        <v>4545</v>
      </c>
      <c r="AG24" s="30" t="s">
        <v>4545</v>
      </c>
      <c r="AH24" s="19" t="s">
        <v>4545</v>
      </c>
      <c r="AI24" s="19"/>
      <c r="AJ24" s="17"/>
      <c r="AK24" s="17"/>
      <c r="AL24" s="19"/>
      <c r="AM24" s="19" t="s">
        <v>4545</v>
      </c>
      <c r="AN24" s="19" t="s">
        <v>4545</v>
      </c>
      <c r="AO24" s="19" t="s">
        <v>4545</v>
      </c>
      <c r="AP24" s="19">
        <v>0</v>
      </c>
      <c r="AQ24" s="19"/>
      <c r="AR24" s="19"/>
      <c r="AS24" s="19"/>
      <c r="AT24" s="19"/>
      <c r="AU24" s="19">
        <f t="shared" si="2"/>
        <v>0</v>
      </c>
      <c r="AV24" s="19">
        <v>0</v>
      </c>
      <c r="AW24" s="19">
        <v>0</v>
      </c>
      <c r="AX24" s="19">
        <f t="shared" si="3"/>
        <v>0</v>
      </c>
      <c r="AY24" s="19"/>
      <c r="AZ24" s="19">
        <f t="shared" si="4"/>
        <v>0</v>
      </c>
      <c r="BA24" s="19"/>
      <c r="BB24" s="19">
        <v>0</v>
      </c>
      <c r="BC24" s="19">
        <v>0</v>
      </c>
      <c r="BD24" s="19">
        <v>0</v>
      </c>
      <c r="BE24" s="6"/>
      <c r="BF24" s="6"/>
      <c r="BG24" s="6"/>
      <c r="BH24" s="4"/>
      <c r="BI24" s="4"/>
      <c r="BJ24" s="4"/>
      <c r="BK24" s="4"/>
      <c r="BL24" s="4"/>
      <c r="BM24" s="4"/>
      <c r="BN24" s="4"/>
      <c r="BO24" s="4"/>
    </row>
    <row r="25" s="1" customFormat="1" ht="33" customHeight="1" spans="1:67">
      <c r="A25" s="17">
        <v>24</v>
      </c>
      <c r="B25" s="18" t="s">
        <v>4821</v>
      </c>
      <c r="C25" s="19" t="s">
        <v>4822</v>
      </c>
      <c r="D25" s="320" t="s">
        <v>4823</v>
      </c>
      <c r="E25" s="19" t="s">
        <v>74</v>
      </c>
      <c r="F25" s="19">
        <v>13757197716</v>
      </c>
      <c r="G25" s="19" t="s">
        <v>1933</v>
      </c>
      <c r="H25" s="20" t="s">
        <v>4824</v>
      </c>
      <c r="I25" s="19" t="s">
        <v>12</v>
      </c>
      <c r="J25" s="19" t="s">
        <v>1949</v>
      </c>
      <c r="K25" s="19" t="s">
        <v>4825</v>
      </c>
      <c r="L25" s="19" t="s">
        <v>4826</v>
      </c>
      <c r="M25" s="19" t="s">
        <v>83</v>
      </c>
      <c r="N25" s="19" t="s">
        <v>108</v>
      </c>
      <c r="O25" s="20">
        <v>1980.03</v>
      </c>
      <c r="P25" s="19" t="s">
        <v>1640</v>
      </c>
      <c r="Q25" s="19" t="s">
        <v>624</v>
      </c>
      <c r="R25" s="19" t="s">
        <v>88</v>
      </c>
      <c r="S25" s="19" t="s">
        <v>4827</v>
      </c>
      <c r="T25" s="19" t="s">
        <v>1738</v>
      </c>
      <c r="U25" s="19" t="s">
        <v>4828</v>
      </c>
      <c r="V25" s="19" t="s">
        <v>352</v>
      </c>
      <c r="W25" s="19" t="s">
        <v>171</v>
      </c>
      <c r="X25" s="19" t="s">
        <v>4829</v>
      </c>
      <c r="Y25" s="19"/>
      <c r="Z25" s="19" t="s">
        <v>4545</v>
      </c>
      <c r="AA25" s="19" t="s">
        <v>4830</v>
      </c>
      <c r="AB25" s="19" t="s">
        <v>4831</v>
      </c>
      <c r="AC25" s="27" t="s">
        <v>4832</v>
      </c>
      <c r="AD25" s="19" t="s">
        <v>4833</v>
      </c>
      <c r="AE25" s="19"/>
      <c r="AF25" s="19" t="s">
        <v>4834</v>
      </c>
      <c r="AG25" s="19" t="s">
        <v>4835</v>
      </c>
      <c r="AH25" s="19" t="s">
        <v>138</v>
      </c>
      <c r="AI25" s="19"/>
      <c r="AJ25" s="17"/>
      <c r="AK25" s="17"/>
      <c r="AL25" s="19"/>
      <c r="AM25" s="19">
        <v>2020</v>
      </c>
      <c r="AN25" s="19" t="s">
        <v>4545</v>
      </c>
      <c r="AO25" s="19" t="s">
        <v>4836</v>
      </c>
      <c r="AP25" s="19">
        <v>0</v>
      </c>
      <c r="AQ25" s="19"/>
      <c r="AR25" s="19"/>
      <c r="AS25" s="19"/>
      <c r="AT25" s="19"/>
      <c r="AU25" s="19">
        <f t="shared" si="2"/>
        <v>0</v>
      </c>
      <c r="AV25" s="19">
        <v>1</v>
      </c>
      <c r="AW25" s="19">
        <v>1</v>
      </c>
      <c r="AX25" s="19">
        <f t="shared" si="3"/>
        <v>2</v>
      </c>
      <c r="AY25" s="19"/>
      <c r="AZ25" s="19">
        <f t="shared" si="4"/>
        <v>18</v>
      </c>
      <c r="BA25" s="19"/>
      <c r="BB25" s="19">
        <v>0</v>
      </c>
      <c r="BC25" s="19">
        <v>1</v>
      </c>
      <c r="BD25" s="19">
        <v>1</v>
      </c>
      <c r="BE25" s="6"/>
      <c r="BF25" s="6"/>
      <c r="BG25" s="6"/>
      <c r="BH25" s="4"/>
      <c r="BI25" s="4"/>
      <c r="BJ25" s="4"/>
      <c r="BK25" s="4"/>
      <c r="BL25" s="4"/>
      <c r="BM25" s="4"/>
      <c r="BN25" s="4"/>
      <c r="BO25" s="4"/>
    </row>
    <row r="26" s="1" customFormat="1" ht="33" customHeight="1" spans="1:67">
      <c r="A26" s="17">
        <v>25</v>
      </c>
      <c r="B26" s="18" t="s">
        <v>4837</v>
      </c>
      <c r="C26" s="19" t="s">
        <v>4838</v>
      </c>
      <c r="D26" s="320" t="s">
        <v>4839</v>
      </c>
      <c r="E26" s="19" t="s">
        <v>74</v>
      </c>
      <c r="F26" s="19">
        <v>13600518626</v>
      </c>
      <c r="G26" s="19" t="s">
        <v>1933</v>
      </c>
      <c r="H26" s="326" t="s">
        <v>4840</v>
      </c>
      <c r="I26" s="19" t="s">
        <v>12</v>
      </c>
      <c r="J26" s="19" t="s">
        <v>1949</v>
      </c>
      <c r="K26" s="19" t="s">
        <v>4841</v>
      </c>
      <c r="L26" s="19" t="s">
        <v>4842</v>
      </c>
      <c r="M26" s="19" t="s">
        <v>83</v>
      </c>
      <c r="N26" s="19" t="s">
        <v>125</v>
      </c>
      <c r="O26" s="20" t="s">
        <v>4843</v>
      </c>
      <c r="P26" s="19" t="s">
        <v>2918</v>
      </c>
      <c r="Q26" s="19" t="s">
        <v>4844</v>
      </c>
      <c r="R26" s="19" t="s">
        <v>88</v>
      </c>
      <c r="S26" s="19">
        <v>2011.01</v>
      </c>
      <c r="T26" s="19">
        <v>2011.01</v>
      </c>
      <c r="U26" s="19" t="s">
        <v>4845</v>
      </c>
      <c r="V26" s="19" t="s">
        <v>4545</v>
      </c>
      <c r="W26" s="19" t="s">
        <v>4545</v>
      </c>
      <c r="X26" s="19" t="s">
        <v>4545</v>
      </c>
      <c r="Y26" s="19"/>
      <c r="Z26" s="19" t="s">
        <v>4545</v>
      </c>
      <c r="AA26" s="19" t="s">
        <v>4846</v>
      </c>
      <c r="AB26" s="19" t="s">
        <v>4847</v>
      </c>
      <c r="AC26" s="27" t="s">
        <v>4848</v>
      </c>
      <c r="AD26" s="19" t="s">
        <v>4849</v>
      </c>
      <c r="AE26" s="19"/>
      <c r="AF26" s="19" t="s">
        <v>4850</v>
      </c>
      <c r="AG26" s="19" t="s">
        <v>4851</v>
      </c>
      <c r="AH26" s="19" t="s">
        <v>1943</v>
      </c>
      <c r="AI26" s="17"/>
      <c r="AJ26" s="19"/>
      <c r="AK26" s="17"/>
      <c r="AL26" s="19"/>
      <c r="AM26" s="19">
        <v>2021</v>
      </c>
      <c r="AN26" s="19" t="s">
        <v>4545</v>
      </c>
      <c r="AO26" s="19" t="s">
        <v>4545</v>
      </c>
      <c r="AP26" s="19">
        <v>0</v>
      </c>
      <c r="AQ26" s="19"/>
      <c r="AR26" s="19"/>
      <c r="AS26" s="19"/>
      <c r="AT26" s="19"/>
      <c r="AU26" s="19">
        <f t="shared" si="2"/>
        <v>0</v>
      </c>
      <c r="AV26" s="19">
        <v>0</v>
      </c>
      <c r="AW26" s="19">
        <v>1</v>
      </c>
      <c r="AX26" s="19">
        <f t="shared" si="3"/>
        <v>1</v>
      </c>
      <c r="AY26" s="19"/>
      <c r="AZ26" s="19">
        <f t="shared" si="4"/>
        <v>9</v>
      </c>
      <c r="BA26" s="19"/>
      <c r="BB26" s="19">
        <v>0</v>
      </c>
      <c r="BC26" s="19">
        <v>1</v>
      </c>
      <c r="BD26" s="19">
        <v>1</v>
      </c>
      <c r="BE26" s="6"/>
      <c r="BF26" s="6"/>
      <c r="BG26" s="6"/>
      <c r="BH26" s="4"/>
      <c r="BI26" s="4"/>
      <c r="BJ26" s="4"/>
      <c r="BK26" s="4"/>
      <c r="BL26" s="4"/>
      <c r="BM26" s="4"/>
      <c r="BN26" s="4"/>
      <c r="BO26" s="4"/>
    </row>
    <row r="27" s="1" customFormat="1" ht="33" customHeight="1" spans="1:67">
      <c r="A27" s="17">
        <v>26</v>
      </c>
      <c r="B27" s="18" t="s">
        <v>4852</v>
      </c>
      <c r="C27" s="19" t="s">
        <v>4853</v>
      </c>
      <c r="D27" s="19" t="s">
        <v>4854</v>
      </c>
      <c r="E27" s="19" t="s">
        <v>74</v>
      </c>
      <c r="F27" s="19">
        <v>13282198216</v>
      </c>
      <c r="G27" s="19" t="s">
        <v>1933</v>
      </c>
      <c r="H27" s="20" t="s">
        <v>4855</v>
      </c>
      <c r="I27" s="19" t="s">
        <v>12</v>
      </c>
      <c r="J27" s="19" t="s">
        <v>1949</v>
      </c>
      <c r="K27" s="19" t="s">
        <v>4545</v>
      </c>
      <c r="L27" s="19" t="s">
        <v>4856</v>
      </c>
      <c r="M27" s="19" t="s">
        <v>2154</v>
      </c>
      <c r="N27" s="19" t="s">
        <v>4545</v>
      </c>
      <c r="O27" s="20" t="s">
        <v>4857</v>
      </c>
      <c r="P27" s="19" t="s">
        <v>4545</v>
      </c>
      <c r="Q27" s="19" t="s">
        <v>4545</v>
      </c>
      <c r="R27" s="19" t="s">
        <v>4545</v>
      </c>
      <c r="S27" s="19" t="s">
        <v>4545</v>
      </c>
      <c r="T27" s="19" t="s">
        <v>4545</v>
      </c>
      <c r="U27" s="19" t="s">
        <v>4858</v>
      </c>
      <c r="V27" s="19" t="s">
        <v>4545</v>
      </c>
      <c r="W27" s="19" t="s">
        <v>4545</v>
      </c>
      <c r="X27" s="19" t="s">
        <v>4545</v>
      </c>
      <c r="Y27" s="19"/>
      <c r="Z27" s="19" t="s">
        <v>4545</v>
      </c>
      <c r="AA27" s="19" t="s">
        <v>4859</v>
      </c>
      <c r="AB27" s="19" t="s">
        <v>4860</v>
      </c>
      <c r="AC27" s="27"/>
      <c r="AD27" s="19" t="s">
        <v>4545</v>
      </c>
      <c r="AE27" s="19"/>
      <c r="AF27" s="19" t="s">
        <v>4545</v>
      </c>
      <c r="AG27" s="19" t="s">
        <v>4545</v>
      </c>
      <c r="AH27" s="19" t="s">
        <v>4545</v>
      </c>
      <c r="AI27" s="19"/>
      <c r="AJ27" s="19"/>
      <c r="AK27" s="17"/>
      <c r="AL27" s="19"/>
      <c r="AM27" s="19">
        <v>2019</v>
      </c>
      <c r="AN27" s="19" t="s">
        <v>4545</v>
      </c>
      <c r="AO27" s="19" t="s">
        <v>4545</v>
      </c>
      <c r="AP27" s="19">
        <v>0</v>
      </c>
      <c r="AQ27" s="19"/>
      <c r="AR27" s="19"/>
      <c r="AS27" s="19"/>
      <c r="AT27" s="19"/>
      <c r="AU27" s="19">
        <f t="shared" si="2"/>
        <v>0</v>
      </c>
      <c r="AV27" s="19">
        <v>0</v>
      </c>
      <c r="AW27" s="19">
        <v>0</v>
      </c>
      <c r="AX27" s="19">
        <f t="shared" si="3"/>
        <v>0</v>
      </c>
      <c r="AY27" s="19"/>
      <c r="AZ27" s="19">
        <f t="shared" si="4"/>
        <v>0</v>
      </c>
      <c r="BA27" s="19"/>
      <c r="BB27" s="19">
        <v>0</v>
      </c>
      <c r="BC27" s="19">
        <v>1</v>
      </c>
      <c r="BD27" s="19">
        <v>0</v>
      </c>
      <c r="BE27" s="6"/>
      <c r="BF27" s="6"/>
      <c r="BG27" s="6"/>
      <c r="BH27" s="4"/>
      <c r="BI27" s="4"/>
      <c r="BJ27" s="4"/>
      <c r="BK27" s="4"/>
      <c r="BL27" s="4"/>
      <c r="BM27" s="4"/>
      <c r="BN27" s="4"/>
      <c r="BO27" s="4"/>
    </row>
    <row r="28" s="1" customFormat="1" ht="33" customHeight="1" spans="1:67">
      <c r="A28" s="17">
        <v>27</v>
      </c>
      <c r="B28" s="18" t="s">
        <v>4861</v>
      </c>
      <c r="C28" s="19" t="s">
        <v>4862</v>
      </c>
      <c r="D28" s="19" t="s">
        <v>4863</v>
      </c>
      <c r="E28" s="19" t="s">
        <v>74</v>
      </c>
      <c r="F28" s="19">
        <v>13047608818</v>
      </c>
      <c r="G28" s="19" t="s">
        <v>1933</v>
      </c>
      <c r="H28" s="326" t="s">
        <v>4864</v>
      </c>
      <c r="I28" s="19" t="s">
        <v>12</v>
      </c>
      <c r="J28" s="19" t="s">
        <v>1949</v>
      </c>
      <c r="K28" s="19" t="s">
        <v>4865</v>
      </c>
      <c r="L28" s="19" t="s">
        <v>4866</v>
      </c>
      <c r="M28" s="19" t="s">
        <v>83</v>
      </c>
      <c r="N28" s="19" t="s">
        <v>2525</v>
      </c>
      <c r="O28" s="20" t="s">
        <v>4867</v>
      </c>
      <c r="P28" s="19" t="s">
        <v>4868</v>
      </c>
      <c r="Q28" s="19" t="s">
        <v>419</v>
      </c>
      <c r="R28" s="19" t="s">
        <v>88</v>
      </c>
      <c r="S28" s="19">
        <v>2014.07</v>
      </c>
      <c r="T28" s="19">
        <v>2014.08</v>
      </c>
      <c r="U28" s="19" t="s">
        <v>4869</v>
      </c>
      <c r="V28" s="19" t="s">
        <v>4545</v>
      </c>
      <c r="W28" s="19" t="s">
        <v>4545</v>
      </c>
      <c r="X28" s="19" t="s">
        <v>4545</v>
      </c>
      <c r="Y28" s="19"/>
      <c r="Z28" s="19" t="s">
        <v>4545</v>
      </c>
      <c r="AA28" s="19" t="s">
        <v>4870</v>
      </c>
      <c r="AB28" s="19" t="s">
        <v>4871</v>
      </c>
      <c r="AC28" s="27" t="s">
        <v>4872</v>
      </c>
      <c r="AD28" s="19" t="s">
        <v>4873</v>
      </c>
      <c r="AE28" s="19"/>
      <c r="AF28" s="19" t="s">
        <v>4874</v>
      </c>
      <c r="AG28" s="19" t="s">
        <v>4875</v>
      </c>
      <c r="AH28" s="19" t="s">
        <v>1943</v>
      </c>
      <c r="AI28" s="17">
        <v>1</v>
      </c>
      <c r="AJ28" s="17" t="s">
        <v>4876</v>
      </c>
      <c r="AK28" s="17"/>
      <c r="AL28" s="19"/>
      <c r="AM28" s="19"/>
      <c r="AN28" s="19"/>
      <c r="AO28" s="19"/>
      <c r="AP28" s="19"/>
      <c r="AQ28" s="19"/>
      <c r="AR28" s="19"/>
      <c r="AS28" s="19"/>
      <c r="AT28" s="19"/>
      <c r="AU28" s="19"/>
      <c r="AV28" s="19"/>
      <c r="AW28" s="19"/>
      <c r="AX28" s="19">
        <f t="shared" si="3"/>
        <v>0</v>
      </c>
      <c r="AY28" s="19"/>
      <c r="AZ28" s="19"/>
      <c r="BA28" s="19"/>
      <c r="BB28" s="19"/>
      <c r="BC28" s="19"/>
      <c r="BD28" s="19"/>
      <c r="BE28" s="6"/>
      <c r="BF28" s="6"/>
      <c r="BG28" s="6"/>
      <c r="BH28" s="4"/>
      <c r="BI28" s="4"/>
      <c r="BJ28" s="4"/>
      <c r="BK28" s="4"/>
      <c r="BL28" s="4"/>
      <c r="BM28" s="4"/>
      <c r="BN28" s="4"/>
      <c r="BO28" s="4"/>
    </row>
    <row r="29" s="1" customFormat="1" ht="33" customHeight="1" spans="1:67">
      <c r="A29" s="17">
        <v>28</v>
      </c>
      <c r="B29" s="18" t="s">
        <v>2354</v>
      </c>
      <c r="C29" s="19" t="s">
        <v>2355</v>
      </c>
      <c r="D29" s="320" t="s">
        <v>2356</v>
      </c>
      <c r="E29" s="19" t="s">
        <v>74</v>
      </c>
      <c r="F29" s="19">
        <v>17857118869</v>
      </c>
      <c r="G29" s="19" t="s">
        <v>4877</v>
      </c>
      <c r="H29" s="20" t="s">
        <v>2357</v>
      </c>
      <c r="I29" s="19" t="s">
        <v>12</v>
      </c>
      <c r="J29" s="19" t="s">
        <v>1949</v>
      </c>
      <c r="K29" s="19" t="s">
        <v>4878</v>
      </c>
      <c r="L29" s="19" t="s">
        <v>4879</v>
      </c>
      <c r="M29" s="19" t="s">
        <v>1937</v>
      </c>
      <c r="N29" s="19" t="s">
        <v>84</v>
      </c>
      <c r="O29" s="20">
        <v>1967.11</v>
      </c>
      <c r="P29" s="19" t="s">
        <v>2292</v>
      </c>
      <c r="Q29" s="19" t="s">
        <v>2358</v>
      </c>
      <c r="R29" s="19" t="s">
        <v>2069</v>
      </c>
      <c r="S29" s="19">
        <v>2007.6</v>
      </c>
      <c r="T29" s="19">
        <v>1988</v>
      </c>
      <c r="U29" s="19" t="s">
        <v>4880</v>
      </c>
      <c r="V29" s="19" t="s">
        <v>4881</v>
      </c>
      <c r="W29" s="19" t="s">
        <v>4882</v>
      </c>
      <c r="X29" s="19"/>
      <c r="Y29" s="19"/>
      <c r="Z29" s="19" t="s">
        <v>4545</v>
      </c>
      <c r="AA29" s="19" t="s">
        <v>4883</v>
      </c>
      <c r="AB29" s="19" t="s">
        <v>4884</v>
      </c>
      <c r="AC29" s="27" t="s">
        <v>4885</v>
      </c>
      <c r="AD29" s="19" t="s">
        <v>4886</v>
      </c>
      <c r="AE29" s="19"/>
      <c r="AF29" s="19" t="s">
        <v>4545</v>
      </c>
      <c r="AG29" s="19" t="s">
        <v>4545</v>
      </c>
      <c r="AH29" s="19" t="s">
        <v>4545</v>
      </c>
      <c r="AI29" s="17">
        <v>1</v>
      </c>
      <c r="AJ29" s="17" t="s">
        <v>4887</v>
      </c>
      <c r="AK29" s="17"/>
      <c r="AL29" s="19"/>
      <c r="AM29" s="19"/>
      <c r="AN29" s="19"/>
      <c r="AO29" s="19"/>
      <c r="AP29" s="19"/>
      <c r="AQ29" s="19"/>
      <c r="AR29" s="19"/>
      <c r="AS29" s="19"/>
      <c r="AT29" s="19"/>
      <c r="AU29" s="19"/>
      <c r="AV29" s="19"/>
      <c r="AW29" s="19"/>
      <c r="AX29" s="19"/>
      <c r="AY29" s="19"/>
      <c r="AZ29" s="19"/>
      <c r="BA29" s="19"/>
      <c r="BB29" s="19"/>
      <c r="BC29" s="19"/>
      <c r="BD29" s="19"/>
      <c r="BE29" s="6"/>
      <c r="BF29" s="6"/>
      <c r="BG29" s="6"/>
      <c r="BH29" s="4"/>
      <c r="BI29" s="4"/>
      <c r="BJ29" s="4"/>
      <c r="BK29" s="4"/>
      <c r="BL29" s="4"/>
      <c r="BM29" s="4"/>
      <c r="BN29" s="4"/>
      <c r="BO29" s="4"/>
    </row>
    <row r="30" s="1" customFormat="1" ht="33" customHeight="1" spans="1:67">
      <c r="A30" s="17">
        <v>29</v>
      </c>
      <c r="B30" s="18" t="s">
        <v>2238</v>
      </c>
      <c r="C30" s="21" t="s">
        <v>2239</v>
      </c>
      <c r="D30" s="320" t="s">
        <v>2240</v>
      </c>
      <c r="E30" s="19" t="s">
        <v>74</v>
      </c>
      <c r="F30" s="19" t="s">
        <v>4888</v>
      </c>
      <c r="G30" s="19" t="s">
        <v>1933</v>
      </c>
      <c r="H30" s="20" t="s">
        <v>2242</v>
      </c>
      <c r="I30" s="19" t="s">
        <v>2192</v>
      </c>
      <c r="J30" s="19" t="s">
        <v>2243</v>
      </c>
      <c r="K30" s="19" t="s">
        <v>4841</v>
      </c>
      <c r="L30" s="19" t="s">
        <v>4889</v>
      </c>
      <c r="M30" s="19" t="s">
        <v>83</v>
      </c>
      <c r="N30" s="19" t="s">
        <v>125</v>
      </c>
      <c r="O30" s="20" t="s">
        <v>2244</v>
      </c>
      <c r="P30" s="19" t="s">
        <v>2245</v>
      </c>
      <c r="Q30" s="19" t="s">
        <v>1534</v>
      </c>
      <c r="R30" s="19" t="s">
        <v>88</v>
      </c>
      <c r="S30" s="19" t="s">
        <v>2246</v>
      </c>
      <c r="T30" s="19" t="s">
        <v>714</v>
      </c>
      <c r="U30" s="19" t="s">
        <v>2247</v>
      </c>
      <c r="V30" s="19" t="s">
        <v>4890</v>
      </c>
      <c r="W30" s="19" t="s">
        <v>4545</v>
      </c>
      <c r="X30" s="19" t="s">
        <v>4545</v>
      </c>
      <c r="Y30" s="19"/>
      <c r="Z30" s="19" t="s">
        <v>4545</v>
      </c>
      <c r="AA30" s="19" t="s">
        <v>4891</v>
      </c>
      <c r="AB30" s="19" t="s">
        <v>4892</v>
      </c>
      <c r="AC30" s="27" t="s">
        <v>4893</v>
      </c>
      <c r="AD30" s="17" t="s">
        <v>4894</v>
      </c>
      <c r="AE30" s="17" t="s">
        <v>4566</v>
      </c>
      <c r="AF30" s="19" t="s">
        <v>4895</v>
      </c>
      <c r="AG30" s="19" t="s">
        <v>4896</v>
      </c>
      <c r="AH30" s="19" t="s">
        <v>138</v>
      </c>
      <c r="AI30" s="19"/>
      <c r="AJ30" s="17"/>
      <c r="AK30" s="17"/>
      <c r="AL30" s="19"/>
      <c r="AM30" s="19">
        <v>2009</v>
      </c>
      <c r="AN30" s="19" t="s">
        <v>4545</v>
      </c>
      <c r="AO30" s="19" t="s">
        <v>4897</v>
      </c>
      <c r="AP30" s="19">
        <v>0</v>
      </c>
      <c r="AQ30" s="19"/>
      <c r="AR30" s="19"/>
      <c r="AS30" s="19"/>
      <c r="AT30" s="19">
        <v>0.5</v>
      </c>
      <c r="AU30" s="19">
        <f>AP30+AQ30+AR30+AS30+AT30</f>
        <v>0.5</v>
      </c>
      <c r="AV30" s="19">
        <v>0</v>
      </c>
      <c r="AW30" s="19">
        <v>1</v>
      </c>
      <c r="AX30" s="19">
        <f>SUM(AU30:AW30)</f>
        <v>1.5</v>
      </c>
      <c r="AY30" s="19"/>
      <c r="AZ30" s="19">
        <f>(AY30+AV30+AW30)*9+AT30*1</f>
        <v>9.5</v>
      </c>
      <c r="BA30" s="19"/>
      <c r="BB30" s="19">
        <v>0</v>
      </c>
      <c r="BC30" s="19">
        <v>1</v>
      </c>
      <c r="BD30" s="19">
        <v>1</v>
      </c>
      <c r="BE30" s="6"/>
      <c r="BF30" s="6"/>
      <c r="BG30" s="6"/>
      <c r="BH30" s="4"/>
      <c r="BI30" s="4"/>
      <c r="BJ30" s="4"/>
      <c r="BK30" s="4"/>
      <c r="BL30" s="4"/>
      <c r="BM30" s="4"/>
      <c r="BN30" s="4"/>
      <c r="BO30" s="4"/>
    </row>
    <row r="31" s="1" customFormat="1" ht="33" customHeight="1" spans="1:67">
      <c r="A31" s="17">
        <v>30</v>
      </c>
      <c r="B31" s="18" t="s">
        <v>2278</v>
      </c>
      <c r="C31" s="19" t="s">
        <v>2279</v>
      </c>
      <c r="D31" s="320" t="s">
        <v>2280</v>
      </c>
      <c r="E31" s="19" t="s">
        <v>101</v>
      </c>
      <c r="F31" s="19">
        <v>13576005764</v>
      </c>
      <c r="G31" s="19" t="s">
        <v>1933</v>
      </c>
      <c r="H31" s="20" t="s">
        <v>2281</v>
      </c>
      <c r="I31" s="19" t="s">
        <v>2192</v>
      </c>
      <c r="J31" s="19" t="s">
        <v>1949</v>
      </c>
      <c r="K31" s="19" t="s">
        <v>1785</v>
      </c>
      <c r="L31" s="19" t="s">
        <v>4898</v>
      </c>
      <c r="M31" s="19" t="s">
        <v>83</v>
      </c>
      <c r="N31" s="19" t="s">
        <v>125</v>
      </c>
      <c r="O31" s="20" t="s">
        <v>2282</v>
      </c>
      <c r="P31" s="19" t="s">
        <v>1126</v>
      </c>
      <c r="Q31" s="19" t="s">
        <v>2283</v>
      </c>
      <c r="R31" s="19" t="s">
        <v>2069</v>
      </c>
      <c r="S31" s="19">
        <v>2020.06</v>
      </c>
      <c r="T31" s="19">
        <v>2020.06</v>
      </c>
      <c r="U31" s="19" t="s">
        <v>4899</v>
      </c>
      <c r="V31" s="19" t="s">
        <v>4545</v>
      </c>
      <c r="W31" s="19" t="s">
        <v>4545</v>
      </c>
      <c r="X31" s="19" t="s">
        <v>4545</v>
      </c>
      <c r="Y31" s="19"/>
      <c r="Z31" s="19" t="s">
        <v>4545</v>
      </c>
      <c r="AA31" s="19" t="s">
        <v>4900</v>
      </c>
      <c r="AB31" s="19" t="s">
        <v>4901</v>
      </c>
      <c r="AC31" s="27" t="s">
        <v>4902</v>
      </c>
      <c r="AD31" s="17" t="s">
        <v>4903</v>
      </c>
      <c r="AE31" s="17">
        <v>3</v>
      </c>
      <c r="AF31" s="19" t="s">
        <v>4904</v>
      </c>
      <c r="AG31" s="19" t="s">
        <v>4905</v>
      </c>
      <c r="AH31" s="19" t="s">
        <v>1943</v>
      </c>
      <c r="AI31" s="17">
        <v>1</v>
      </c>
      <c r="AJ31" s="17" t="s">
        <v>4906</v>
      </c>
      <c r="AK31" s="17"/>
      <c r="AL31" s="19"/>
      <c r="AM31" s="19">
        <v>2021</v>
      </c>
      <c r="AN31" s="19" t="s">
        <v>4545</v>
      </c>
      <c r="AO31" s="19" t="s">
        <v>4545</v>
      </c>
      <c r="AP31" s="19">
        <v>0</v>
      </c>
      <c r="AQ31" s="19"/>
      <c r="AR31" s="19"/>
      <c r="AS31" s="19"/>
      <c r="AT31" s="19"/>
      <c r="AU31" s="19">
        <f>AP31+AQ31+AR31+AS31+AT31</f>
        <v>0</v>
      </c>
      <c r="AV31" s="19">
        <v>0</v>
      </c>
      <c r="AW31" s="19">
        <v>0.3</v>
      </c>
      <c r="AX31" s="19">
        <f>SUM(AU31:AW31)</f>
        <v>0.3</v>
      </c>
      <c r="AY31" s="19"/>
      <c r="AZ31" s="19">
        <f>(AY31+AV31+AW31+AU31)*9</f>
        <v>2.7</v>
      </c>
      <c r="BA31" s="19"/>
      <c r="BB31" s="19">
        <v>0</v>
      </c>
      <c r="BC31" s="19">
        <v>1</v>
      </c>
      <c r="BD31" s="19">
        <v>0</v>
      </c>
      <c r="BE31" s="6"/>
      <c r="BF31" s="6"/>
      <c r="BG31" s="6"/>
      <c r="BH31" s="4"/>
      <c r="BI31" s="4"/>
      <c r="BJ31" s="4"/>
      <c r="BK31" s="4"/>
      <c r="BL31" s="4"/>
      <c r="BM31" s="4"/>
      <c r="BN31" s="4"/>
      <c r="BO31" s="4"/>
    </row>
    <row r="32" s="4" customFormat="1" ht="33" customHeight="1" spans="1:257">
      <c r="A32" s="17">
        <v>31</v>
      </c>
      <c r="B32" s="18" t="s">
        <v>2287</v>
      </c>
      <c r="C32" s="19" t="s">
        <v>2288</v>
      </c>
      <c r="D32" s="320" t="s">
        <v>2289</v>
      </c>
      <c r="E32" s="19" t="s">
        <v>74</v>
      </c>
      <c r="F32" s="19">
        <v>18658864401</v>
      </c>
      <c r="G32" s="19" t="s">
        <v>1933</v>
      </c>
      <c r="H32" s="20" t="s">
        <v>2290</v>
      </c>
      <c r="I32" s="19" t="s">
        <v>2192</v>
      </c>
      <c r="J32" s="19" t="s">
        <v>1949</v>
      </c>
      <c r="K32" s="19" t="s">
        <v>4907</v>
      </c>
      <c r="L32" s="19" t="s">
        <v>4908</v>
      </c>
      <c r="M32" s="19" t="s">
        <v>83</v>
      </c>
      <c r="N32" s="19" t="s">
        <v>108</v>
      </c>
      <c r="O32" s="20" t="s">
        <v>2291</v>
      </c>
      <c r="P32" s="19" t="s">
        <v>2292</v>
      </c>
      <c r="Q32" s="19" t="s">
        <v>221</v>
      </c>
      <c r="R32" s="19" t="s">
        <v>2069</v>
      </c>
      <c r="S32" s="19">
        <v>2010.06</v>
      </c>
      <c r="T32" s="19">
        <v>2007</v>
      </c>
      <c r="U32" s="19" t="s">
        <v>4909</v>
      </c>
      <c r="V32" s="19" t="s">
        <v>4910</v>
      </c>
      <c r="W32" s="19" t="s">
        <v>4545</v>
      </c>
      <c r="X32" s="19" t="s">
        <v>4545</v>
      </c>
      <c r="Y32" s="19"/>
      <c r="Z32" s="19" t="s">
        <v>4545</v>
      </c>
      <c r="AA32" s="19" t="s">
        <v>4911</v>
      </c>
      <c r="AB32" s="19" t="s">
        <v>4912</v>
      </c>
      <c r="AC32" s="27" t="s">
        <v>4913</v>
      </c>
      <c r="AD32" s="19" t="s">
        <v>4914</v>
      </c>
      <c r="AE32" s="19"/>
      <c r="AF32" s="19" t="s">
        <v>4915</v>
      </c>
      <c r="AG32" s="19" t="s">
        <v>4916</v>
      </c>
      <c r="AH32" s="19" t="s">
        <v>1943</v>
      </c>
      <c r="AI32" s="19"/>
      <c r="AJ32" s="17"/>
      <c r="AK32" s="17"/>
      <c r="AL32" s="19"/>
      <c r="AM32" s="19">
        <v>2022</v>
      </c>
      <c r="AN32" s="19" t="s">
        <v>4545</v>
      </c>
      <c r="AO32" s="19" t="s">
        <v>4545</v>
      </c>
      <c r="AP32" s="19">
        <v>0</v>
      </c>
      <c r="AQ32" s="19"/>
      <c r="AR32" s="19"/>
      <c r="AS32" s="19"/>
      <c r="AT32" s="19"/>
      <c r="AU32" s="19">
        <f>AP32+AQ32+AR32+AS32+AT32</f>
        <v>0</v>
      </c>
      <c r="AV32" s="19">
        <v>0</v>
      </c>
      <c r="AW32" s="19">
        <v>0.3</v>
      </c>
      <c r="AX32" s="19">
        <f>SUM(AU32:AW32)</f>
        <v>0.3</v>
      </c>
      <c r="AY32" s="19"/>
      <c r="AZ32" s="19">
        <f>(AY32+AV32+AW32+AU32)*9</f>
        <v>2.7</v>
      </c>
      <c r="BA32" s="19"/>
      <c r="BB32" s="19">
        <v>0</v>
      </c>
      <c r="BC32" s="19">
        <v>1</v>
      </c>
      <c r="BD32" s="19">
        <v>1</v>
      </c>
      <c r="BE32" s="6"/>
      <c r="BF32" s="6"/>
      <c r="BG32" s="6"/>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4" customFormat="1" ht="33" customHeight="1" spans="1:257">
      <c r="A33" s="17">
        <v>32</v>
      </c>
      <c r="B33" s="18" t="s">
        <v>4917</v>
      </c>
      <c r="C33" s="19" t="s">
        <v>4918</v>
      </c>
      <c r="D33" s="320" t="s">
        <v>4919</v>
      </c>
      <c r="E33" s="19" t="s">
        <v>74</v>
      </c>
      <c r="F33" s="19">
        <v>18058717490</v>
      </c>
      <c r="G33" s="19" t="s">
        <v>1933</v>
      </c>
      <c r="H33" s="20" t="s">
        <v>4920</v>
      </c>
      <c r="I33" s="19" t="s">
        <v>2192</v>
      </c>
      <c r="J33" s="19" t="s">
        <v>1949</v>
      </c>
      <c r="K33" s="19" t="s">
        <v>106</v>
      </c>
      <c r="L33" s="19" t="s">
        <v>4921</v>
      </c>
      <c r="M33" s="19" t="s">
        <v>83</v>
      </c>
      <c r="N33" s="19" t="s">
        <v>108</v>
      </c>
      <c r="O33" s="20" t="s">
        <v>4922</v>
      </c>
      <c r="P33" s="19" t="s">
        <v>3206</v>
      </c>
      <c r="Q33" s="19" t="s">
        <v>3053</v>
      </c>
      <c r="R33" s="19" t="s">
        <v>88</v>
      </c>
      <c r="S33" s="19">
        <v>2020.06</v>
      </c>
      <c r="T33" s="19">
        <v>2020.07</v>
      </c>
      <c r="U33" s="19" t="s">
        <v>4923</v>
      </c>
      <c r="V33" s="19" t="s">
        <v>4910</v>
      </c>
      <c r="W33" s="19" t="s">
        <v>4545</v>
      </c>
      <c r="X33" s="19" t="s">
        <v>4545</v>
      </c>
      <c r="Y33" s="19"/>
      <c r="Z33" s="19" t="s">
        <v>4545</v>
      </c>
      <c r="AA33" s="19" t="s">
        <v>4924</v>
      </c>
      <c r="AB33" s="19" t="s">
        <v>4925</v>
      </c>
      <c r="AC33" s="27" t="s">
        <v>4926</v>
      </c>
      <c r="AD33" s="19" t="s">
        <v>4927</v>
      </c>
      <c r="AE33" s="19"/>
      <c r="AF33" s="19" t="s">
        <v>2753</v>
      </c>
      <c r="AG33" s="19" t="s">
        <v>4928</v>
      </c>
      <c r="AH33" s="19" t="s">
        <v>1943</v>
      </c>
      <c r="AI33" s="17">
        <v>1</v>
      </c>
      <c r="AJ33" s="17" t="s">
        <v>4929</v>
      </c>
      <c r="AK33" s="17" t="s">
        <v>4930</v>
      </c>
      <c r="AL33" s="19"/>
      <c r="AM33" s="19">
        <v>2023</v>
      </c>
      <c r="AN33" s="19" t="s">
        <v>4545</v>
      </c>
      <c r="AO33" s="19" t="s">
        <v>4545</v>
      </c>
      <c r="AP33" s="19">
        <v>0</v>
      </c>
      <c r="AQ33" s="19"/>
      <c r="AR33" s="19"/>
      <c r="AS33" s="19"/>
      <c r="AT33" s="19"/>
      <c r="AU33" s="19">
        <f>AP33+AQ33+AR33+AS33+AT33</f>
        <v>0</v>
      </c>
      <c r="AV33" s="19">
        <v>0</v>
      </c>
      <c r="AW33" s="19">
        <v>1</v>
      </c>
      <c r="AX33" s="19">
        <f>SUM(AU33:AW33)</f>
        <v>1</v>
      </c>
      <c r="AY33" s="19"/>
      <c r="AZ33" s="19">
        <f>(AY33+AV33+AW33+AU33)*0</f>
        <v>0</v>
      </c>
      <c r="BA33" s="19"/>
      <c r="BB33" s="19"/>
      <c r="BC33" s="19"/>
      <c r="BD33" s="19" t="s">
        <v>4931</v>
      </c>
      <c r="BE33" s="6"/>
      <c r="BF33" s="6"/>
      <c r="BG33" s="6"/>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4" customFormat="1" ht="33" customHeight="1" spans="1:257">
      <c r="A34" s="17">
        <v>33</v>
      </c>
      <c r="B34" s="18" t="s">
        <v>2361</v>
      </c>
      <c r="C34" s="19" t="s">
        <v>2362</v>
      </c>
      <c r="D34" s="326" t="s">
        <v>2363</v>
      </c>
      <c r="E34" s="19" t="s">
        <v>74</v>
      </c>
      <c r="F34" s="19">
        <v>13738031496</v>
      </c>
      <c r="G34" s="19" t="s">
        <v>1933</v>
      </c>
      <c r="H34" s="20" t="s">
        <v>2364</v>
      </c>
      <c r="I34" s="19" t="s">
        <v>2192</v>
      </c>
      <c r="J34" s="19" t="s">
        <v>105</v>
      </c>
      <c r="K34" s="19" t="s">
        <v>4613</v>
      </c>
      <c r="L34" s="19" t="s">
        <v>4932</v>
      </c>
      <c r="M34" s="19" t="s">
        <v>105</v>
      </c>
      <c r="N34" s="19" t="s">
        <v>108</v>
      </c>
      <c r="O34" s="20" t="s">
        <v>2142</v>
      </c>
      <c r="P34" s="19" t="s">
        <v>110</v>
      </c>
      <c r="Q34" s="19" t="s">
        <v>87</v>
      </c>
      <c r="R34" s="19" t="s">
        <v>88</v>
      </c>
      <c r="S34" s="19">
        <v>2023.06</v>
      </c>
      <c r="T34" s="19">
        <v>2022.12</v>
      </c>
      <c r="U34" s="19" t="s">
        <v>4933</v>
      </c>
      <c r="V34" s="19" t="s">
        <v>4910</v>
      </c>
      <c r="W34" s="19" t="s">
        <v>4545</v>
      </c>
      <c r="X34" s="19" t="s">
        <v>4545</v>
      </c>
      <c r="Y34" s="19"/>
      <c r="Z34" s="19" t="s">
        <v>4545</v>
      </c>
      <c r="AA34" s="19" t="s">
        <v>4934</v>
      </c>
      <c r="AB34" s="19" t="s">
        <v>4545</v>
      </c>
      <c r="AC34" s="19" t="s">
        <v>4545</v>
      </c>
      <c r="AD34" s="19" t="s">
        <v>4545</v>
      </c>
      <c r="AE34" s="19"/>
      <c r="AF34" s="19" t="s">
        <v>4545</v>
      </c>
      <c r="AG34" s="19" t="s">
        <v>4545</v>
      </c>
      <c r="AH34" s="19" t="s">
        <v>4545</v>
      </c>
      <c r="AI34" s="17"/>
      <c r="AJ34" s="17"/>
      <c r="AK34" s="17"/>
      <c r="AL34" s="19"/>
      <c r="AM34" s="19"/>
      <c r="AN34" s="19"/>
      <c r="AO34" s="19"/>
      <c r="AP34" s="19"/>
      <c r="AQ34" s="19"/>
      <c r="AR34" s="19"/>
      <c r="AS34" s="19"/>
      <c r="AT34" s="19"/>
      <c r="AU34" s="19"/>
      <c r="AV34" s="19"/>
      <c r="AW34" s="19"/>
      <c r="AX34" s="19"/>
      <c r="AY34" s="19"/>
      <c r="AZ34" s="19"/>
      <c r="BA34" s="19"/>
      <c r="BB34" s="19"/>
      <c r="BC34" s="19"/>
      <c r="BD34" s="19"/>
      <c r="BE34" s="6"/>
      <c r="BF34" s="6"/>
      <c r="BG34" s="6"/>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4" customFormat="1" ht="33" customHeight="1" spans="1:257">
      <c r="A35" s="17">
        <v>34</v>
      </c>
      <c r="B35" s="18" t="s">
        <v>2374</v>
      </c>
      <c r="C35" s="19" t="s">
        <v>2375</v>
      </c>
      <c r="D35" s="326" t="s">
        <v>2376</v>
      </c>
      <c r="E35" s="19" t="s">
        <v>101</v>
      </c>
      <c r="F35" s="19">
        <v>13665639291</v>
      </c>
      <c r="G35" s="19" t="s">
        <v>4877</v>
      </c>
      <c r="H35" s="20" t="s">
        <v>2377</v>
      </c>
      <c r="I35" s="19" t="s">
        <v>2192</v>
      </c>
      <c r="J35" s="19" t="s">
        <v>105</v>
      </c>
      <c r="K35" s="19" t="s">
        <v>4935</v>
      </c>
      <c r="L35" s="19" t="s">
        <v>4936</v>
      </c>
      <c r="M35" s="19" t="s">
        <v>105</v>
      </c>
      <c r="N35" s="19" t="s">
        <v>4734</v>
      </c>
      <c r="O35" s="20" t="s">
        <v>4937</v>
      </c>
      <c r="P35" s="19" t="s">
        <v>2379</v>
      </c>
      <c r="Q35" s="19" t="s">
        <v>528</v>
      </c>
      <c r="R35" s="19" t="s">
        <v>88</v>
      </c>
      <c r="S35" s="19">
        <v>2023.6</v>
      </c>
      <c r="T35" s="19">
        <v>2023.01</v>
      </c>
      <c r="U35" s="19" t="s">
        <v>4938</v>
      </c>
      <c r="V35" s="19" t="s">
        <v>4910</v>
      </c>
      <c r="W35" s="19" t="s">
        <v>4545</v>
      </c>
      <c r="X35" s="19" t="s">
        <v>4545</v>
      </c>
      <c r="Y35" s="19"/>
      <c r="Z35" s="19" t="s">
        <v>4545</v>
      </c>
      <c r="AA35" s="19">
        <v>17816027371</v>
      </c>
      <c r="AB35" s="19"/>
      <c r="AC35" s="19"/>
      <c r="AD35" s="19" t="s">
        <v>4545</v>
      </c>
      <c r="AE35" s="19"/>
      <c r="AF35" s="19" t="s">
        <v>4545</v>
      </c>
      <c r="AG35" s="19" t="s">
        <v>4545</v>
      </c>
      <c r="AH35" s="19" t="s">
        <v>4545</v>
      </c>
      <c r="AI35" s="17">
        <v>2</v>
      </c>
      <c r="AJ35" s="17" t="s">
        <v>4939</v>
      </c>
      <c r="AK35" s="17"/>
      <c r="AL35" s="19"/>
      <c r="AM35" s="19"/>
      <c r="AN35" s="19"/>
      <c r="AO35" s="19"/>
      <c r="AP35" s="19"/>
      <c r="AQ35" s="19"/>
      <c r="AR35" s="19"/>
      <c r="AS35" s="19"/>
      <c r="AT35" s="19"/>
      <c r="AU35" s="19"/>
      <c r="AV35" s="19"/>
      <c r="AW35" s="19"/>
      <c r="AX35" s="19"/>
      <c r="AY35" s="19"/>
      <c r="AZ35" s="19"/>
      <c r="BA35" s="19"/>
      <c r="BB35" s="19"/>
      <c r="BC35" s="19"/>
      <c r="BD35" s="19"/>
      <c r="BE35" s="6"/>
      <c r="BF35" s="6"/>
      <c r="BG35" s="6"/>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4" customFormat="1" ht="33" customHeight="1" spans="1:257">
      <c r="A36" s="17">
        <v>35</v>
      </c>
      <c r="B36" s="18" t="s">
        <v>4940</v>
      </c>
      <c r="C36" s="21" t="s">
        <v>4941</v>
      </c>
      <c r="D36" s="320" t="s">
        <v>4942</v>
      </c>
      <c r="E36" s="19" t="s">
        <v>101</v>
      </c>
      <c r="F36" s="19">
        <v>18658868561</v>
      </c>
      <c r="G36" s="19" t="s">
        <v>1933</v>
      </c>
      <c r="H36" s="20" t="s">
        <v>4943</v>
      </c>
      <c r="I36" s="19" t="s">
        <v>2325</v>
      </c>
      <c r="J36" s="19" t="s">
        <v>1803</v>
      </c>
      <c r="K36" s="19" t="s">
        <v>4649</v>
      </c>
      <c r="L36" s="19" t="s">
        <v>4944</v>
      </c>
      <c r="M36" s="19" t="s">
        <v>83</v>
      </c>
      <c r="N36" s="19" t="s">
        <v>125</v>
      </c>
      <c r="O36" s="20" t="s">
        <v>4945</v>
      </c>
      <c r="P36" s="19" t="s">
        <v>86</v>
      </c>
      <c r="Q36" s="19" t="s">
        <v>2505</v>
      </c>
      <c r="R36" s="19" t="s">
        <v>88</v>
      </c>
      <c r="S36" s="19" t="s">
        <v>4946</v>
      </c>
      <c r="T36" s="19" t="s">
        <v>1100</v>
      </c>
      <c r="U36" s="19" t="s">
        <v>4947</v>
      </c>
      <c r="V36" s="19" t="s">
        <v>390</v>
      </c>
      <c r="W36" s="19" t="s">
        <v>171</v>
      </c>
      <c r="X36" s="19" t="s">
        <v>4948</v>
      </c>
      <c r="Y36" s="19"/>
      <c r="Z36" s="19" t="s">
        <v>4545</v>
      </c>
      <c r="AA36" s="19" t="s">
        <v>4949</v>
      </c>
      <c r="AB36" s="19" t="s">
        <v>4950</v>
      </c>
      <c r="AC36" s="27" t="s">
        <v>4951</v>
      </c>
      <c r="AD36" s="17" t="s">
        <v>4802</v>
      </c>
      <c r="AE36" s="17" t="s">
        <v>4566</v>
      </c>
      <c r="AF36" s="19" t="s">
        <v>4952</v>
      </c>
      <c r="AG36" s="19" t="s">
        <v>4953</v>
      </c>
      <c r="AH36" s="19" t="s">
        <v>138</v>
      </c>
      <c r="AI36" s="19"/>
      <c r="AJ36" s="17"/>
      <c r="AK36" s="17"/>
      <c r="AL36" s="19"/>
      <c r="AM36" s="19">
        <v>2010</v>
      </c>
      <c r="AN36" s="19" t="s">
        <v>4545</v>
      </c>
      <c r="AO36" s="19" t="s">
        <v>4954</v>
      </c>
      <c r="AP36" s="19">
        <v>0</v>
      </c>
      <c r="AQ36" s="19"/>
      <c r="AR36" s="19"/>
      <c r="AS36" s="19"/>
      <c r="AT36" s="19"/>
      <c r="AU36" s="19">
        <f t="shared" ref="AU36:AU41" si="5">AP36+AQ36+AR36+AS36+AT36</f>
        <v>0</v>
      </c>
      <c r="AV36" s="19">
        <v>1</v>
      </c>
      <c r="AW36" s="19">
        <v>1</v>
      </c>
      <c r="AX36" s="19">
        <f t="shared" ref="AX36:AX41" si="6">SUM(AU36:AW36)</f>
        <v>2</v>
      </c>
      <c r="AY36" s="19"/>
      <c r="AZ36" s="19">
        <f t="shared" ref="AZ36:AZ41" si="7">(AY36+AV36+AW36+AU36)*9</f>
        <v>18</v>
      </c>
      <c r="BA36" s="19"/>
      <c r="BB36" s="19">
        <v>1</v>
      </c>
      <c r="BC36" s="19">
        <v>1</v>
      </c>
      <c r="BD36" s="19">
        <v>1</v>
      </c>
      <c r="BE36" s="6"/>
      <c r="BF36" s="6"/>
      <c r="BG36" s="6"/>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4" customFormat="1" ht="33" customHeight="1" spans="1:257">
      <c r="A37" s="17">
        <v>36</v>
      </c>
      <c r="B37" s="18" t="s">
        <v>4955</v>
      </c>
      <c r="C37" s="19" t="s">
        <v>4956</v>
      </c>
      <c r="D37" s="19">
        <v>3.3900519970924e+17</v>
      </c>
      <c r="E37" s="19" t="s">
        <v>101</v>
      </c>
      <c r="F37" s="19" t="s">
        <v>4957</v>
      </c>
      <c r="G37" s="19" t="s">
        <v>1933</v>
      </c>
      <c r="H37" s="20" t="s">
        <v>4958</v>
      </c>
      <c r="I37" s="19" t="s">
        <v>2325</v>
      </c>
      <c r="J37" s="19" t="s">
        <v>291</v>
      </c>
      <c r="K37" s="19" t="s">
        <v>4613</v>
      </c>
      <c r="L37" s="19" t="s">
        <v>4959</v>
      </c>
      <c r="M37" s="19" t="s">
        <v>83</v>
      </c>
      <c r="N37" s="19" t="s">
        <v>108</v>
      </c>
      <c r="O37" s="20" t="s">
        <v>4960</v>
      </c>
      <c r="P37" s="19" t="s">
        <v>110</v>
      </c>
      <c r="Q37" s="19" t="s">
        <v>755</v>
      </c>
      <c r="R37" s="19" t="s">
        <v>4961</v>
      </c>
      <c r="S37" s="19" t="s">
        <v>2608</v>
      </c>
      <c r="T37" s="19" t="s">
        <v>4962</v>
      </c>
      <c r="U37" s="19" t="s">
        <v>3327</v>
      </c>
      <c r="V37" s="19" t="s">
        <v>390</v>
      </c>
      <c r="W37" s="19" t="s">
        <v>4545</v>
      </c>
      <c r="X37" s="19" t="s">
        <v>4545</v>
      </c>
      <c r="Y37" s="19"/>
      <c r="Z37" s="19" t="s">
        <v>4545</v>
      </c>
      <c r="AA37" s="19" t="s">
        <v>4963</v>
      </c>
      <c r="AB37" s="19" t="s">
        <v>4964</v>
      </c>
      <c r="AC37" s="27" t="s">
        <v>4965</v>
      </c>
      <c r="AD37" s="17" t="s">
        <v>4966</v>
      </c>
      <c r="AE37" s="17">
        <v>3</v>
      </c>
      <c r="AF37" s="19" t="s">
        <v>4967</v>
      </c>
      <c r="AG37" s="19" t="s">
        <v>4968</v>
      </c>
      <c r="AH37" s="19" t="s">
        <v>138</v>
      </c>
      <c r="AI37" s="19"/>
      <c r="AJ37" s="17"/>
      <c r="AK37" s="17"/>
      <c r="AL37" s="19" t="s">
        <v>4969</v>
      </c>
      <c r="AM37" s="19">
        <v>2020</v>
      </c>
      <c r="AN37" s="19" t="s">
        <v>4545</v>
      </c>
      <c r="AO37" s="19" t="s">
        <v>4545</v>
      </c>
      <c r="AP37" s="19">
        <v>0</v>
      </c>
      <c r="AQ37" s="19"/>
      <c r="AR37" s="19"/>
      <c r="AS37" s="19"/>
      <c r="AT37" s="19"/>
      <c r="AU37" s="19">
        <f t="shared" si="5"/>
        <v>0</v>
      </c>
      <c r="AV37" s="19">
        <v>0</v>
      </c>
      <c r="AW37" s="19">
        <v>0.3</v>
      </c>
      <c r="AX37" s="19">
        <f t="shared" si="6"/>
        <v>0.3</v>
      </c>
      <c r="AY37" s="19"/>
      <c r="AZ37" s="19">
        <f t="shared" si="7"/>
        <v>2.7</v>
      </c>
      <c r="BA37" s="19"/>
      <c r="BB37" s="19">
        <v>0</v>
      </c>
      <c r="BC37" s="19">
        <v>1</v>
      </c>
      <c r="BD37" s="19">
        <v>1</v>
      </c>
      <c r="BE37" s="6"/>
      <c r="BF37" s="6"/>
      <c r="BG37" s="6"/>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4" customFormat="1" ht="33" customHeight="1" spans="1:257">
      <c r="A38" s="17">
        <v>37</v>
      </c>
      <c r="B38" s="18" t="s">
        <v>2320</v>
      </c>
      <c r="C38" s="19" t="s">
        <v>2321</v>
      </c>
      <c r="D38" s="19" t="s">
        <v>2322</v>
      </c>
      <c r="E38" s="19" t="s">
        <v>101</v>
      </c>
      <c r="F38" s="19" t="s">
        <v>2323</v>
      </c>
      <c r="G38" s="19" t="s">
        <v>1933</v>
      </c>
      <c r="H38" s="20" t="s">
        <v>2324</v>
      </c>
      <c r="I38" s="19" t="s">
        <v>2325</v>
      </c>
      <c r="J38" s="19" t="s">
        <v>217</v>
      </c>
      <c r="K38" s="19" t="s">
        <v>4970</v>
      </c>
      <c r="L38" s="19" t="s">
        <v>4971</v>
      </c>
      <c r="M38" s="19" t="s">
        <v>83</v>
      </c>
      <c r="N38" s="19" t="s">
        <v>125</v>
      </c>
      <c r="O38" s="20" t="s">
        <v>2326</v>
      </c>
      <c r="P38" s="19" t="s">
        <v>127</v>
      </c>
      <c r="Q38" s="19" t="s">
        <v>2327</v>
      </c>
      <c r="R38" s="19" t="s">
        <v>88</v>
      </c>
      <c r="S38" s="19" t="s">
        <v>4972</v>
      </c>
      <c r="T38" s="19" t="s">
        <v>4397</v>
      </c>
      <c r="U38" s="19" t="s">
        <v>4973</v>
      </c>
      <c r="V38" s="19" t="s">
        <v>390</v>
      </c>
      <c r="W38" s="19" t="s">
        <v>152</v>
      </c>
      <c r="X38" s="19" t="s">
        <v>4974</v>
      </c>
      <c r="Y38" s="19"/>
      <c r="Z38" s="19" t="s">
        <v>4545</v>
      </c>
      <c r="AA38" s="19" t="s">
        <v>4975</v>
      </c>
      <c r="AB38" s="19" t="s">
        <v>4976</v>
      </c>
      <c r="AC38" s="27" t="s">
        <v>2009</v>
      </c>
      <c r="AD38" s="17" t="s">
        <v>4977</v>
      </c>
      <c r="AE38" s="17">
        <v>3</v>
      </c>
      <c r="AF38" s="19" t="s">
        <v>4978</v>
      </c>
      <c r="AG38" s="19" t="s">
        <v>4968</v>
      </c>
      <c r="AH38" s="19" t="s">
        <v>138</v>
      </c>
      <c r="AI38" s="19"/>
      <c r="AJ38" s="17"/>
      <c r="AK38" s="17"/>
      <c r="AL38" s="19" t="s">
        <v>4979</v>
      </c>
      <c r="AM38" s="19">
        <v>2020</v>
      </c>
      <c r="AN38" s="19" t="s">
        <v>4545</v>
      </c>
      <c r="AO38" s="19" t="s">
        <v>4545</v>
      </c>
      <c r="AP38" s="19">
        <v>0</v>
      </c>
      <c r="AQ38" s="19"/>
      <c r="AR38" s="19"/>
      <c r="AS38" s="19"/>
      <c r="AT38" s="19"/>
      <c r="AU38" s="19">
        <f t="shared" si="5"/>
        <v>0</v>
      </c>
      <c r="AV38" s="19">
        <v>0.5</v>
      </c>
      <c r="AW38" s="19">
        <v>1</v>
      </c>
      <c r="AX38" s="19">
        <f t="shared" si="6"/>
        <v>1.5</v>
      </c>
      <c r="AY38" s="19"/>
      <c r="AZ38" s="19">
        <f t="shared" si="7"/>
        <v>13.5</v>
      </c>
      <c r="BA38" s="19"/>
      <c r="BB38" s="19">
        <v>0</v>
      </c>
      <c r="BC38" s="19">
        <v>1</v>
      </c>
      <c r="BD38" s="19">
        <v>1</v>
      </c>
      <c r="BE38" s="6"/>
      <c r="BF38" s="6"/>
      <c r="BG38" s="6"/>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4" customFormat="1" ht="33" customHeight="1" spans="1:257">
      <c r="A39" s="17">
        <v>38</v>
      </c>
      <c r="B39" s="18" t="s">
        <v>4980</v>
      </c>
      <c r="C39" s="19" t="s">
        <v>4981</v>
      </c>
      <c r="D39" s="19" t="s">
        <v>4982</v>
      </c>
      <c r="E39" s="19" t="s">
        <v>74</v>
      </c>
      <c r="F39" s="19" t="s">
        <v>4983</v>
      </c>
      <c r="G39" s="19" t="s">
        <v>1933</v>
      </c>
      <c r="H39" s="20" t="s">
        <v>4984</v>
      </c>
      <c r="I39" s="19" t="s">
        <v>2325</v>
      </c>
      <c r="J39" s="19" t="s">
        <v>2130</v>
      </c>
      <c r="K39" s="19" t="s">
        <v>4613</v>
      </c>
      <c r="L39" s="19" t="s">
        <v>4985</v>
      </c>
      <c r="M39" s="19" t="s">
        <v>83</v>
      </c>
      <c r="N39" s="19" t="s">
        <v>108</v>
      </c>
      <c r="O39" s="20" t="s">
        <v>4986</v>
      </c>
      <c r="P39" s="19" t="s">
        <v>110</v>
      </c>
      <c r="Q39" s="19" t="s">
        <v>1343</v>
      </c>
      <c r="R39" s="19" t="s">
        <v>2069</v>
      </c>
      <c r="S39" s="19" t="s">
        <v>2937</v>
      </c>
      <c r="T39" s="19" t="s">
        <v>4987</v>
      </c>
      <c r="U39" s="19" t="s">
        <v>2938</v>
      </c>
      <c r="V39" s="19" t="s">
        <v>390</v>
      </c>
      <c r="W39" s="19" t="s">
        <v>4545</v>
      </c>
      <c r="X39" s="19" t="s">
        <v>4545</v>
      </c>
      <c r="Y39" s="19"/>
      <c r="Z39" s="19" t="s">
        <v>4545</v>
      </c>
      <c r="AA39" s="19" t="s">
        <v>4988</v>
      </c>
      <c r="AB39" s="19" t="s">
        <v>4989</v>
      </c>
      <c r="AC39" s="27" t="s">
        <v>4990</v>
      </c>
      <c r="AD39" s="19" t="s">
        <v>4991</v>
      </c>
      <c r="AE39" s="19"/>
      <c r="AF39" s="19" t="s">
        <v>4992</v>
      </c>
      <c r="AG39" s="19" t="s">
        <v>4993</v>
      </c>
      <c r="AH39" s="19" t="s">
        <v>138</v>
      </c>
      <c r="AI39" s="19"/>
      <c r="AJ39" s="17"/>
      <c r="AK39" s="17"/>
      <c r="AL39" s="19" t="s">
        <v>4994</v>
      </c>
      <c r="AM39" s="19">
        <v>2021</v>
      </c>
      <c r="AN39" s="19" t="s">
        <v>4545</v>
      </c>
      <c r="AO39" s="19" t="s">
        <v>4545</v>
      </c>
      <c r="AP39" s="19">
        <v>0</v>
      </c>
      <c r="AQ39" s="19"/>
      <c r="AR39" s="19"/>
      <c r="AS39" s="19"/>
      <c r="AT39" s="19"/>
      <c r="AU39" s="19">
        <f t="shared" si="5"/>
        <v>0</v>
      </c>
      <c r="AV39" s="19">
        <v>0</v>
      </c>
      <c r="AW39" s="19">
        <v>0.3</v>
      </c>
      <c r="AX39" s="19">
        <f t="shared" si="6"/>
        <v>0.3</v>
      </c>
      <c r="AY39" s="19"/>
      <c r="AZ39" s="19">
        <f t="shared" si="7"/>
        <v>2.7</v>
      </c>
      <c r="BA39" s="19"/>
      <c r="BB39" s="19">
        <v>0</v>
      </c>
      <c r="BC39" s="19">
        <v>1</v>
      </c>
      <c r="BD39" s="19">
        <v>1</v>
      </c>
      <c r="BE39" s="6"/>
      <c r="BF39" s="6"/>
      <c r="BG39" s="6"/>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4" customFormat="1" ht="33" customHeight="1" spans="1:257">
      <c r="A40" s="17">
        <v>39</v>
      </c>
      <c r="B40" s="18" t="s">
        <v>4995</v>
      </c>
      <c r="C40" s="19" t="s">
        <v>4996</v>
      </c>
      <c r="D40" s="19">
        <v>3.30327199805238e+17</v>
      </c>
      <c r="E40" s="19" t="s">
        <v>74</v>
      </c>
      <c r="F40" s="19" t="s">
        <v>4997</v>
      </c>
      <c r="G40" s="19" t="s">
        <v>1933</v>
      </c>
      <c r="H40" s="20" t="s">
        <v>4998</v>
      </c>
      <c r="I40" s="19" t="s">
        <v>2325</v>
      </c>
      <c r="J40" s="19" t="s">
        <v>2130</v>
      </c>
      <c r="K40" s="19" t="s">
        <v>4999</v>
      </c>
      <c r="L40" s="19" t="s">
        <v>5000</v>
      </c>
      <c r="M40" s="19" t="s">
        <v>83</v>
      </c>
      <c r="N40" s="19" t="s">
        <v>108</v>
      </c>
      <c r="O40" s="20" t="s">
        <v>5001</v>
      </c>
      <c r="P40" s="19" t="s">
        <v>110</v>
      </c>
      <c r="Q40" s="19" t="s">
        <v>755</v>
      </c>
      <c r="R40" s="19" t="s">
        <v>2069</v>
      </c>
      <c r="S40" s="19" t="s">
        <v>1110</v>
      </c>
      <c r="T40" s="19" t="s">
        <v>1110</v>
      </c>
      <c r="U40" s="19" t="s">
        <v>5002</v>
      </c>
      <c r="V40" s="19" t="s">
        <v>390</v>
      </c>
      <c r="W40" s="19" t="s">
        <v>4545</v>
      </c>
      <c r="X40" s="19" t="s">
        <v>4545</v>
      </c>
      <c r="Y40" s="19"/>
      <c r="Z40" s="19" t="s">
        <v>4545</v>
      </c>
      <c r="AA40" s="19" t="s">
        <v>5003</v>
      </c>
      <c r="AB40" s="19" t="s">
        <v>5004</v>
      </c>
      <c r="AC40" s="27" t="s">
        <v>5005</v>
      </c>
      <c r="AD40" s="17" t="s">
        <v>5006</v>
      </c>
      <c r="AE40" s="17">
        <v>3</v>
      </c>
      <c r="AF40" s="19" t="s">
        <v>5007</v>
      </c>
      <c r="AG40" s="19" t="s">
        <v>4968</v>
      </c>
      <c r="AH40" s="19" t="s">
        <v>138</v>
      </c>
      <c r="AI40" s="19"/>
      <c r="AJ40" s="17"/>
      <c r="AK40" s="17"/>
      <c r="AL40" s="19"/>
      <c r="AM40" s="19">
        <v>2021</v>
      </c>
      <c r="AN40" s="19" t="s">
        <v>4545</v>
      </c>
      <c r="AO40" s="19" t="s">
        <v>4545</v>
      </c>
      <c r="AP40" s="19">
        <v>0</v>
      </c>
      <c r="AQ40" s="19"/>
      <c r="AR40" s="19"/>
      <c r="AS40" s="19"/>
      <c r="AT40" s="19"/>
      <c r="AU40" s="19">
        <f t="shared" si="5"/>
        <v>0</v>
      </c>
      <c r="AV40" s="19">
        <v>0</v>
      </c>
      <c r="AW40" s="19">
        <v>0.3</v>
      </c>
      <c r="AX40" s="19">
        <f t="shared" si="6"/>
        <v>0.3</v>
      </c>
      <c r="AY40" s="19"/>
      <c r="AZ40" s="19">
        <f t="shared" si="7"/>
        <v>2.7</v>
      </c>
      <c r="BA40" s="19"/>
      <c r="BB40" s="19">
        <v>0</v>
      </c>
      <c r="BC40" s="19">
        <v>1</v>
      </c>
      <c r="BD40" s="19">
        <v>1</v>
      </c>
      <c r="BE40" s="6"/>
      <c r="BF40" s="6"/>
      <c r="BG40" s="6"/>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4" customFormat="1" ht="33" customHeight="1" spans="1:257">
      <c r="A41" s="17">
        <v>40</v>
      </c>
      <c r="B41" s="18" t="s">
        <v>5008</v>
      </c>
      <c r="C41" s="19" t="s">
        <v>5009</v>
      </c>
      <c r="D41" s="320" t="s">
        <v>5010</v>
      </c>
      <c r="E41" s="19" t="s">
        <v>74</v>
      </c>
      <c r="F41" s="19">
        <v>15215879512</v>
      </c>
      <c r="G41" s="19" t="s">
        <v>1933</v>
      </c>
      <c r="H41" s="20" t="s">
        <v>5011</v>
      </c>
      <c r="I41" s="19" t="s">
        <v>2325</v>
      </c>
      <c r="J41" s="19" t="s">
        <v>217</v>
      </c>
      <c r="K41" s="19" t="s">
        <v>1201</v>
      </c>
      <c r="L41" s="19" t="s">
        <v>5012</v>
      </c>
      <c r="M41" s="19" t="s">
        <v>83</v>
      </c>
      <c r="N41" s="19" t="s">
        <v>108</v>
      </c>
      <c r="O41" s="20" t="s">
        <v>5013</v>
      </c>
      <c r="P41" s="19" t="s">
        <v>127</v>
      </c>
      <c r="Q41" s="19" t="s">
        <v>5014</v>
      </c>
      <c r="R41" s="19" t="s">
        <v>88</v>
      </c>
      <c r="S41" s="19">
        <v>2017.06</v>
      </c>
      <c r="T41" s="19">
        <v>2017.06</v>
      </c>
      <c r="U41" s="19" t="s">
        <v>5015</v>
      </c>
      <c r="V41" s="19" t="s">
        <v>390</v>
      </c>
      <c r="W41" s="19" t="s">
        <v>4545</v>
      </c>
      <c r="X41" s="19" t="s">
        <v>4545</v>
      </c>
      <c r="Y41" s="19"/>
      <c r="Z41" s="19" t="s">
        <v>4545</v>
      </c>
      <c r="AA41" s="19" t="s">
        <v>5016</v>
      </c>
      <c r="AB41" s="19" t="s">
        <v>5017</v>
      </c>
      <c r="AC41" s="27" t="s">
        <v>5018</v>
      </c>
      <c r="AD41" s="19" t="s">
        <v>5019</v>
      </c>
      <c r="AE41" s="19"/>
      <c r="AF41" s="19" t="s">
        <v>5020</v>
      </c>
      <c r="AG41" s="19" t="s">
        <v>5021</v>
      </c>
      <c r="AH41" s="19" t="s">
        <v>138</v>
      </c>
      <c r="AI41" s="19"/>
      <c r="AJ41" s="17"/>
      <c r="AK41" s="17"/>
      <c r="AL41" s="19"/>
      <c r="AM41" s="19">
        <v>2021</v>
      </c>
      <c r="AN41" s="19" t="s">
        <v>4545</v>
      </c>
      <c r="AO41" s="19" t="s">
        <v>4545</v>
      </c>
      <c r="AP41" s="19">
        <v>0</v>
      </c>
      <c r="AQ41" s="19"/>
      <c r="AR41" s="19"/>
      <c r="AS41" s="19"/>
      <c r="AT41" s="19"/>
      <c r="AU41" s="19">
        <f t="shared" si="5"/>
        <v>0</v>
      </c>
      <c r="AV41" s="19">
        <v>0</v>
      </c>
      <c r="AW41" s="19">
        <v>1</v>
      </c>
      <c r="AX41" s="19">
        <f t="shared" si="6"/>
        <v>1</v>
      </c>
      <c r="AY41" s="19"/>
      <c r="AZ41" s="19">
        <f t="shared" si="7"/>
        <v>9</v>
      </c>
      <c r="BA41" s="19"/>
      <c r="BB41" s="19">
        <v>0</v>
      </c>
      <c r="BC41" s="19">
        <v>1</v>
      </c>
      <c r="BD41" s="19">
        <v>0</v>
      </c>
      <c r="BE41" s="6"/>
      <c r="BF41" s="6"/>
      <c r="BG41" s="6"/>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4" customFormat="1" ht="33" customHeight="1" spans="1:257">
      <c r="A42" s="17">
        <v>41</v>
      </c>
      <c r="B42" s="18" t="s">
        <v>2206</v>
      </c>
      <c r="C42" s="19" t="s">
        <v>2207</v>
      </c>
      <c r="D42" s="326" t="s">
        <v>2208</v>
      </c>
      <c r="E42" s="19" t="s">
        <v>74</v>
      </c>
      <c r="F42" s="19">
        <v>16710119889</v>
      </c>
      <c r="G42" s="19" t="s">
        <v>1933</v>
      </c>
      <c r="H42" s="20" t="s">
        <v>5022</v>
      </c>
      <c r="I42" s="19" t="s">
        <v>2325</v>
      </c>
      <c r="J42" s="19" t="s">
        <v>105</v>
      </c>
      <c r="K42" s="19" t="s">
        <v>5023</v>
      </c>
      <c r="L42" s="19" t="s">
        <v>5024</v>
      </c>
      <c r="M42" s="19" t="s">
        <v>105</v>
      </c>
      <c r="N42" s="19" t="s">
        <v>108</v>
      </c>
      <c r="O42" s="20" t="s">
        <v>2210</v>
      </c>
      <c r="P42" s="19" t="s">
        <v>110</v>
      </c>
      <c r="Q42" s="19" t="s">
        <v>489</v>
      </c>
      <c r="R42" s="19" t="s">
        <v>2069</v>
      </c>
      <c r="S42" s="19">
        <v>2023.06</v>
      </c>
      <c r="T42" s="19">
        <v>2022.11</v>
      </c>
      <c r="U42" s="19" t="s">
        <v>2211</v>
      </c>
      <c r="V42" s="19" t="s">
        <v>390</v>
      </c>
      <c r="W42" s="19" t="s">
        <v>4545</v>
      </c>
      <c r="X42" s="19" t="s">
        <v>4545</v>
      </c>
      <c r="Y42" s="19"/>
      <c r="Z42" s="19" t="s">
        <v>4545</v>
      </c>
      <c r="AA42" s="19" t="s">
        <v>5025</v>
      </c>
      <c r="AB42" s="19" t="s">
        <v>4545</v>
      </c>
      <c r="AC42" s="19" t="s">
        <v>4545</v>
      </c>
      <c r="AD42" s="19" t="s">
        <v>4545</v>
      </c>
      <c r="AE42" s="19"/>
      <c r="AF42" s="19" t="s">
        <v>4545</v>
      </c>
      <c r="AG42" s="19" t="s">
        <v>4545</v>
      </c>
      <c r="AH42" s="19" t="s">
        <v>4545</v>
      </c>
      <c r="AI42" s="19"/>
      <c r="AJ42" s="19"/>
      <c r="AK42" s="17"/>
      <c r="AL42" s="19"/>
      <c r="AM42" s="19"/>
      <c r="AN42" s="19"/>
      <c r="AO42" s="19"/>
      <c r="AP42" s="19"/>
      <c r="AQ42" s="19"/>
      <c r="AR42" s="19"/>
      <c r="AS42" s="19"/>
      <c r="AT42" s="19"/>
      <c r="AU42" s="19"/>
      <c r="AV42" s="19"/>
      <c r="AW42" s="19"/>
      <c r="AX42" s="19"/>
      <c r="AY42" s="19"/>
      <c r="AZ42" s="19"/>
      <c r="BA42" s="19"/>
      <c r="BB42" s="19"/>
      <c r="BC42" s="19"/>
      <c r="BD42" s="19"/>
      <c r="BE42" s="6"/>
      <c r="BF42" s="6"/>
      <c r="BG42" s="6"/>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4" customFormat="1" ht="33" customHeight="1" spans="1:257">
      <c r="A43" s="17">
        <v>42</v>
      </c>
      <c r="B43" s="18" t="s">
        <v>5026</v>
      </c>
      <c r="C43" s="19" t="s">
        <v>5027</v>
      </c>
      <c r="D43" s="326" t="s">
        <v>5028</v>
      </c>
      <c r="E43" s="19" t="s">
        <v>74</v>
      </c>
      <c r="F43" s="19">
        <v>15335992692</v>
      </c>
      <c r="G43" s="19" t="s">
        <v>5029</v>
      </c>
      <c r="H43" s="20" t="s">
        <v>5030</v>
      </c>
      <c r="I43" s="19" t="s">
        <v>2325</v>
      </c>
      <c r="J43" s="19" t="s">
        <v>2343</v>
      </c>
      <c r="K43" s="19" t="s">
        <v>5031</v>
      </c>
      <c r="L43" s="19" t="s">
        <v>5032</v>
      </c>
      <c r="M43" s="19" t="s">
        <v>83</v>
      </c>
      <c r="N43" s="19" t="s">
        <v>125</v>
      </c>
      <c r="O43" s="20" t="s">
        <v>5033</v>
      </c>
      <c r="P43" s="19" t="s">
        <v>5034</v>
      </c>
      <c r="Q43" s="19" t="s">
        <v>1767</v>
      </c>
      <c r="R43" s="19" t="s">
        <v>88</v>
      </c>
      <c r="S43" s="19">
        <v>2019.06</v>
      </c>
      <c r="T43" s="19">
        <v>2019.07</v>
      </c>
      <c r="U43" s="19" t="s">
        <v>4933</v>
      </c>
      <c r="V43" s="19" t="s">
        <v>390</v>
      </c>
      <c r="W43" s="19" t="s">
        <v>4545</v>
      </c>
      <c r="X43" s="19" t="s">
        <v>4545</v>
      </c>
      <c r="Y43" s="19" t="s">
        <v>4545</v>
      </c>
      <c r="Z43" s="19" t="s">
        <v>4545</v>
      </c>
      <c r="AA43" s="19" t="s">
        <v>5035</v>
      </c>
      <c r="AB43" s="19" t="s">
        <v>5036</v>
      </c>
      <c r="AC43" s="27" t="s">
        <v>5037</v>
      </c>
      <c r="AD43" s="19" t="s">
        <v>130</v>
      </c>
      <c r="AE43" s="19"/>
      <c r="AF43" s="19" t="s">
        <v>5038</v>
      </c>
      <c r="AG43" s="19" t="s">
        <v>5039</v>
      </c>
      <c r="AH43" s="19" t="s">
        <v>138</v>
      </c>
      <c r="AI43" s="17"/>
      <c r="AJ43" s="17"/>
      <c r="AK43" s="17"/>
      <c r="AL43" s="19"/>
      <c r="AM43" s="19"/>
      <c r="AN43" s="19"/>
      <c r="AO43" s="19"/>
      <c r="AP43" s="19"/>
      <c r="AQ43" s="19"/>
      <c r="AR43" s="19"/>
      <c r="AS43" s="19"/>
      <c r="AT43" s="19"/>
      <c r="AU43" s="19"/>
      <c r="AV43" s="19"/>
      <c r="AW43" s="19"/>
      <c r="AX43" s="19"/>
      <c r="AY43" s="19"/>
      <c r="AZ43" s="19"/>
      <c r="BA43" s="19"/>
      <c r="BB43" s="19"/>
      <c r="BC43" s="19"/>
      <c r="BD43" s="19"/>
      <c r="BE43" s="6"/>
      <c r="BF43" s="6"/>
      <c r="BG43" s="6"/>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4" customFormat="1" ht="33" customHeight="1" spans="1:257">
      <c r="A44" s="17">
        <v>43</v>
      </c>
      <c r="B44" s="18" t="s">
        <v>5040</v>
      </c>
      <c r="C44" s="19" t="s">
        <v>5041</v>
      </c>
      <c r="D44" s="326" t="s">
        <v>5042</v>
      </c>
      <c r="E44" s="19" t="s">
        <v>74</v>
      </c>
      <c r="F44" s="19">
        <v>13291423370</v>
      </c>
      <c r="G44" s="19" t="s">
        <v>1933</v>
      </c>
      <c r="H44" s="20" t="s">
        <v>5043</v>
      </c>
      <c r="I44" s="19" t="s">
        <v>2325</v>
      </c>
      <c r="J44" s="19" t="s">
        <v>217</v>
      </c>
      <c r="K44" s="19" t="s">
        <v>5044</v>
      </c>
      <c r="L44" s="19" t="s">
        <v>5045</v>
      </c>
      <c r="M44" s="19" t="s">
        <v>83</v>
      </c>
      <c r="N44" s="19" t="s">
        <v>2525</v>
      </c>
      <c r="O44" s="20" t="s">
        <v>5046</v>
      </c>
      <c r="P44" s="19" t="s">
        <v>594</v>
      </c>
      <c r="Q44" s="19" t="s">
        <v>5047</v>
      </c>
      <c r="R44" s="19" t="s">
        <v>2069</v>
      </c>
      <c r="S44" s="19">
        <v>2020.06</v>
      </c>
      <c r="T44" s="20" t="s">
        <v>886</v>
      </c>
      <c r="U44" s="19" t="s">
        <v>4933</v>
      </c>
      <c r="V44" s="19" t="s">
        <v>390</v>
      </c>
      <c r="W44" s="19" t="s">
        <v>4545</v>
      </c>
      <c r="X44" s="19" t="s">
        <v>4545</v>
      </c>
      <c r="Y44" s="19" t="s">
        <v>4545</v>
      </c>
      <c r="Z44" s="19" t="s">
        <v>4545</v>
      </c>
      <c r="AA44" s="19" t="s">
        <v>5048</v>
      </c>
      <c r="AB44" s="19" t="s">
        <v>5036</v>
      </c>
      <c r="AC44" s="27" t="s">
        <v>5049</v>
      </c>
      <c r="AD44" s="19" t="s">
        <v>130</v>
      </c>
      <c r="AE44" s="19"/>
      <c r="AF44" s="19" t="s">
        <v>5038</v>
      </c>
      <c r="AG44" s="19" t="s">
        <v>5039</v>
      </c>
      <c r="AH44" s="19" t="s">
        <v>138</v>
      </c>
      <c r="AI44" s="17"/>
      <c r="AJ44" s="17"/>
      <c r="AK44" s="17"/>
      <c r="AL44" s="19"/>
      <c r="AM44" s="19"/>
      <c r="AN44" s="19"/>
      <c r="AO44" s="19"/>
      <c r="AP44" s="19"/>
      <c r="AQ44" s="19"/>
      <c r="AR44" s="19"/>
      <c r="AS44" s="19"/>
      <c r="AT44" s="19"/>
      <c r="AU44" s="19"/>
      <c r="AV44" s="19"/>
      <c r="AW44" s="19"/>
      <c r="AX44" s="19"/>
      <c r="AY44" s="19"/>
      <c r="AZ44" s="19"/>
      <c r="BA44" s="19"/>
      <c r="BB44" s="19"/>
      <c r="BC44" s="19"/>
      <c r="BD44" s="19"/>
      <c r="BE44" s="6"/>
      <c r="BF44" s="6"/>
      <c r="BG44" s="6"/>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4" customFormat="1" ht="33" customHeight="1" spans="1:257">
      <c r="A45" s="17">
        <v>44</v>
      </c>
      <c r="B45" s="18" t="s">
        <v>5050</v>
      </c>
      <c r="C45" s="19" t="s">
        <v>5051</v>
      </c>
      <c r="D45" s="326" t="s">
        <v>5052</v>
      </c>
      <c r="E45" s="19" t="s">
        <v>74</v>
      </c>
      <c r="F45" s="19">
        <v>18357292577</v>
      </c>
      <c r="G45" s="19" t="s">
        <v>5053</v>
      </c>
      <c r="H45" s="20" t="s">
        <v>5054</v>
      </c>
      <c r="I45" s="19" t="s">
        <v>2325</v>
      </c>
      <c r="J45" s="19" t="s">
        <v>217</v>
      </c>
      <c r="K45" s="19" t="s">
        <v>5044</v>
      </c>
      <c r="L45" s="19" t="s">
        <v>5055</v>
      </c>
      <c r="M45" s="19" t="s">
        <v>83</v>
      </c>
      <c r="N45" s="19" t="s">
        <v>125</v>
      </c>
      <c r="O45" s="20" t="s">
        <v>5056</v>
      </c>
      <c r="P45" s="19" t="s">
        <v>110</v>
      </c>
      <c r="Q45" s="19" t="s">
        <v>5047</v>
      </c>
      <c r="R45" s="19" t="s">
        <v>2069</v>
      </c>
      <c r="S45" s="19">
        <v>2020.06</v>
      </c>
      <c r="T45" s="20" t="s">
        <v>886</v>
      </c>
      <c r="U45" s="19" t="s">
        <v>4933</v>
      </c>
      <c r="V45" s="19" t="s">
        <v>390</v>
      </c>
      <c r="W45" s="19" t="s">
        <v>4545</v>
      </c>
      <c r="X45" s="19" t="s">
        <v>4545</v>
      </c>
      <c r="Y45" s="19" t="s">
        <v>4545</v>
      </c>
      <c r="Z45" s="19" t="s">
        <v>4545</v>
      </c>
      <c r="AA45" s="19" t="s">
        <v>5057</v>
      </c>
      <c r="AB45" s="19" t="s">
        <v>5036</v>
      </c>
      <c r="AC45" s="27" t="s">
        <v>5058</v>
      </c>
      <c r="AD45" s="19" t="s">
        <v>130</v>
      </c>
      <c r="AE45" s="19"/>
      <c r="AF45" s="19" t="s">
        <v>5038</v>
      </c>
      <c r="AG45" s="19" t="s">
        <v>5039</v>
      </c>
      <c r="AH45" s="19" t="s">
        <v>138</v>
      </c>
      <c r="AI45" s="17"/>
      <c r="AJ45" s="17"/>
      <c r="AK45" s="17"/>
      <c r="AL45" s="19"/>
      <c r="AM45" s="19"/>
      <c r="AN45" s="19"/>
      <c r="AO45" s="19"/>
      <c r="AP45" s="19"/>
      <c r="AQ45" s="19"/>
      <c r="AR45" s="19"/>
      <c r="AS45" s="19"/>
      <c r="AT45" s="19"/>
      <c r="AU45" s="19"/>
      <c r="AV45" s="19"/>
      <c r="AW45" s="19"/>
      <c r="AX45" s="19"/>
      <c r="AY45" s="19"/>
      <c r="AZ45" s="19"/>
      <c r="BA45" s="19"/>
      <c r="BB45" s="19"/>
      <c r="BC45" s="19"/>
      <c r="BD45" s="19"/>
      <c r="BE45" s="6"/>
      <c r="BF45" s="6"/>
      <c r="BG45" s="6"/>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4" customFormat="1" ht="33" customHeight="1" spans="1:257">
      <c r="A46" s="17">
        <v>45</v>
      </c>
      <c r="B46" s="18" t="s">
        <v>5059</v>
      </c>
      <c r="C46" s="19" t="s">
        <v>5060</v>
      </c>
      <c r="D46" s="326" t="s">
        <v>5061</v>
      </c>
      <c r="E46" s="19" t="s">
        <v>101</v>
      </c>
      <c r="F46" s="19">
        <v>15168241209</v>
      </c>
      <c r="G46" s="19" t="s">
        <v>1933</v>
      </c>
      <c r="H46" s="20" t="s">
        <v>5062</v>
      </c>
      <c r="I46" s="19" t="s">
        <v>2325</v>
      </c>
      <c r="J46" s="19" t="s">
        <v>217</v>
      </c>
      <c r="K46" s="19" t="s">
        <v>4613</v>
      </c>
      <c r="L46" s="19" t="s">
        <v>5063</v>
      </c>
      <c r="M46" s="19" t="s">
        <v>83</v>
      </c>
      <c r="N46" s="19" t="s">
        <v>125</v>
      </c>
      <c r="O46" s="20" t="s">
        <v>5064</v>
      </c>
      <c r="P46" s="19" t="s">
        <v>1001</v>
      </c>
      <c r="Q46" s="19" t="s">
        <v>873</v>
      </c>
      <c r="R46" s="19" t="s">
        <v>88</v>
      </c>
      <c r="S46" s="19">
        <v>2019.06</v>
      </c>
      <c r="T46" s="20" t="s">
        <v>596</v>
      </c>
      <c r="U46" s="19" t="s">
        <v>4933</v>
      </c>
      <c r="V46" s="19" t="s">
        <v>390</v>
      </c>
      <c r="W46" s="19" t="s">
        <v>4545</v>
      </c>
      <c r="X46" s="19" t="s">
        <v>4545</v>
      </c>
      <c r="Y46" s="19" t="s">
        <v>4545</v>
      </c>
      <c r="Z46" s="19" t="s">
        <v>4545</v>
      </c>
      <c r="AA46" s="19" t="s">
        <v>5065</v>
      </c>
      <c r="AB46" s="19" t="s">
        <v>5036</v>
      </c>
      <c r="AC46" s="27" t="s">
        <v>5066</v>
      </c>
      <c r="AD46" s="19" t="s">
        <v>130</v>
      </c>
      <c r="AE46" s="19"/>
      <c r="AF46" s="19" t="s">
        <v>5038</v>
      </c>
      <c r="AG46" s="19" t="s">
        <v>5039</v>
      </c>
      <c r="AH46" s="19" t="s">
        <v>138</v>
      </c>
      <c r="AI46" s="17"/>
      <c r="AJ46" s="17"/>
      <c r="AK46" s="17"/>
      <c r="AL46" s="19"/>
      <c r="AM46" s="19"/>
      <c r="AN46" s="19"/>
      <c r="AO46" s="19"/>
      <c r="AP46" s="19"/>
      <c r="AQ46" s="19"/>
      <c r="AR46" s="19"/>
      <c r="AS46" s="19"/>
      <c r="AT46" s="19"/>
      <c r="AU46" s="19"/>
      <c r="AV46" s="19"/>
      <c r="AW46" s="19"/>
      <c r="AX46" s="19"/>
      <c r="AY46" s="19"/>
      <c r="AZ46" s="19"/>
      <c r="BA46" s="19"/>
      <c r="BB46" s="19"/>
      <c r="BC46" s="19"/>
      <c r="BD46" s="19"/>
      <c r="BE46" s="6"/>
      <c r="BF46" s="6"/>
      <c r="BG46" s="6"/>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4" customFormat="1" ht="33" customHeight="1" spans="1:257">
      <c r="A47" s="17">
        <v>46</v>
      </c>
      <c r="B47" s="18" t="s">
        <v>2250</v>
      </c>
      <c r="C47" s="19" t="s">
        <v>2251</v>
      </c>
      <c r="D47" s="326" t="s">
        <v>2252</v>
      </c>
      <c r="E47" s="19" t="s">
        <v>101</v>
      </c>
      <c r="F47" s="19">
        <v>13336170520</v>
      </c>
      <c r="G47" s="19" t="s">
        <v>1933</v>
      </c>
      <c r="H47" s="20" t="s">
        <v>2253</v>
      </c>
      <c r="I47" s="19" t="s">
        <v>2325</v>
      </c>
      <c r="J47" s="19" t="s">
        <v>105</v>
      </c>
      <c r="K47" s="19" t="s">
        <v>4613</v>
      </c>
      <c r="L47" s="19" t="s">
        <v>5067</v>
      </c>
      <c r="M47" s="19" t="s">
        <v>105</v>
      </c>
      <c r="N47" s="19" t="s">
        <v>108</v>
      </c>
      <c r="O47" s="20" t="s">
        <v>2103</v>
      </c>
      <c r="P47" s="19" t="s">
        <v>86</v>
      </c>
      <c r="Q47" s="19" t="s">
        <v>2254</v>
      </c>
      <c r="R47" s="19" t="s">
        <v>88</v>
      </c>
      <c r="S47" s="19">
        <v>2023.06</v>
      </c>
      <c r="T47" s="20" t="s">
        <v>1984</v>
      </c>
      <c r="U47" s="20" t="s">
        <v>1984</v>
      </c>
      <c r="V47" s="19" t="s">
        <v>390</v>
      </c>
      <c r="W47" s="19" t="s">
        <v>4545</v>
      </c>
      <c r="X47" s="19" t="s">
        <v>4545</v>
      </c>
      <c r="Y47" s="19" t="s">
        <v>4545</v>
      </c>
      <c r="Z47" s="19" t="s">
        <v>4545</v>
      </c>
      <c r="AA47" s="19" t="s">
        <v>5068</v>
      </c>
      <c r="AB47" s="19" t="s">
        <v>4545</v>
      </c>
      <c r="AC47" s="19" t="s">
        <v>4545</v>
      </c>
      <c r="AD47" s="19" t="s">
        <v>4545</v>
      </c>
      <c r="AE47" s="19"/>
      <c r="AF47" s="19" t="s">
        <v>4545</v>
      </c>
      <c r="AG47" s="19" t="s">
        <v>4545</v>
      </c>
      <c r="AH47" s="19" t="s">
        <v>4545</v>
      </c>
      <c r="AI47" s="17"/>
      <c r="AJ47" s="17"/>
      <c r="AK47" s="17"/>
      <c r="AL47" s="19"/>
      <c r="AM47" s="19"/>
      <c r="AN47" s="19"/>
      <c r="AO47" s="19"/>
      <c r="AP47" s="19"/>
      <c r="AQ47" s="19"/>
      <c r="AR47" s="19"/>
      <c r="AS47" s="19"/>
      <c r="AT47" s="19"/>
      <c r="AU47" s="19"/>
      <c r="AV47" s="19"/>
      <c r="AW47" s="19"/>
      <c r="AX47" s="19"/>
      <c r="AY47" s="19"/>
      <c r="AZ47" s="19"/>
      <c r="BA47" s="19"/>
      <c r="BB47" s="19"/>
      <c r="BC47" s="19"/>
      <c r="BD47" s="19"/>
      <c r="BE47" s="6"/>
      <c r="BF47" s="6"/>
      <c r="BG47" s="6"/>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1" customFormat="1" ht="33" customHeight="1" spans="1:66">
      <c r="A48" s="17">
        <v>47</v>
      </c>
      <c r="B48" s="18" t="s">
        <v>5069</v>
      </c>
      <c r="C48" s="19" t="s">
        <v>5070</v>
      </c>
      <c r="D48" s="326" t="s">
        <v>5071</v>
      </c>
      <c r="E48" s="19" t="s">
        <v>74</v>
      </c>
      <c r="F48" s="19">
        <v>13805784563</v>
      </c>
      <c r="G48" s="19" t="s">
        <v>1933</v>
      </c>
      <c r="H48" s="20" t="s">
        <v>5072</v>
      </c>
      <c r="I48" s="19" t="s">
        <v>2325</v>
      </c>
      <c r="J48" s="19" t="s">
        <v>291</v>
      </c>
      <c r="K48" s="19" t="s">
        <v>5073</v>
      </c>
      <c r="L48" s="19" t="s">
        <v>5074</v>
      </c>
      <c r="M48" s="19" t="s">
        <v>83</v>
      </c>
      <c r="N48" s="20" t="s">
        <v>125</v>
      </c>
      <c r="O48" s="19" t="s">
        <v>5075</v>
      </c>
      <c r="P48" s="19" t="s">
        <v>86</v>
      </c>
      <c r="Q48" s="19" t="s">
        <v>5076</v>
      </c>
      <c r="R48" s="19" t="s">
        <v>88</v>
      </c>
      <c r="S48" s="20">
        <v>2017.6</v>
      </c>
      <c r="T48" s="20">
        <v>2017.7</v>
      </c>
      <c r="U48" s="19" t="s">
        <v>5077</v>
      </c>
      <c r="V48" s="19" t="s">
        <v>390</v>
      </c>
      <c r="W48" s="19" t="s">
        <v>152</v>
      </c>
      <c r="X48" s="19" t="s">
        <v>5078</v>
      </c>
      <c r="Y48" s="19" t="s">
        <v>4545</v>
      </c>
      <c r="Z48" s="19" t="s">
        <v>4545</v>
      </c>
      <c r="AA48" s="19" t="s">
        <v>5079</v>
      </c>
      <c r="AB48" s="19" t="s">
        <v>5080</v>
      </c>
      <c r="AC48" s="19" t="s">
        <v>5081</v>
      </c>
      <c r="AD48" s="19" t="s">
        <v>5082</v>
      </c>
      <c r="AE48" s="19"/>
      <c r="AF48" s="19" t="s">
        <v>5083</v>
      </c>
      <c r="AG48" s="19" t="s">
        <v>5084</v>
      </c>
      <c r="AH48" s="19" t="s">
        <v>138</v>
      </c>
      <c r="AI48" s="17">
        <v>1</v>
      </c>
      <c r="AJ48" s="17" t="s">
        <v>5085</v>
      </c>
      <c r="AK48" s="17"/>
      <c r="AL48" s="19"/>
      <c r="AM48" s="19"/>
      <c r="AN48" s="19"/>
      <c r="AO48" s="19" t="s">
        <v>5086</v>
      </c>
      <c r="AP48" s="19"/>
      <c r="AQ48" s="19"/>
      <c r="AR48" s="19"/>
      <c r="AS48" s="19"/>
      <c r="AT48" s="19"/>
      <c r="AU48" s="19"/>
      <c r="AV48" s="19"/>
      <c r="AW48" s="19"/>
      <c r="AX48" s="19"/>
      <c r="AY48" s="19"/>
      <c r="AZ48" s="19"/>
      <c r="BA48" s="19"/>
      <c r="BB48" s="19"/>
      <c r="BC48" s="19"/>
      <c r="BD48" s="19"/>
      <c r="BE48" s="6"/>
      <c r="BF48" s="6"/>
      <c r="BG48" s="4"/>
      <c r="BH48" s="4"/>
      <c r="BI48" s="4"/>
      <c r="BJ48" s="4"/>
      <c r="BK48" s="4"/>
      <c r="BL48" s="4"/>
      <c r="BM48" s="4"/>
      <c r="BN48" s="4"/>
    </row>
    <row r="49" s="1" customFormat="1" ht="33" customHeight="1" spans="1:67">
      <c r="A49" s="17">
        <v>48</v>
      </c>
      <c r="B49" s="18" t="s">
        <v>2085</v>
      </c>
      <c r="C49" s="19" t="s">
        <v>2086</v>
      </c>
      <c r="D49" s="320" t="s">
        <v>2087</v>
      </c>
      <c r="E49" s="19" t="s">
        <v>101</v>
      </c>
      <c r="F49" s="19">
        <v>13666620104</v>
      </c>
      <c r="G49" s="19" t="s">
        <v>1933</v>
      </c>
      <c r="H49" s="20" t="s">
        <v>2088</v>
      </c>
      <c r="I49" s="19" t="s">
        <v>2089</v>
      </c>
      <c r="J49" s="19" t="s">
        <v>1803</v>
      </c>
      <c r="K49" s="19" t="s">
        <v>4649</v>
      </c>
      <c r="L49" s="19" t="s">
        <v>5087</v>
      </c>
      <c r="M49" s="19" t="s">
        <v>83</v>
      </c>
      <c r="N49" s="19" t="s">
        <v>125</v>
      </c>
      <c r="O49" s="20" t="s">
        <v>2090</v>
      </c>
      <c r="P49" s="19" t="s">
        <v>2091</v>
      </c>
      <c r="Q49" s="19" t="s">
        <v>2092</v>
      </c>
      <c r="R49" s="19" t="s">
        <v>88</v>
      </c>
      <c r="S49" s="19" t="s">
        <v>2093</v>
      </c>
      <c r="T49" s="19" t="s">
        <v>1084</v>
      </c>
      <c r="U49" s="19" t="s">
        <v>337</v>
      </c>
      <c r="V49" s="19" t="s">
        <v>579</v>
      </c>
      <c r="W49" s="19" t="s">
        <v>129</v>
      </c>
      <c r="X49" s="19" t="s">
        <v>5088</v>
      </c>
      <c r="Y49" s="19"/>
      <c r="Z49" s="19" t="s">
        <v>4545</v>
      </c>
      <c r="AA49" s="19" t="s">
        <v>4545</v>
      </c>
      <c r="AB49" s="19" t="s">
        <v>5089</v>
      </c>
      <c r="AC49" s="27" t="s">
        <v>2095</v>
      </c>
      <c r="AD49" s="19" t="s">
        <v>5090</v>
      </c>
      <c r="AE49" s="19"/>
      <c r="AF49" s="19" t="s">
        <v>5091</v>
      </c>
      <c r="AG49" s="19" t="s">
        <v>4568</v>
      </c>
      <c r="AH49" s="19" t="s">
        <v>138</v>
      </c>
      <c r="AI49" s="19"/>
      <c r="AJ49" s="17"/>
      <c r="AK49" s="17"/>
      <c r="AL49" s="19"/>
      <c r="AM49" s="19">
        <v>2007</v>
      </c>
      <c r="AN49" s="19" t="s">
        <v>5092</v>
      </c>
      <c r="AO49" s="19" t="s">
        <v>5093</v>
      </c>
      <c r="AP49" s="19">
        <v>15</v>
      </c>
      <c r="AQ49" s="19"/>
      <c r="AR49" s="19"/>
      <c r="AS49" s="19"/>
      <c r="AT49" s="19"/>
      <c r="AU49" s="19">
        <f t="shared" ref="AU49:AU86" si="8">AP49+AQ49+AR49+AS49+AT49</f>
        <v>15</v>
      </c>
      <c r="AV49" s="19">
        <v>3</v>
      </c>
      <c r="AW49" s="19">
        <v>1</v>
      </c>
      <c r="AX49" s="19">
        <f t="shared" ref="AX49:AX86" si="9">SUM(AU49:AW49)</f>
        <v>19</v>
      </c>
      <c r="AY49" s="19"/>
      <c r="AZ49" s="19">
        <f t="shared" ref="AZ49:AZ55" si="10">(AY49+AV49+AW49+AU49)*9</f>
        <v>171</v>
      </c>
      <c r="BA49" s="19"/>
      <c r="BB49" s="19">
        <v>1</v>
      </c>
      <c r="BC49" s="19">
        <v>1</v>
      </c>
      <c r="BD49" s="19">
        <v>1</v>
      </c>
      <c r="BE49" s="6"/>
      <c r="BF49" s="6"/>
      <c r="BG49" s="6"/>
      <c r="BH49" s="4"/>
      <c r="BI49" s="4"/>
      <c r="BJ49" s="4"/>
      <c r="BK49" s="4"/>
      <c r="BL49" s="4"/>
      <c r="BM49" s="4"/>
      <c r="BN49" s="4"/>
      <c r="BO49" s="4"/>
    </row>
    <row r="50" s="1" customFormat="1" ht="33" customHeight="1" spans="1:67">
      <c r="A50" s="17">
        <v>49</v>
      </c>
      <c r="B50" s="18" t="s">
        <v>5094</v>
      </c>
      <c r="C50" s="19" t="s">
        <v>5095</v>
      </c>
      <c r="D50" s="19" t="s">
        <v>5096</v>
      </c>
      <c r="E50" s="19" t="s">
        <v>74</v>
      </c>
      <c r="F50" s="19" t="s">
        <v>5097</v>
      </c>
      <c r="G50" s="19" t="s">
        <v>1933</v>
      </c>
      <c r="H50" s="20" t="s">
        <v>5098</v>
      </c>
      <c r="I50" s="19" t="s">
        <v>2089</v>
      </c>
      <c r="J50" s="19" t="s">
        <v>2343</v>
      </c>
      <c r="K50" s="19" t="s">
        <v>5099</v>
      </c>
      <c r="L50" s="19" t="s">
        <v>5100</v>
      </c>
      <c r="M50" s="19" t="s">
        <v>83</v>
      </c>
      <c r="N50" s="19" t="s">
        <v>2525</v>
      </c>
      <c r="O50" s="20" t="s">
        <v>1938</v>
      </c>
      <c r="P50" s="19" t="s">
        <v>127</v>
      </c>
      <c r="Q50" s="19" t="s">
        <v>238</v>
      </c>
      <c r="R50" s="19" t="s">
        <v>88</v>
      </c>
      <c r="S50" s="19" t="s">
        <v>3725</v>
      </c>
      <c r="T50" s="19" t="s">
        <v>363</v>
      </c>
      <c r="U50" s="19" t="s">
        <v>5101</v>
      </c>
      <c r="V50" s="19" t="s">
        <v>339</v>
      </c>
      <c r="W50" s="19" t="s">
        <v>171</v>
      </c>
      <c r="X50" s="19" t="s">
        <v>5102</v>
      </c>
      <c r="Y50" s="19"/>
      <c r="Z50" s="19" t="s">
        <v>5103</v>
      </c>
      <c r="AA50" s="19" t="s">
        <v>5104</v>
      </c>
      <c r="AB50" s="19" t="s">
        <v>5105</v>
      </c>
      <c r="AC50" s="27" t="s">
        <v>5106</v>
      </c>
      <c r="AD50" s="17" t="s">
        <v>5107</v>
      </c>
      <c r="AE50" s="17" t="s">
        <v>4566</v>
      </c>
      <c r="AF50" s="19" t="s">
        <v>5108</v>
      </c>
      <c r="AG50" s="19" t="s">
        <v>5109</v>
      </c>
      <c r="AH50" s="19" t="s">
        <v>138</v>
      </c>
      <c r="AI50" s="19"/>
      <c r="AJ50" s="17"/>
      <c r="AK50" s="17"/>
      <c r="AL50" s="19"/>
      <c r="AM50" s="19">
        <v>2011</v>
      </c>
      <c r="AN50" s="19" t="s">
        <v>5110</v>
      </c>
      <c r="AO50" s="19" t="s">
        <v>5111</v>
      </c>
      <c r="AP50" s="19">
        <v>0</v>
      </c>
      <c r="AQ50" s="19"/>
      <c r="AR50" s="19"/>
      <c r="AS50" s="19"/>
      <c r="AT50" s="19">
        <v>0.5</v>
      </c>
      <c r="AU50" s="19">
        <f t="shared" si="8"/>
        <v>0.5</v>
      </c>
      <c r="AV50" s="19">
        <v>1</v>
      </c>
      <c r="AW50" s="19">
        <v>1</v>
      </c>
      <c r="AX50" s="19">
        <f t="shared" si="9"/>
        <v>2.5</v>
      </c>
      <c r="AY50" s="19"/>
      <c r="AZ50" s="19">
        <f t="shared" si="10"/>
        <v>22.5</v>
      </c>
      <c r="BA50" s="19"/>
      <c r="BB50" s="19">
        <v>1</v>
      </c>
      <c r="BC50" s="19">
        <v>1</v>
      </c>
      <c r="BD50" s="19">
        <v>1</v>
      </c>
      <c r="BE50" s="6"/>
      <c r="BF50" s="6"/>
      <c r="BG50" s="6"/>
      <c r="BH50" s="4"/>
      <c r="BI50" s="4"/>
      <c r="BJ50" s="4"/>
      <c r="BK50" s="4"/>
      <c r="BL50" s="4"/>
      <c r="BM50" s="4"/>
      <c r="BN50" s="4"/>
      <c r="BO50" s="4"/>
    </row>
    <row r="51" s="1" customFormat="1" ht="33" customHeight="1" spans="1:67">
      <c r="A51" s="17">
        <v>50</v>
      </c>
      <c r="B51" s="18" t="s">
        <v>5112</v>
      </c>
      <c r="C51" s="19" t="s">
        <v>5113</v>
      </c>
      <c r="D51" s="19" t="s">
        <v>5114</v>
      </c>
      <c r="E51" s="19" t="s">
        <v>101</v>
      </c>
      <c r="F51" s="19" t="s">
        <v>5115</v>
      </c>
      <c r="G51" s="19" t="s">
        <v>1933</v>
      </c>
      <c r="H51" s="20" t="s">
        <v>5116</v>
      </c>
      <c r="I51" s="19" t="s">
        <v>2089</v>
      </c>
      <c r="J51" s="19" t="s">
        <v>2343</v>
      </c>
      <c r="K51" s="19" t="s">
        <v>4649</v>
      </c>
      <c r="L51" s="19" t="s">
        <v>5087</v>
      </c>
      <c r="M51" s="19" t="s">
        <v>83</v>
      </c>
      <c r="N51" s="19" t="s">
        <v>125</v>
      </c>
      <c r="O51" s="20" t="s">
        <v>5117</v>
      </c>
      <c r="P51" s="19" t="s">
        <v>5118</v>
      </c>
      <c r="Q51" s="19" t="s">
        <v>624</v>
      </c>
      <c r="R51" s="19" t="s">
        <v>88</v>
      </c>
      <c r="S51" s="19" t="s">
        <v>838</v>
      </c>
      <c r="T51" s="19" t="s">
        <v>5119</v>
      </c>
      <c r="U51" s="19" t="s">
        <v>3845</v>
      </c>
      <c r="V51" s="19" t="s">
        <v>579</v>
      </c>
      <c r="W51" s="19" t="s">
        <v>152</v>
      </c>
      <c r="X51" s="19" t="s">
        <v>5120</v>
      </c>
      <c r="Y51" s="19"/>
      <c r="Z51" s="19" t="s">
        <v>5121</v>
      </c>
      <c r="AA51" s="19" t="s">
        <v>5122</v>
      </c>
      <c r="AB51" s="19" t="s">
        <v>5123</v>
      </c>
      <c r="AC51" s="27" t="s">
        <v>5124</v>
      </c>
      <c r="AD51" s="19" t="s">
        <v>5125</v>
      </c>
      <c r="AE51" s="19"/>
      <c r="AF51" s="19" t="s">
        <v>5126</v>
      </c>
      <c r="AG51" s="19" t="s">
        <v>5127</v>
      </c>
      <c r="AH51" s="19" t="s">
        <v>138</v>
      </c>
      <c r="AI51" s="19"/>
      <c r="AJ51" s="17"/>
      <c r="AK51" s="17"/>
      <c r="AL51" s="19"/>
      <c r="AM51" s="19">
        <v>2014</v>
      </c>
      <c r="AN51" s="19" t="s">
        <v>4545</v>
      </c>
      <c r="AO51" s="19" t="s">
        <v>4545</v>
      </c>
      <c r="AP51" s="19">
        <v>0</v>
      </c>
      <c r="AQ51" s="19"/>
      <c r="AR51" s="19"/>
      <c r="AS51" s="19"/>
      <c r="AT51" s="19"/>
      <c r="AU51" s="19">
        <f t="shared" si="8"/>
        <v>0</v>
      </c>
      <c r="AV51" s="19">
        <v>0.5</v>
      </c>
      <c r="AW51" s="19">
        <v>1</v>
      </c>
      <c r="AX51" s="19">
        <f t="shared" si="9"/>
        <v>1.5</v>
      </c>
      <c r="AY51" s="19"/>
      <c r="AZ51" s="19">
        <f t="shared" si="10"/>
        <v>13.5</v>
      </c>
      <c r="BA51" s="19"/>
      <c r="BB51" s="19">
        <v>1</v>
      </c>
      <c r="BC51" s="19">
        <v>1</v>
      </c>
      <c r="BD51" s="19">
        <v>1</v>
      </c>
      <c r="BE51" s="6"/>
      <c r="BF51" s="6"/>
      <c r="BG51" s="6"/>
      <c r="BH51" s="4"/>
      <c r="BI51" s="4"/>
      <c r="BJ51" s="4"/>
      <c r="BK51" s="4"/>
      <c r="BL51" s="4"/>
      <c r="BM51" s="4"/>
      <c r="BN51" s="4"/>
      <c r="BO51" s="4"/>
    </row>
    <row r="52" s="1" customFormat="1" ht="33" customHeight="1" spans="1:67">
      <c r="A52" s="17">
        <v>51</v>
      </c>
      <c r="B52" s="18" t="s">
        <v>5128</v>
      </c>
      <c r="C52" s="19" t="s">
        <v>5129</v>
      </c>
      <c r="D52" s="19" t="s">
        <v>5130</v>
      </c>
      <c r="E52" s="19" t="s">
        <v>101</v>
      </c>
      <c r="F52" s="19" t="s">
        <v>5131</v>
      </c>
      <c r="G52" s="19" t="s">
        <v>1933</v>
      </c>
      <c r="H52" s="20" t="s">
        <v>5132</v>
      </c>
      <c r="I52" s="19" t="s">
        <v>2089</v>
      </c>
      <c r="J52" s="19" t="s">
        <v>291</v>
      </c>
      <c r="K52" s="19" t="s">
        <v>5133</v>
      </c>
      <c r="L52" s="19" t="s">
        <v>5134</v>
      </c>
      <c r="M52" s="19" t="s">
        <v>83</v>
      </c>
      <c r="N52" s="19" t="s">
        <v>125</v>
      </c>
      <c r="O52" s="20" t="s">
        <v>2062</v>
      </c>
      <c r="P52" s="19" t="s">
        <v>110</v>
      </c>
      <c r="Q52" s="19" t="s">
        <v>5135</v>
      </c>
      <c r="R52" s="19" t="s">
        <v>2069</v>
      </c>
      <c r="S52" s="19" t="s">
        <v>3308</v>
      </c>
      <c r="T52" s="19" t="s">
        <v>389</v>
      </c>
      <c r="U52" s="19" t="s">
        <v>5136</v>
      </c>
      <c r="V52" s="19" t="s">
        <v>339</v>
      </c>
      <c r="W52" s="19" t="s">
        <v>4545</v>
      </c>
      <c r="X52" s="19" t="s">
        <v>4545</v>
      </c>
      <c r="Y52" s="19"/>
      <c r="Z52" s="19" t="s">
        <v>4545</v>
      </c>
      <c r="AA52" s="19" t="s">
        <v>5137</v>
      </c>
      <c r="AB52" s="19" t="s">
        <v>5138</v>
      </c>
      <c r="AC52" s="27" t="s">
        <v>5139</v>
      </c>
      <c r="AD52" s="19" t="s">
        <v>5140</v>
      </c>
      <c r="AE52" s="19"/>
      <c r="AF52" s="19" t="s">
        <v>5141</v>
      </c>
      <c r="AG52" s="19" t="s">
        <v>5142</v>
      </c>
      <c r="AH52" s="19" t="s">
        <v>97</v>
      </c>
      <c r="AI52" s="17">
        <v>1</v>
      </c>
      <c r="AJ52" s="17" t="s">
        <v>5143</v>
      </c>
      <c r="AK52" s="17"/>
      <c r="AL52" s="19"/>
      <c r="AM52" s="19">
        <v>2018</v>
      </c>
      <c r="AN52" s="19" t="s">
        <v>4545</v>
      </c>
      <c r="AO52" s="19" t="s">
        <v>4545</v>
      </c>
      <c r="AP52" s="19">
        <v>0</v>
      </c>
      <c r="AQ52" s="19"/>
      <c r="AR52" s="19"/>
      <c r="AS52" s="19"/>
      <c r="AT52" s="19"/>
      <c r="AU52" s="19">
        <f t="shared" si="8"/>
        <v>0</v>
      </c>
      <c r="AV52" s="19">
        <v>0</v>
      </c>
      <c r="AW52" s="19">
        <v>0.3</v>
      </c>
      <c r="AX52" s="19">
        <f t="shared" si="9"/>
        <v>0.3</v>
      </c>
      <c r="AY52" s="19"/>
      <c r="AZ52" s="19">
        <f t="shared" si="10"/>
        <v>2.7</v>
      </c>
      <c r="BA52" s="19"/>
      <c r="BB52" s="19">
        <v>1</v>
      </c>
      <c r="BC52" s="19">
        <v>1</v>
      </c>
      <c r="BD52" s="19">
        <v>1</v>
      </c>
      <c r="BE52" s="6"/>
      <c r="BF52" s="6"/>
      <c r="BG52" s="6"/>
      <c r="BH52" s="4"/>
      <c r="BI52" s="4"/>
      <c r="BJ52" s="4"/>
      <c r="BK52" s="4"/>
      <c r="BL52" s="4"/>
      <c r="BM52" s="4"/>
      <c r="BN52" s="4"/>
      <c r="BO52" s="4"/>
    </row>
    <row r="53" s="1" customFormat="1" ht="33" customHeight="1" spans="1:67">
      <c r="A53" s="17">
        <v>52</v>
      </c>
      <c r="B53" s="18" t="s">
        <v>2011</v>
      </c>
      <c r="C53" s="19" t="s">
        <v>2012</v>
      </c>
      <c r="D53" s="19" t="s">
        <v>2013</v>
      </c>
      <c r="E53" s="19" t="s">
        <v>74</v>
      </c>
      <c r="F53" s="19" t="s">
        <v>2014</v>
      </c>
      <c r="G53" s="19" t="s">
        <v>1933</v>
      </c>
      <c r="H53" s="20" t="s">
        <v>2015</v>
      </c>
      <c r="I53" s="19" t="s">
        <v>2089</v>
      </c>
      <c r="J53" s="19" t="s">
        <v>217</v>
      </c>
      <c r="K53" s="19" t="s">
        <v>5144</v>
      </c>
      <c r="L53" s="19" t="s">
        <v>5145</v>
      </c>
      <c r="M53" s="19" t="s">
        <v>83</v>
      </c>
      <c r="N53" s="19" t="s">
        <v>108</v>
      </c>
      <c r="O53" s="20" t="s">
        <v>2017</v>
      </c>
      <c r="P53" s="19" t="s">
        <v>127</v>
      </c>
      <c r="Q53" s="19" t="s">
        <v>221</v>
      </c>
      <c r="R53" s="19" t="s">
        <v>88</v>
      </c>
      <c r="S53" s="19" t="s">
        <v>1918</v>
      </c>
      <c r="T53" s="19" t="s">
        <v>596</v>
      </c>
      <c r="U53" s="19" t="s">
        <v>2018</v>
      </c>
      <c r="V53" s="19" t="s">
        <v>652</v>
      </c>
      <c r="W53" s="19" t="s">
        <v>4545</v>
      </c>
      <c r="X53" s="19" t="s">
        <v>4545</v>
      </c>
      <c r="Y53" s="19"/>
      <c r="Z53" s="19" t="s">
        <v>4545</v>
      </c>
      <c r="AA53" s="19" t="s">
        <v>5146</v>
      </c>
      <c r="AB53" s="19" t="s">
        <v>5147</v>
      </c>
      <c r="AC53" s="27" t="s">
        <v>2019</v>
      </c>
      <c r="AD53" s="28" t="s">
        <v>5148</v>
      </c>
      <c r="AE53" s="28"/>
      <c r="AF53" s="19" t="s">
        <v>5149</v>
      </c>
      <c r="AG53" s="19" t="s">
        <v>5150</v>
      </c>
      <c r="AH53" s="19" t="s">
        <v>97</v>
      </c>
      <c r="AI53" s="19"/>
      <c r="AJ53" s="17"/>
      <c r="AK53" s="17"/>
      <c r="AL53" s="19"/>
      <c r="AM53" s="19">
        <v>2015</v>
      </c>
      <c r="AN53" s="19" t="s">
        <v>4545</v>
      </c>
      <c r="AO53" s="19" t="s">
        <v>4545</v>
      </c>
      <c r="AP53" s="19">
        <v>0</v>
      </c>
      <c r="AQ53" s="19"/>
      <c r="AR53" s="19"/>
      <c r="AS53" s="19"/>
      <c r="AT53" s="19"/>
      <c r="AU53" s="19">
        <f t="shared" si="8"/>
        <v>0</v>
      </c>
      <c r="AV53" s="19">
        <v>0</v>
      </c>
      <c r="AW53" s="19">
        <v>1</v>
      </c>
      <c r="AX53" s="19">
        <f t="shared" si="9"/>
        <v>1</v>
      </c>
      <c r="AY53" s="19"/>
      <c r="AZ53" s="19">
        <f t="shared" si="10"/>
        <v>9</v>
      </c>
      <c r="BA53" s="19"/>
      <c r="BB53" s="19">
        <v>1</v>
      </c>
      <c r="BC53" s="19">
        <v>1</v>
      </c>
      <c r="BD53" s="19">
        <v>1</v>
      </c>
      <c r="BE53" s="6"/>
      <c r="BF53" s="6"/>
      <c r="BG53" s="6"/>
      <c r="BH53" s="4"/>
      <c r="BI53" s="4"/>
      <c r="BJ53" s="4"/>
      <c r="BK53" s="4"/>
      <c r="BL53" s="4"/>
      <c r="BM53" s="4"/>
      <c r="BN53" s="4"/>
      <c r="BO53" s="4"/>
    </row>
    <row r="54" s="1" customFormat="1" ht="33" customHeight="1" spans="1:67">
      <c r="A54" s="17">
        <v>53</v>
      </c>
      <c r="B54" s="18" t="s">
        <v>5151</v>
      </c>
      <c r="C54" s="19" t="s">
        <v>5152</v>
      </c>
      <c r="D54" s="19">
        <v>3.30681199504096e+17</v>
      </c>
      <c r="E54" s="19" t="s">
        <v>101</v>
      </c>
      <c r="F54" s="19" t="s">
        <v>5153</v>
      </c>
      <c r="G54" s="19" t="s">
        <v>1933</v>
      </c>
      <c r="H54" s="20" t="s">
        <v>5154</v>
      </c>
      <c r="I54" s="19" t="s">
        <v>2089</v>
      </c>
      <c r="J54" s="19" t="s">
        <v>291</v>
      </c>
      <c r="K54" s="19" t="s">
        <v>4596</v>
      </c>
      <c r="L54" s="19" t="s">
        <v>5155</v>
      </c>
      <c r="M54" s="19" t="s">
        <v>83</v>
      </c>
      <c r="N54" s="19" t="s">
        <v>125</v>
      </c>
      <c r="O54" s="20" t="s">
        <v>2062</v>
      </c>
      <c r="P54" s="19" t="s">
        <v>127</v>
      </c>
      <c r="Q54" s="19" t="s">
        <v>3053</v>
      </c>
      <c r="R54" s="19" t="s">
        <v>88</v>
      </c>
      <c r="S54" s="19" t="s">
        <v>1110</v>
      </c>
      <c r="T54" s="19" t="s">
        <v>1110</v>
      </c>
      <c r="U54" s="19" t="s">
        <v>2858</v>
      </c>
      <c r="V54" s="19" t="s">
        <v>339</v>
      </c>
      <c r="W54" s="19" t="s">
        <v>4545</v>
      </c>
      <c r="X54" s="19" t="s">
        <v>4545</v>
      </c>
      <c r="Y54" s="19"/>
      <c r="Z54" s="19" t="s">
        <v>4545</v>
      </c>
      <c r="AA54" s="19" t="s">
        <v>5156</v>
      </c>
      <c r="AB54" s="19" t="s">
        <v>5157</v>
      </c>
      <c r="AC54" s="27" t="s">
        <v>5158</v>
      </c>
      <c r="AD54" s="17" t="s">
        <v>5159</v>
      </c>
      <c r="AE54" s="17">
        <v>3</v>
      </c>
      <c r="AF54" s="19" t="s">
        <v>5160</v>
      </c>
      <c r="AG54" s="19" t="s">
        <v>5161</v>
      </c>
      <c r="AH54" s="19" t="s">
        <v>138</v>
      </c>
      <c r="AI54" s="17">
        <v>2</v>
      </c>
      <c r="AJ54" s="17" t="s">
        <v>5162</v>
      </c>
      <c r="AK54" s="17"/>
      <c r="AL54" s="19"/>
      <c r="AM54" s="19">
        <v>2018</v>
      </c>
      <c r="AN54" s="19" t="s">
        <v>4545</v>
      </c>
      <c r="AO54" s="19" t="s">
        <v>4545</v>
      </c>
      <c r="AP54" s="19">
        <v>0</v>
      </c>
      <c r="AQ54" s="19"/>
      <c r="AR54" s="19"/>
      <c r="AS54" s="19"/>
      <c r="AT54" s="19"/>
      <c r="AU54" s="19">
        <f t="shared" si="8"/>
        <v>0</v>
      </c>
      <c r="AV54" s="19">
        <v>0</v>
      </c>
      <c r="AW54" s="19">
        <v>1</v>
      </c>
      <c r="AX54" s="19">
        <f t="shared" si="9"/>
        <v>1</v>
      </c>
      <c r="AY54" s="19"/>
      <c r="AZ54" s="19">
        <f t="shared" si="10"/>
        <v>9</v>
      </c>
      <c r="BA54" s="19"/>
      <c r="BB54" s="19">
        <v>1</v>
      </c>
      <c r="BC54" s="19">
        <v>1</v>
      </c>
      <c r="BD54" s="19">
        <v>1</v>
      </c>
      <c r="BE54" s="6"/>
      <c r="BF54" s="6"/>
      <c r="BG54" s="6"/>
      <c r="BH54" s="4"/>
      <c r="BI54" s="4"/>
      <c r="BJ54" s="4"/>
      <c r="BK54" s="4"/>
      <c r="BL54" s="4"/>
      <c r="BM54" s="4"/>
      <c r="BN54" s="4"/>
      <c r="BO54" s="4"/>
    </row>
    <row r="55" s="1" customFormat="1" ht="33" customHeight="1" spans="1:67">
      <c r="A55" s="17">
        <v>54</v>
      </c>
      <c r="B55" s="18" t="s">
        <v>5163</v>
      </c>
      <c r="C55" s="19" t="s">
        <v>5164</v>
      </c>
      <c r="D55" s="19" t="s">
        <v>5165</v>
      </c>
      <c r="E55" s="19" t="s">
        <v>74</v>
      </c>
      <c r="F55" s="19">
        <v>18245890013</v>
      </c>
      <c r="G55" s="19" t="s">
        <v>1933</v>
      </c>
      <c r="H55" s="20" t="s">
        <v>5166</v>
      </c>
      <c r="I55" s="19" t="s">
        <v>2089</v>
      </c>
      <c r="J55" s="19" t="s">
        <v>2130</v>
      </c>
      <c r="K55" s="19" t="s">
        <v>5167</v>
      </c>
      <c r="L55" s="19" t="s">
        <v>5168</v>
      </c>
      <c r="M55" s="19" t="s">
        <v>83</v>
      </c>
      <c r="N55" s="19" t="s">
        <v>2352</v>
      </c>
      <c r="O55" s="20" t="s">
        <v>1950</v>
      </c>
      <c r="P55" s="19" t="s">
        <v>110</v>
      </c>
      <c r="Q55" s="19" t="s">
        <v>5169</v>
      </c>
      <c r="R55" s="19" t="s">
        <v>88</v>
      </c>
      <c r="S55" s="19" t="s">
        <v>1800</v>
      </c>
      <c r="T55" s="19" t="s">
        <v>3226</v>
      </c>
      <c r="U55" s="19" t="s">
        <v>5170</v>
      </c>
      <c r="V55" s="19" t="s">
        <v>579</v>
      </c>
      <c r="W55" s="19" t="s">
        <v>4545</v>
      </c>
      <c r="X55" s="19" t="s">
        <v>4545</v>
      </c>
      <c r="Y55" s="19"/>
      <c r="Z55" s="19" t="s">
        <v>4545</v>
      </c>
      <c r="AA55" s="19" t="s">
        <v>5171</v>
      </c>
      <c r="AB55" s="19" t="s">
        <v>5172</v>
      </c>
      <c r="AC55" s="27" t="s">
        <v>5173</v>
      </c>
      <c r="AD55" s="19" t="s">
        <v>5174</v>
      </c>
      <c r="AE55" s="19"/>
      <c r="AF55" s="19" t="s">
        <v>5175</v>
      </c>
      <c r="AG55" s="19" t="s">
        <v>5176</v>
      </c>
      <c r="AH55" s="19" t="s">
        <v>138</v>
      </c>
      <c r="AI55" s="19"/>
      <c r="AJ55" s="17"/>
      <c r="AK55" s="17"/>
      <c r="AL55" s="19"/>
      <c r="AM55" s="19">
        <v>2019</v>
      </c>
      <c r="AN55" s="19" t="s">
        <v>5177</v>
      </c>
      <c r="AO55" s="19">
        <v>0.5</v>
      </c>
      <c r="AP55" s="19">
        <v>0</v>
      </c>
      <c r="AQ55" s="19"/>
      <c r="AR55" s="19"/>
      <c r="AS55" s="19"/>
      <c r="AT55" s="19"/>
      <c r="AU55" s="19">
        <f t="shared" si="8"/>
        <v>0</v>
      </c>
      <c r="AV55" s="19">
        <v>0</v>
      </c>
      <c r="AW55" s="19">
        <v>1</v>
      </c>
      <c r="AX55" s="19">
        <f t="shared" si="9"/>
        <v>1</v>
      </c>
      <c r="AY55" s="19"/>
      <c r="AZ55" s="19">
        <f t="shared" si="10"/>
        <v>9</v>
      </c>
      <c r="BA55" s="19"/>
      <c r="BB55" s="19">
        <v>1</v>
      </c>
      <c r="BC55" s="19">
        <v>1</v>
      </c>
      <c r="BD55" s="19">
        <v>1</v>
      </c>
      <c r="BE55" s="6"/>
      <c r="BF55" s="6"/>
      <c r="BG55" s="6"/>
      <c r="BH55" s="4"/>
      <c r="BI55" s="4"/>
      <c r="BJ55" s="4"/>
      <c r="BK55" s="4"/>
      <c r="BL55" s="4"/>
      <c r="BM55" s="4"/>
      <c r="BN55" s="4"/>
      <c r="BO55" s="4"/>
    </row>
    <row r="56" s="1" customFormat="1" ht="33" customHeight="1" spans="1:67">
      <c r="A56" s="17">
        <v>55</v>
      </c>
      <c r="B56" s="18" t="s">
        <v>5178</v>
      </c>
      <c r="C56" s="19" t="s">
        <v>5179</v>
      </c>
      <c r="D56" s="20" t="s">
        <v>5180</v>
      </c>
      <c r="E56" s="19" t="s">
        <v>74</v>
      </c>
      <c r="F56" s="19" t="s">
        <v>5181</v>
      </c>
      <c r="G56" s="19" t="s">
        <v>1933</v>
      </c>
      <c r="H56" s="20" t="s">
        <v>5182</v>
      </c>
      <c r="I56" s="19" t="s">
        <v>2089</v>
      </c>
      <c r="J56" s="19" t="s">
        <v>2130</v>
      </c>
      <c r="K56" s="19" t="s">
        <v>5183</v>
      </c>
      <c r="L56" s="19" t="s">
        <v>5184</v>
      </c>
      <c r="M56" s="19" t="s">
        <v>83</v>
      </c>
      <c r="N56" s="19" t="s">
        <v>108</v>
      </c>
      <c r="O56" s="20" t="s">
        <v>85</v>
      </c>
      <c r="P56" s="19" t="s">
        <v>418</v>
      </c>
      <c r="Q56" s="19" t="s">
        <v>489</v>
      </c>
      <c r="R56" s="19" t="s">
        <v>88</v>
      </c>
      <c r="S56" s="19" t="s">
        <v>5185</v>
      </c>
      <c r="T56" s="19" t="s">
        <v>1800</v>
      </c>
      <c r="U56" s="19" t="s">
        <v>5186</v>
      </c>
      <c r="V56" s="19" t="s">
        <v>579</v>
      </c>
      <c r="W56" s="19" t="s">
        <v>4545</v>
      </c>
      <c r="X56" s="19" t="s">
        <v>4545</v>
      </c>
      <c r="Y56" s="19"/>
      <c r="Z56" s="19" t="s">
        <v>4545</v>
      </c>
      <c r="AA56" s="19" t="s">
        <v>5187</v>
      </c>
      <c r="AB56" s="19" t="s">
        <v>5188</v>
      </c>
      <c r="AC56" s="27" t="s">
        <v>5189</v>
      </c>
      <c r="AD56" s="19" t="s">
        <v>5190</v>
      </c>
      <c r="AE56" s="19"/>
      <c r="AF56" s="19" t="s">
        <v>5191</v>
      </c>
      <c r="AG56" s="19" t="s">
        <v>5192</v>
      </c>
      <c r="AH56" s="19" t="s">
        <v>97</v>
      </c>
      <c r="AI56" s="19"/>
      <c r="AJ56" s="17"/>
      <c r="AK56" s="17"/>
      <c r="AL56" s="19"/>
      <c r="AM56" s="19">
        <v>2019</v>
      </c>
      <c r="AN56" s="19" t="s">
        <v>4545</v>
      </c>
      <c r="AO56" s="19" t="s">
        <v>4545</v>
      </c>
      <c r="AP56" s="19">
        <v>0</v>
      </c>
      <c r="AQ56" s="19"/>
      <c r="AR56" s="19"/>
      <c r="AS56" s="19"/>
      <c r="AT56" s="19"/>
      <c r="AU56" s="19">
        <f t="shared" si="8"/>
        <v>0</v>
      </c>
      <c r="AV56" s="19">
        <v>0</v>
      </c>
      <c r="AW56" s="19">
        <v>1</v>
      </c>
      <c r="AX56" s="19">
        <f t="shared" si="9"/>
        <v>1</v>
      </c>
      <c r="AY56" s="19"/>
      <c r="AZ56" s="19">
        <f>(AY56+AV56+AU56)*9+0.3*8+1</f>
        <v>3.4</v>
      </c>
      <c r="BA56" s="19"/>
      <c r="BB56" s="19">
        <v>0</v>
      </c>
      <c r="BC56" s="19">
        <v>1</v>
      </c>
      <c r="BD56" s="19">
        <v>1</v>
      </c>
      <c r="BE56" s="6"/>
      <c r="BF56" s="6"/>
      <c r="BG56" s="6"/>
      <c r="BH56" s="4"/>
      <c r="BI56" s="4"/>
      <c r="BJ56" s="4"/>
      <c r="BK56" s="4"/>
      <c r="BL56" s="4"/>
      <c r="BM56" s="4"/>
      <c r="BN56" s="4"/>
      <c r="BO56" s="4"/>
    </row>
    <row r="57" s="1" customFormat="1" ht="33" customHeight="1" spans="1:67">
      <c r="A57" s="17">
        <v>56</v>
      </c>
      <c r="B57" s="18" t="s">
        <v>5193</v>
      </c>
      <c r="C57" s="19" t="s">
        <v>5194</v>
      </c>
      <c r="D57" s="19" t="s">
        <v>5195</v>
      </c>
      <c r="E57" s="19" t="s">
        <v>101</v>
      </c>
      <c r="F57" s="19" t="s">
        <v>5196</v>
      </c>
      <c r="G57" s="19" t="s">
        <v>1933</v>
      </c>
      <c r="H57" s="20" t="s">
        <v>5197</v>
      </c>
      <c r="I57" s="19" t="s">
        <v>2089</v>
      </c>
      <c r="J57" s="19" t="s">
        <v>291</v>
      </c>
      <c r="K57" s="19" t="s">
        <v>4613</v>
      </c>
      <c r="L57" s="19" t="s">
        <v>5198</v>
      </c>
      <c r="M57" s="19" t="s">
        <v>83</v>
      </c>
      <c r="N57" s="19" t="s">
        <v>108</v>
      </c>
      <c r="O57" s="20" t="s">
        <v>5199</v>
      </c>
      <c r="P57" s="19" t="s">
        <v>86</v>
      </c>
      <c r="Q57" s="19" t="s">
        <v>5200</v>
      </c>
      <c r="R57" s="19" t="s">
        <v>88</v>
      </c>
      <c r="S57" s="19" t="s">
        <v>3226</v>
      </c>
      <c r="T57" s="19" t="s">
        <v>1150</v>
      </c>
      <c r="U57" s="19" t="s">
        <v>5201</v>
      </c>
      <c r="V57" s="19" t="s">
        <v>652</v>
      </c>
      <c r="W57" s="19" t="s">
        <v>4545</v>
      </c>
      <c r="X57" s="19" t="s">
        <v>4545</v>
      </c>
      <c r="Y57" s="19"/>
      <c r="Z57" s="19" t="s">
        <v>4545</v>
      </c>
      <c r="AA57" s="19" t="s">
        <v>5202</v>
      </c>
      <c r="AB57" s="19" t="s">
        <v>5203</v>
      </c>
      <c r="AC57" s="27" t="s">
        <v>5204</v>
      </c>
      <c r="AD57" s="19" t="s">
        <v>4927</v>
      </c>
      <c r="AE57" s="19"/>
      <c r="AF57" s="19" t="s">
        <v>5205</v>
      </c>
      <c r="AG57" s="19" t="s">
        <v>5206</v>
      </c>
      <c r="AH57" s="19" t="s">
        <v>97</v>
      </c>
      <c r="AI57" s="19"/>
      <c r="AJ57" s="17"/>
      <c r="AK57" s="17"/>
      <c r="AL57" s="19"/>
      <c r="AM57" s="19">
        <v>2020</v>
      </c>
      <c r="AN57" s="19" t="s">
        <v>4545</v>
      </c>
      <c r="AO57" s="19" t="s">
        <v>4545</v>
      </c>
      <c r="AP57" s="19">
        <v>0</v>
      </c>
      <c r="AQ57" s="19"/>
      <c r="AR57" s="19"/>
      <c r="AS57" s="19"/>
      <c r="AT57" s="19"/>
      <c r="AU57" s="19">
        <f t="shared" si="8"/>
        <v>0</v>
      </c>
      <c r="AV57" s="19">
        <v>0</v>
      </c>
      <c r="AW57" s="19">
        <v>1</v>
      </c>
      <c r="AX57" s="19">
        <f t="shared" si="9"/>
        <v>1</v>
      </c>
      <c r="AY57" s="19"/>
      <c r="AZ57" s="19">
        <f>(AY57+AV57+AW57+AU57)*9</f>
        <v>9</v>
      </c>
      <c r="BA57" s="19"/>
      <c r="BB57" s="19">
        <v>1</v>
      </c>
      <c r="BC57" s="19">
        <v>1</v>
      </c>
      <c r="BD57" s="19">
        <v>1</v>
      </c>
      <c r="BE57" s="6"/>
      <c r="BF57" s="6"/>
      <c r="BG57" s="6"/>
      <c r="BH57" s="4"/>
      <c r="BI57" s="4"/>
      <c r="BJ57" s="4"/>
      <c r="BK57" s="4"/>
      <c r="BL57" s="4"/>
      <c r="BM57" s="4"/>
      <c r="BN57" s="4"/>
      <c r="BO57" s="4"/>
    </row>
    <row r="58" s="1" customFormat="1" ht="33" customHeight="1" spans="1:67">
      <c r="A58" s="17">
        <v>57</v>
      </c>
      <c r="B58" s="18" t="s">
        <v>5207</v>
      </c>
      <c r="C58" s="19" t="s">
        <v>5208</v>
      </c>
      <c r="D58" s="19" t="s">
        <v>5209</v>
      </c>
      <c r="E58" s="19" t="s">
        <v>74</v>
      </c>
      <c r="F58" s="19" t="s">
        <v>5210</v>
      </c>
      <c r="G58" s="19" t="s">
        <v>1933</v>
      </c>
      <c r="H58" s="20" t="s">
        <v>5211</v>
      </c>
      <c r="I58" s="19" t="s">
        <v>2089</v>
      </c>
      <c r="J58" s="19" t="s">
        <v>2130</v>
      </c>
      <c r="K58" s="19" t="s">
        <v>5099</v>
      </c>
      <c r="L58" s="19" t="s">
        <v>5212</v>
      </c>
      <c r="M58" s="19" t="s">
        <v>83</v>
      </c>
      <c r="N58" s="19" t="s">
        <v>2525</v>
      </c>
      <c r="O58" s="20" t="s">
        <v>1950</v>
      </c>
      <c r="P58" s="19" t="s">
        <v>110</v>
      </c>
      <c r="Q58" s="19" t="s">
        <v>1917</v>
      </c>
      <c r="R58" s="19" t="s">
        <v>88</v>
      </c>
      <c r="S58" s="19" t="s">
        <v>1800</v>
      </c>
      <c r="T58" s="19" t="s">
        <v>1800</v>
      </c>
      <c r="U58" s="19" t="s">
        <v>3781</v>
      </c>
      <c r="V58" s="19" t="s">
        <v>652</v>
      </c>
      <c r="W58" s="19" t="s">
        <v>4545</v>
      </c>
      <c r="X58" s="19" t="s">
        <v>4545</v>
      </c>
      <c r="Y58" s="19"/>
      <c r="Z58" s="19" t="s">
        <v>4545</v>
      </c>
      <c r="AA58" s="19" t="s">
        <v>5213</v>
      </c>
      <c r="AB58" s="19" t="s">
        <v>5214</v>
      </c>
      <c r="AC58" s="27" t="s">
        <v>5215</v>
      </c>
      <c r="AD58" s="19" t="s">
        <v>5216</v>
      </c>
      <c r="AE58" s="19"/>
      <c r="AF58" s="19" t="s">
        <v>5217</v>
      </c>
      <c r="AG58" s="19" t="s">
        <v>5192</v>
      </c>
      <c r="AH58" s="19" t="s">
        <v>97</v>
      </c>
      <c r="AI58" s="19"/>
      <c r="AJ58" s="17"/>
      <c r="AK58" s="17"/>
      <c r="AL58" s="19"/>
      <c r="AM58" s="19">
        <v>2020</v>
      </c>
      <c r="AN58" s="19" t="s">
        <v>4545</v>
      </c>
      <c r="AO58" s="19" t="s">
        <v>4545</v>
      </c>
      <c r="AP58" s="19">
        <v>0</v>
      </c>
      <c r="AQ58" s="19"/>
      <c r="AR58" s="19"/>
      <c r="AS58" s="19"/>
      <c r="AT58" s="19"/>
      <c r="AU58" s="19">
        <f t="shared" si="8"/>
        <v>0</v>
      </c>
      <c r="AV58" s="19">
        <v>0</v>
      </c>
      <c r="AW58" s="19">
        <v>1</v>
      </c>
      <c r="AX58" s="19">
        <f t="shared" si="9"/>
        <v>1</v>
      </c>
      <c r="AY58" s="19"/>
      <c r="AZ58" s="19">
        <f>(AY58+AV58+AW58+AU58)*9</f>
        <v>9</v>
      </c>
      <c r="BA58" s="19"/>
      <c r="BB58" s="19">
        <v>1</v>
      </c>
      <c r="BC58" s="19">
        <v>1</v>
      </c>
      <c r="BD58" s="19">
        <v>1</v>
      </c>
      <c r="BE58" s="6"/>
      <c r="BF58" s="6"/>
      <c r="BG58" s="6"/>
      <c r="BH58" s="4"/>
      <c r="BI58" s="4"/>
      <c r="BJ58" s="4"/>
      <c r="BK58" s="4"/>
      <c r="BL58" s="4"/>
      <c r="BM58" s="4"/>
      <c r="BN58" s="4"/>
      <c r="BO58" s="4"/>
    </row>
    <row r="59" s="1" customFormat="1" ht="33" customHeight="1" spans="1:67">
      <c r="A59" s="17">
        <v>58</v>
      </c>
      <c r="B59" s="18" t="s">
        <v>1963</v>
      </c>
      <c r="C59" s="19" t="s">
        <v>1964</v>
      </c>
      <c r="D59" s="320" t="s">
        <v>1965</v>
      </c>
      <c r="E59" s="19" t="s">
        <v>101</v>
      </c>
      <c r="F59" s="19">
        <v>18686425629</v>
      </c>
      <c r="G59" s="19" t="s">
        <v>1933</v>
      </c>
      <c r="H59" s="20" t="s">
        <v>1966</v>
      </c>
      <c r="I59" s="19" t="s">
        <v>2089</v>
      </c>
      <c r="J59" s="19" t="s">
        <v>291</v>
      </c>
      <c r="K59" s="19" t="s">
        <v>5218</v>
      </c>
      <c r="L59" s="19" t="s">
        <v>5219</v>
      </c>
      <c r="M59" s="19" t="s">
        <v>83</v>
      </c>
      <c r="N59" s="19" t="s">
        <v>108</v>
      </c>
      <c r="O59" s="20" t="s">
        <v>1968</v>
      </c>
      <c r="P59" s="19" t="s">
        <v>1969</v>
      </c>
      <c r="Q59" s="19" t="s">
        <v>1970</v>
      </c>
      <c r="R59" s="19" t="s">
        <v>88</v>
      </c>
      <c r="S59" s="19" t="s">
        <v>239</v>
      </c>
      <c r="T59" s="19" t="s">
        <v>239</v>
      </c>
      <c r="U59" s="19" t="s">
        <v>1971</v>
      </c>
      <c r="V59" s="19" t="s">
        <v>652</v>
      </c>
      <c r="W59" s="19" t="s">
        <v>4545</v>
      </c>
      <c r="X59" s="19" t="s">
        <v>4545</v>
      </c>
      <c r="Y59" s="19"/>
      <c r="Z59" s="19" t="s">
        <v>4545</v>
      </c>
      <c r="AA59" s="19" t="s">
        <v>5220</v>
      </c>
      <c r="AB59" s="19" t="s">
        <v>5221</v>
      </c>
      <c r="AC59" s="27" t="s">
        <v>1973</v>
      </c>
      <c r="AD59" s="19" t="s">
        <v>4927</v>
      </c>
      <c r="AE59" s="19"/>
      <c r="AF59" s="19" t="s">
        <v>5222</v>
      </c>
      <c r="AG59" s="19" t="s">
        <v>4993</v>
      </c>
      <c r="AH59" s="19" t="s">
        <v>138</v>
      </c>
      <c r="AI59" s="19"/>
      <c r="AJ59" s="17"/>
      <c r="AK59" s="17"/>
      <c r="AL59" s="19"/>
      <c r="AM59" s="19">
        <v>2020</v>
      </c>
      <c r="AN59" s="19" t="s">
        <v>5223</v>
      </c>
      <c r="AO59" s="19" t="s">
        <v>4545</v>
      </c>
      <c r="AP59" s="19">
        <v>0</v>
      </c>
      <c r="AQ59" s="19"/>
      <c r="AR59" s="19"/>
      <c r="AS59" s="19"/>
      <c r="AT59" s="19">
        <v>0.5</v>
      </c>
      <c r="AU59" s="19">
        <f t="shared" si="8"/>
        <v>0.5</v>
      </c>
      <c r="AV59" s="19">
        <v>0</v>
      </c>
      <c r="AW59" s="19">
        <v>1</v>
      </c>
      <c r="AX59" s="19">
        <f t="shared" si="9"/>
        <v>1.5</v>
      </c>
      <c r="AY59" s="19"/>
      <c r="AZ59" s="19">
        <f>(AY59+AV59+AW59+AU59)*9</f>
        <v>13.5</v>
      </c>
      <c r="BA59" s="19"/>
      <c r="BB59" s="19">
        <v>0</v>
      </c>
      <c r="BC59" s="19">
        <v>1</v>
      </c>
      <c r="BD59" s="19">
        <v>1</v>
      </c>
      <c r="BE59" s="6"/>
      <c r="BF59" s="6"/>
      <c r="BG59" s="6"/>
      <c r="BH59" s="4"/>
      <c r="BI59" s="4"/>
      <c r="BJ59" s="4"/>
      <c r="BK59" s="4"/>
      <c r="BL59" s="4"/>
      <c r="BM59" s="4"/>
      <c r="BN59" s="4"/>
      <c r="BO59" s="4"/>
    </row>
    <row r="60" s="1" customFormat="1" ht="33" customHeight="1" spans="1:67">
      <c r="A60" s="17">
        <v>59</v>
      </c>
      <c r="B60" s="18" t="s">
        <v>5224</v>
      </c>
      <c r="C60" s="19" t="s">
        <v>5225</v>
      </c>
      <c r="D60" s="19" t="s">
        <v>5226</v>
      </c>
      <c r="E60" s="19" t="s">
        <v>101</v>
      </c>
      <c r="F60" s="19" t="s">
        <v>5227</v>
      </c>
      <c r="G60" s="19" t="s">
        <v>1933</v>
      </c>
      <c r="H60" s="20" t="s">
        <v>5228</v>
      </c>
      <c r="I60" s="19" t="s">
        <v>2089</v>
      </c>
      <c r="J60" s="19" t="s">
        <v>2343</v>
      </c>
      <c r="K60" s="19" t="s">
        <v>4613</v>
      </c>
      <c r="L60" s="19" t="s">
        <v>5229</v>
      </c>
      <c r="M60" s="19" t="s">
        <v>83</v>
      </c>
      <c r="N60" s="19" t="s">
        <v>125</v>
      </c>
      <c r="O60" s="20" t="s">
        <v>5230</v>
      </c>
      <c r="P60" s="19" t="s">
        <v>110</v>
      </c>
      <c r="Q60" s="19" t="s">
        <v>4133</v>
      </c>
      <c r="R60" s="19" t="s">
        <v>88</v>
      </c>
      <c r="S60" s="19" t="s">
        <v>5231</v>
      </c>
      <c r="T60" s="19" t="s">
        <v>1607</v>
      </c>
      <c r="U60" s="19" t="s">
        <v>5232</v>
      </c>
      <c r="V60" s="19" t="s">
        <v>352</v>
      </c>
      <c r="W60" s="19" t="s">
        <v>4545</v>
      </c>
      <c r="X60" s="19" t="s">
        <v>4545</v>
      </c>
      <c r="Y60" s="19"/>
      <c r="Z60" s="19" t="s">
        <v>4545</v>
      </c>
      <c r="AA60" s="19" t="s">
        <v>5233</v>
      </c>
      <c r="AB60" s="19" t="s">
        <v>5234</v>
      </c>
      <c r="AC60" s="27" t="s">
        <v>5235</v>
      </c>
      <c r="AD60" s="17" t="s">
        <v>5236</v>
      </c>
      <c r="AE60" s="17">
        <v>3</v>
      </c>
      <c r="AF60" s="19" t="s">
        <v>5237</v>
      </c>
      <c r="AG60" s="19" t="s">
        <v>5238</v>
      </c>
      <c r="AH60" s="19" t="s">
        <v>138</v>
      </c>
      <c r="AI60" s="19"/>
      <c r="AJ60" s="17"/>
      <c r="AK60" s="17"/>
      <c r="AL60" s="19"/>
      <c r="AM60" s="19">
        <v>2020</v>
      </c>
      <c r="AN60" s="19" t="s">
        <v>5239</v>
      </c>
      <c r="AO60" s="19" t="s">
        <v>4545</v>
      </c>
      <c r="AP60" s="19">
        <v>0</v>
      </c>
      <c r="AQ60" s="19"/>
      <c r="AR60" s="19"/>
      <c r="AS60" s="19"/>
      <c r="AT60" s="19">
        <v>0.5</v>
      </c>
      <c r="AU60" s="19">
        <f t="shared" si="8"/>
        <v>0.5</v>
      </c>
      <c r="AV60" s="19">
        <v>0</v>
      </c>
      <c r="AW60" s="19">
        <v>1</v>
      </c>
      <c r="AX60" s="19">
        <f t="shared" si="9"/>
        <v>1.5</v>
      </c>
      <c r="AY60" s="19"/>
      <c r="AZ60" s="19">
        <f>(AY60+AV60+AW60+AU60)*9</f>
        <v>13.5</v>
      </c>
      <c r="BA60" s="19"/>
      <c r="BB60" s="19">
        <v>1</v>
      </c>
      <c r="BC60" s="19">
        <v>1</v>
      </c>
      <c r="BD60" s="19">
        <v>1</v>
      </c>
      <c r="BE60" s="6"/>
      <c r="BF60" s="6"/>
      <c r="BG60" s="6"/>
      <c r="BH60" s="4"/>
      <c r="BI60" s="4"/>
      <c r="BJ60" s="4"/>
      <c r="BK60" s="4"/>
      <c r="BL60" s="4"/>
      <c r="BM60" s="4"/>
      <c r="BN60" s="4"/>
      <c r="BO60" s="4"/>
    </row>
    <row r="61" s="1" customFormat="1" ht="33" customHeight="1" spans="1:67">
      <c r="A61" s="17">
        <v>60</v>
      </c>
      <c r="B61" s="18" t="s">
        <v>5240</v>
      </c>
      <c r="C61" s="19" t="s">
        <v>5241</v>
      </c>
      <c r="D61" s="320" t="s">
        <v>5242</v>
      </c>
      <c r="E61" s="19" t="s">
        <v>74</v>
      </c>
      <c r="F61" s="19">
        <v>13758142548</v>
      </c>
      <c r="G61" s="19" t="s">
        <v>1933</v>
      </c>
      <c r="H61" s="326" t="s">
        <v>5243</v>
      </c>
      <c r="I61" s="19" t="s">
        <v>2089</v>
      </c>
      <c r="J61" s="19" t="s">
        <v>80</v>
      </c>
      <c r="K61" s="19" t="s">
        <v>4613</v>
      </c>
      <c r="L61" s="19"/>
      <c r="M61" s="19" t="s">
        <v>83</v>
      </c>
      <c r="N61" s="19" t="s">
        <v>125</v>
      </c>
      <c r="O61" s="20" t="s">
        <v>5244</v>
      </c>
      <c r="P61" s="19" t="s">
        <v>418</v>
      </c>
      <c r="Q61" s="19" t="s">
        <v>5245</v>
      </c>
      <c r="R61" s="19" t="s">
        <v>2069</v>
      </c>
      <c r="S61" s="19">
        <v>2021.1</v>
      </c>
      <c r="T61" s="19">
        <v>2021.12</v>
      </c>
      <c r="U61" s="19" t="s">
        <v>5246</v>
      </c>
      <c r="V61" s="19" t="s">
        <v>352</v>
      </c>
      <c r="W61" s="19" t="s">
        <v>4545</v>
      </c>
      <c r="X61" s="19" t="s">
        <v>4545</v>
      </c>
      <c r="Y61" s="19"/>
      <c r="Z61" s="19" t="s">
        <v>4545</v>
      </c>
      <c r="AA61" s="19" t="s">
        <v>5247</v>
      </c>
      <c r="AB61" s="19" t="s">
        <v>5248</v>
      </c>
      <c r="AC61" s="27" t="s">
        <v>5249</v>
      </c>
      <c r="AD61" s="19" t="s">
        <v>5250</v>
      </c>
      <c r="AE61" s="19"/>
      <c r="AF61" s="19" t="s">
        <v>5251</v>
      </c>
      <c r="AG61" s="19" t="s">
        <v>5252</v>
      </c>
      <c r="AH61" s="19" t="s">
        <v>97</v>
      </c>
      <c r="AI61" s="19"/>
      <c r="AJ61" s="17"/>
      <c r="AK61" s="17"/>
      <c r="AL61" s="19"/>
      <c r="AM61" s="19">
        <v>2022</v>
      </c>
      <c r="AN61" s="19" t="s">
        <v>4545</v>
      </c>
      <c r="AO61" s="19" t="s">
        <v>4545</v>
      </c>
      <c r="AP61" s="19">
        <v>0</v>
      </c>
      <c r="AQ61" s="19"/>
      <c r="AR61" s="19"/>
      <c r="AS61" s="19"/>
      <c r="AT61" s="19"/>
      <c r="AU61" s="19">
        <f t="shared" si="8"/>
        <v>0</v>
      </c>
      <c r="AV61" s="19">
        <v>0</v>
      </c>
      <c r="AW61" s="19">
        <v>0.3</v>
      </c>
      <c r="AX61" s="19">
        <f t="shared" si="9"/>
        <v>0.3</v>
      </c>
      <c r="AY61" s="19"/>
      <c r="AZ61" s="19">
        <f>(AY61+AV61+AW61+AU61)*9</f>
        <v>2.7</v>
      </c>
      <c r="BA61" s="19"/>
      <c r="BB61" s="19">
        <v>0</v>
      </c>
      <c r="BC61" s="19">
        <v>1</v>
      </c>
      <c r="BD61" s="19">
        <v>1</v>
      </c>
      <c r="BE61" s="6"/>
      <c r="BF61" s="6"/>
      <c r="BG61" s="6"/>
      <c r="BH61" s="4"/>
      <c r="BI61" s="4"/>
      <c r="BJ61" s="4"/>
      <c r="BK61" s="4"/>
      <c r="BL61" s="4"/>
      <c r="BM61" s="4"/>
      <c r="BN61" s="4"/>
      <c r="BO61" s="4"/>
    </row>
    <row r="62" s="1" customFormat="1" ht="33" customHeight="1" spans="1:67">
      <c r="A62" s="17">
        <v>61</v>
      </c>
      <c r="B62" s="18" t="s">
        <v>5253</v>
      </c>
      <c r="C62" s="19" t="s">
        <v>5254</v>
      </c>
      <c r="D62" s="320" t="s">
        <v>5255</v>
      </c>
      <c r="E62" s="19" t="s">
        <v>101</v>
      </c>
      <c r="F62" s="19">
        <v>18969020506</v>
      </c>
      <c r="G62" s="19" t="s">
        <v>1933</v>
      </c>
      <c r="H62" s="326" t="s">
        <v>5256</v>
      </c>
      <c r="I62" s="19" t="s">
        <v>2102</v>
      </c>
      <c r="J62" s="19" t="s">
        <v>146</v>
      </c>
      <c r="K62" s="19" t="s">
        <v>5257</v>
      </c>
      <c r="L62" s="19" t="s">
        <v>5258</v>
      </c>
      <c r="M62" s="19" t="s">
        <v>83</v>
      </c>
      <c r="N62" s="19" t="s">
        <v>125</v>
      </c>
      <c r="O62" s="20" t="s">
        <v>5259</v>
      </c>
      <c r="P62" s="19" t="s">
        <v>3397</v>
      </c>
      <c r="Q62" s="19" t="s">
        <v>5260</v>
      </c>
      <c r="R62" s="19" t="s">
        <v>88</v>
      </c>
      <c r="S62" s="19" t="s">
        <v>5261</v>
      </c>
      <c r="T62" s="19" t="s">
        <v>1084</v>
      </c>
      <c r="U62" s="19" t="s">
        <v>5262</v>
      </c>
      <c r="V62" s="19" t="s">
        <v>5263</v>
      </c>
      <c r="W62" s="19" t="s">
        <v>129</v>
      </c>
      <c r="X62" s="19" t="s">
        <v>5264</v>
      </c>
      <c r="Y62" s="19"/>
      <c r="Z62" s="19" t="s">
        <v>5265</v>
      </c>
      <c r="AA62" s="19"/>
      <c r="AB62" s="19" t="s">
        <v>5266</v>
      </c>
      <c r="AC62" s="27" t="s">
        <v>5267</v>
      </c>
      <c r="AD62" s="19" t="s">
        <v>4692</v>
      </c>
      <c r="AE62" s="19"/>
      <c r="AF62" s="19" t="s">
        <v>5268</v>
      </c>
      <c r="AG62" s="19" t="s">
        <v>4568</v>
      </c>
      <c r="AH62" s="19" t="s">
        <v>138</v>
      </c>
      <c r="AI62" s="19"/>
      <c r="AJ62" s="19"/>
      <c r="AK62" s="17"/>
      <c r="AL62" s="19"/>
      <c r="AM62" s="19">
        <v>2006</v>
      </c>
      <c r="AN62" s="19" t="s">
        <v>5269</v>
      </c>
      <c r="AO62" s="19" t="s">
        <v>5270</v>
      </c>
      <c r="AP62" s="19">
        <v>15</v>
      </c>
      <c r="AQ62" s="19"/>
      <c r="AR62" s="19"/>
      <c r="AS62" s="19">
        <v>10</v>
      </c>
      <c r="AT62" s="19">
        <v>0.5</v>
      </c>
      <c r="AU62" s="19">
        <f t="shared" si="8"/>
        <v>25.5</v>
      </c>
      <c r="AV62" s="19">
        <v>3</v>
      </c>
      <c r="AW62" s="19">
        <v>1</v>
      </c>
      <c r="AX62" s="19">
        <f t="shared" si="9"/>
        <v>29.5</v>
      </c>
      <c r="AY62" s="19"/>
      <c r="AZ62" s="19">
        <f>(AY62+AV62+AW62)*9+AP62*9+AS62*9+0.5*2+0.5*4</f>
        <v>264</v>
      </c>
      <c r="BA62" s="19"/>
      <c r="BB62" s="19">
        <v>1</v>
      </c>
      <c r="BC62" s="19">
        <v>1</v>
      </c>
      <c r="BD62" s="19">
        <v>1</v>
      </c>
      <c r="BE62" s="6"/>
      <c r="BF62" s="6"/>
      <c r="BG62" s="6"/>
      <c r="BH62" s="4"/>
      <c r="BI62" s="4"/>
      <c r="BJ62" s="4"/>
      <c r="BK62" s="4"/>
      <c r="BL62" s="4"/>
      <c r="BM62" s="4"/>
      <c r="BN62" s="4"/>
      <c r="BO62" s="4"/>
    </row>
    <row r="63" s="1" customFormat="1" ht="33" customHeight="1" spans="1:67">
      <c r="A63" s="17">
        <v>62</v>
      </c>
      <c r="B63" s="18" t="s">
        <v>5271</v>
      </c>
      <c r="C63" s="19" t="s">
        <v>5272</v>
      </c>
      <c r="D63" s="19">
        <v>3.3068319950626e+17</v>
      </c>
      <c r="E63" s="19" t="s">
        <v>101</v>
      </c>
      <c r="F63" s="19" t="s">
        <v>5273</v>
      </c>
      <c r="G63" s="19" t="s">
        <v>1933</v>
      </c>
      <c r="H63" s="20" t="s">
        <v>5274</v>
      </c>
      <c r="I63" s="19" t="s">
        <v>2102</v>
      </c>
      <c r="J63" s="19" t="s">
        <v>291</v>
      </c>
      <c r="K63" s="19" t="s">
        <v>5275</v>
      </c>
      <c r="L63" s="19" t="s">
        <v>5276</v>
      </c>
      <c r="M63" s="19" t="s">
        <v>83</v>
      </c>
      <c r="N63" s="19" t="s">
        <v>108</v>
      </c>
      <c r="O63" s="20" t="s">
        <v>2165</v>
      </c>
      <c r="P63" s="19" t="s">
        <v>127</v>
      </c>
      <c r="Q63" s="19" t="s">
        <v>5277</v>
      </c>
      <c r="R63" s="19" t="s">
        <v>88</v>
      </c>
      <c r="S63" s="19" t="s">
        <v>239</v>
      </c>
      <c r="T63" s="19" t="s">
        <v>239</v>
      </c>
      <c r="U63" s="19" t="s">
        <v>3676</v>
      </c>
      <c r="V63" s="19" t="s">
        <v>579</v>
      </c>
      <c r="W63" s="19" t="s">
        <v>4545</v>
      </c>
      <c r="X63" s="19" t="s">
        <v>4545</v>
      </c>
      <c r="Y63" s="19"/>
      <c r="Z63" s="19" t="s">
        <v>4545</v>
      </c>
      <c r="AA63" s="19" t="s">
        <v>5278</v>
      </c>
      <c r="AB63" s="19" t="s">
        <v>5279</v>
      </c>
      <c r="AC63" s="27" t="s">
        <v>5280</v>
      </c>
      <c r="AD63" s="17" t="s">
        <v>5281</v>
      </c>
      <c r="AE63" s="17">
        <v>3</v>
      </c>
      <c r="AF63" s="19" t="s">
        <v>5282</v>
      </c>
      <c r="AG63" s="19" t="s">
        <v>5283</v>
      </c>
      <c r="AH63" s="19" t="s">
        <v>138</v>
      </c>
      <c r="AI63" s="19"/>
      <c r="AJ63" s="19"/>
      <c r="AK63" s="17"/>
      <c r="AL63" s="19"/>
      <c r="AM63" s="19">
        <v>2018</v>
      </c>
      <c r="AN63" s="19" t="s">
        <v>5284</v>
      </c>
      <c r="AO63" s="19" t="s">
        <v>4545</v>
      </c>
      <c r="AP63" s="19">
        <v>0</v>
      </c>
      <c r="AQ63" s="19"/>
      <c r="AR63" s="19"/>
      <c r="AS63" s="19"/>
      <c r="AT63" s="19">
        <v>0.5</v>
      </c>
      <c r="AU63" s="19">
        <f t="shared" si="8"/>
        <v>0.5</v>
      </c>
      <c r="AV63" s="19">
        <v>0</v>
      </c>
      <c r="AW63" s="19">
        <v>1</v>
      </c>
      <c r="AX63" s="19">
        <f t="shared" si="9"/>
        <v>1.5</v>
      </c>
      <c r="AY63" s="19"/>
      <c r="AZ63" s="19">
        <f t="shared" ref="AZ63:AZ86" si="11">(AY63+AV63+AW63+AU63)*9</f>
        <v>13.5</v>
      </c>
      <c r="BA63" s="19"/>
      <c r="BB63" s="19">
        <v>1</v>
      </c>
      <c r="BC63" s="19">
        <v>1</v>
      </c>
      <c r="BD63" s="19">
        <v>1</v>
      </c>
      <c r="BE63" s="6"/>
      <c r="BF63" s="6"/>
      <c r="BG63" s="6"/>
      <c r="BH63" s="4"/>
      <c r="BI63" s="4"/>
      <c r="BJ63" s="4"/>
      <c r="BK63" s="4"/>
      <c r="BL63" s="4"/>
      <c r="BM63" s="4"/>
      <c r="BN63" s="4"/>
      <c r="BO63" s="4"/>
    </row>
    <row r="64" s="4" customFormat="1" ht="33" customHeight="1" spans="1:257">
      <c r="A64" s="17">
        <v>63</v>
      </c>
      <c r="B64" s="18" t="s">
        <v>5285</v>
      </c>
      <c r="C64" s="19" t="s">
        <v>5286</v>
      </c>
      <c r="D64" s="320" t="s">
        <v>5287</v>
      </c>
      <c r="E64" s="19" t="s">
        <v>74</v>
      </c>
      <c r="F64" s="19">
        <v>18969021113</v>
      </c>
      <c r="G64" s="19" t="s">
        <v>1933</v>
      </c>
      <c r="H64" s="20" t="s">
        <v>5288</v>
      </c>
      <c r="I64" s="19" t="s">
        <v>5289</v>
      </c>
      <c r="J64" s="19" t="s">
        <v>1803</v>
      </c>
      <c r="K64" s="19" t="s">
        <v>4588</v>
      </c>
      <c r="L64" s="19" t="s">
        <v>5290</v>
      </c>
      <c r="M64" s="19" t="s">
        <v>83</v>
      </c>
      <c r="N64" s="19" t="s">
        <v>125</v>
      </c>
      <c r="O64" s="20" t="s">
        <v>5291</v>
      </c>
      <c r="P64" s="19" t="s">
        <v>707</v>
      </c>
      <c r="Q64" s="19" t="s">
        <v>624</v>
      </c>
      <c r="R64" s="19" t="s">
        <v>88</v>
      </c>
      <c r="S64" s="19" t="s">
        <v>3151</v>
      </c>
      <c r="T64" s="19" t="s">
        <v>4559</v>
      </c>
      <c r="U64" s="19" t="s">
        <v>5292</v>
      </c>
      <c r="V64" s="19" t="s">
        <v>5293</v>
      </c>
      <c r="W64" s="19" t="s">
        <v>129</v>
      </c>
      <c r="X64" s="19" t="s">
        <v>2729</v>
      </c>
      <c r="Y64" s="19"/>
      <c r="Z64" s="19" t="s">
        <v>5294</v>
      </c>
      <c r="AA64" s="19" t="s">
        <v>4545</v>
      </c>
      <c r="AB64" s="19" t="s">
        <v>5295</v>
      </c>
      <c r="AC64" s="27" t="s">
        <v>5296</v>
      </c>
      <c r="AD64" s="19" t="s">
        <v>5297</v>
      </c>
      <c r="AE64" s="19"/>
      <c r="AF64" s="19" t="s">
        <v>5298</v>
      </c>
      <c r="AG64" s="19" t="s">
        <v>4568</v>
      </c>
      <c r="AH64" s="19" t="s">
        <v>138</v>
      </c>
      <c r="AI64" s="19">
        <v>2</v>
      </c>
      <c r="AJ64" s="17" t="s">
        <v>5299</v>
      </c>
      <c r="AK64" s="17"/>
      <c r="AL64" s="19"/>
      <c r="AM64" s="19">
        <v>2009</v>
      </c>
      <c r="AN64" s="19" t="s">
        <v>5300</v>
      </c>
      <c r="AO64" s="19" t="s">
        <v>5301</v>
      </c>
      <c r="AP64" s="19">
        <v>15</v>
      </c>
      <c r="AQ64" s="19"/>
      <c r="AR64" s="19"/>
      <c r="AS64" s="19">
        <v>10</v>
      </c>
      <c r="AT64" s="19"/>
      <c r="AU64" s="19">
        <f t="shared" si="8"/>
        <v>25</v>
      </c>
      <c r="AV64" s="19">
        <v>1</v>
      </c>
      <c r="AW64" s="19">
        <v>1</v>
      </c>
      <c r="AX64" s="19">
        <f t="shared" si="9"/>
        <v>27</v>
      </c>
      <c r="AY64" s="19"/>
      <c r="AZ64" s="19">
        <f t="shared" si="11"/>
        <v>243</v>
      </c>
      <c r="BA64" s="19"/>
      <c r="BB64" s="19">
        <v>1</v>
      </c>
      <c r="BC64" s="19">
        <v>1</v>
      </c>
      <c r="BD64" s="19">
        <v>1</v>
      </c>
      <c r="BE64" s="6"/>
      <c r="BF64" s="6"/>
      <c r="BG64" s="6"/>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4" customFormat="1" ht="33" customHeight="1" spans="1:257">
      <c r="A65" s="17">
        <v>64</v>
      </c>
      <c r="B65" s="18" t="s">
        <v>5302</v>
      </c>
      <c r="C65" s="19" t="s">
        <v>5303</v>
      </c>
      <c r="D65" s="19" t="s">
        <v>5304</v>
      </c>
      <c r="E65" s="19" t="s">
        <v>101</v>
      </c>
      <c r="F65" s="19" t="s">
        <v>5305</v>
      </c>
      <c r="G65" s="19" t="s">
        <v>1933</v>
      </c>
      <c r="H65" s="20" t="s">
        <v>5306</v>
      </c>
      <c r="I65" s="19" t="s">
        <v>5289</v>
      </c>
      <c r="J65" s="19" t="s">
        <v>2343</v>
      </c>
      <c r="K65" s="19" t="s">
        <v>4970</v>
      </c>
      <c r="L65" s="19" t="s">
        <v>5307</v>
      </c>
      <c r="M65" s="19" t="s">
        <v>83</v>
      </c>
      <c r="N65" s="19" t="s">
        <v>108</v>
      </c>
      <c r="O65" s="20" t="s">
        <v>4867</v>
      </c>
      <c r="P65" s="19" t="s">
        <v>127</v>
      </c>
      <c r="Q65" s="19" t="s">
        <v>684</v>
      </c>
      <c r="R65" s="19" t="s">
        <v>88</v>
      </c>
      <c r="S65" s="19" t="s">
        <v>1918</v>
      </c>
      <c r="T65" s="19" t="s">
        <v>2999</v>
      </c>
      <c r="U65" s="19" t="s">
        <v>5308</v>
      </c>
      <c r="V65" s="19" t="s">
        <v>579</v>
      </c>
      <c r="W65" s="19" t="s">
        <v>171</v>
      </c>
      <c r="X65" s="19" t="s">
        <v>204</v>
      </c>
      <c r="Y65" s="19"/>
      <c r="Z65" s="19" t="s">
        <v>5309</v>
      </c>
      <c r="AA65" s="19" t="s">
        <v>4545</v>
      </c>
      <c r="AB65" s="19" t="s">
        <v>5310</v>
      </c>
      <c r="AC65" s="27" t="s">
        <v>5311</v>
      </c>
      <c r="AD65" s="19" t="s">
        <v>5174</v>
      </c>
      <c r="AE65" s="19"/>
      <c r="AF65" s="19" t="s">
        <v>5312</v>
      </c>
      <c r="AG65" s="19" t="s">
        <v>4568</v>
      </c>
      <c r="AH65" s="19" t="s">
        <v>138</v>
      </c>
      <c r="AI65" s="19"/>
      <c r="AJ65" s="17"/>
      <c r="AK65" s="17"/>
      <c r="AL65" s="19"/>
      <c r="AM65" s="19">
        <v>2013</v>
      </c>
      <c r="AN65" s="19" t="s">
        <v>4545</v>
      </c>
      <c r="AO65" s="19" t="s">
        <v>5313</v>
      </c>
      <c r="AP65" s="19">
        <v>0</v>
      </c>
      <c r="AQ65" s="19"/>
      <c r="AR65" s="19"/>
      <c r="AS65" s="19"/>
      <c r="AT65" s="19"/>
      <c r="AU65" s="19">
        <f t="shared" si="8"/>
        <v>0</v>
      </c>
      <c r="AV65" s="19">
        <v>1</v>
      </c>
      <c r="AW65" s="19">
        <v>1</v>
      </c>
      <c r="AX65" s="19">
        <f t="shared" si="9"/>
        <v>2</v>
      </c>
      <c r="AY65" s="19"/>
      <c r="AZ65" s="19">
        <f t="shared" si="11"/>
        <v>18</v>
      </c>
      <c r="BA65" s="19"/>
      <c r="BB65" s="19">
        <v>1</v>
      </c>
      <c r="BC65" s="19">
        <v>1</v>
      </c>
      <c r="BD65" s="19">
        <v>1</v>
      </c>
      <c r="BE65" s="6"/>
      <c r="BF65" s="6"/>
      <c r="BG65" s="6"/>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4" customFormat="1" ht="33" customHeight="1" spans="1:257">
      <c r="A66" s="17">
        <v>65</v>
      </c>
      <c r="B66" s="18" t="s">
        <v>5314</v>
      </c>
      <c r="C66" s="19" t="s">
        <v>5315</v>
      </c>
      <c r="D66" s="19" t="s">
        <v>5316</v>
      </c>
      <c r="E66" s="19" t="s">
        <v>74</v>
      </c>
      <c r="F66" s="19" t="s">
        <v>5317</v>
      </c>
      <c r="G66" s="19" t="s">
        <v>1933</v>
      </c>
      <c r="H66" s="20" t="s">
        <v>5318</v>
      </c>
      <c r="I66" s="19" t="s">
        <v>5289</v>
      </c>
      <c r="J66" s="19" t="s">
        <v>2005</v>
      </c>
      <c r="K66" s="19" t="s">
        <v>5319</v>
      </c>
      <c r="L66" s="19" t="s">
        <v>5320</v>
      </c>
      <c r="M66" s="19" t="s">
        <v>83</v>
      </c>
      <c r="N66" s="19" t="s">
        <v>108</v>
      </c>
      <c r="O66" s="20" t="s">
        <v>5321</v>
      </c>
      <c r="P66" s="19" t="s">
        <v>110</v>
      </c>
      <c r="Q66" s="19" t="s">
        <v>3334</v>
      </c>
      <c r="R66" s="19" t="s">
        <v>88</v>
      </c>
      <c r="S66" s="19" t="s">
        <v>389</v>
      </c>
      <c r="T66" s="19" t="s">
        <v>389</v>
      </c>
      <c r="U66" s="19" t="s">
        <v>5322</v>
      </c>
      <c r="V66" s="19" t="s">
        <v>339</v>
      </c>
      <c r="W66" s="19" t="s">
        <v>4545</v>
      </c>
      <c r="X66" s="19" t="s">
        <v>4545</v>
      </c>
      <c r="Y66" s="19"/>
      <c r="Z66" s="19" t="s">
        <v>4545</v>
      </c>
      <c r="AA66" s="19" t="s">
        <v>5323</v>
      </c>
      <c r="AB66" s="19" t="s">
        <v>5324</v>
      </c>
      <c r="AC66" s="27" t="s">
        <v>5325</v>
      </c>
      <c r="AD66" s="19" t="s">
        <v>5140</v>
      </c>
      <c r="AE66" s="19"/>
      <c r="AF66" s="19" t="s">
        <v>5282</v>
      </c>
      <c r="AG66" s="19" t="s">
        <v>5283</v>
      </c>
      <c r="AH66" s="19" t="s">
        <v>138</v>
      </c>
      <c r="AI66" s="19"/>
      <c r="AJ66" s="17"/>
      <c r="AK66" s="17"/>
      <c r="AL66" s="19"/>
      <c r="AM66" s="19">
        <v>2018</v>
      </c>
      <c r="AN66" s="19" t="s">
        <v>5326</v>
      </c>
      <c r="AO66" s="19" t="s">
        <v>5327</v>
      </c>
      <c r="AP66" s="19">
        <v>0</v>
      </c>
      <c r="AQ66" s="19"/>
      <c r="AR66" s="19"/>
      <c r="AS66" s="19"/>
      <c r="AT66" s="19">
        <v>0.5</v>
      </c>
      <c r="AU66" s="19">
        <f t="shared" si="8"/>
        <v>0.5</v>
      </c>
      <c r="AV66" s="19">
        <v>0</v>
      </c>
      <c r="AW66" s="19">
        <v>1</v>
      </c>
      <c r="AX66" s="19">
        <f t="shared" si="9"/>
        <v>1.5</v>
      </c>
      <c r="AY66" s="19"/>
      <c r="AZ66" s="19">
        <f t="shared" si="11"/>
        <v>13.5</v>
      </c>
      <c r="BA66" s="19"/>
      <c r="BB66" s="19">
        <v>1</v>
      </c>
      <c r="BC66" s="19">
        <v>1</v>
      </c>
      <c r="BD66" s="19">
        <v>1</v>
      </c>
      <c r="BE66" s="6"/>
      <c r="BF66" s="6"/>
      <c r="BG66" s="6"/>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4" customFormat="1" ht="33" customHeight="1" spans="1:257">
      <c r="A67" s="17">
        <v>66</v>
      </c>
      <c r="B67" s="18" t="s">
        <v>5328</v>
      </c>
      <c r="C67" s="19" t="s">
        <v>5329</v>
      </c>
      <c r="D67" s="19" t="s">
        <v>5330</v>
      </c>
      <c r="E67" s="19" t="s">
        <v>101</v>
      </c>
      <c r="F67" s="19" t="s">
        <v>5331</v>
      </c>
      <c r="G67" s="19" t="s">
        <v>1933</v>
      </c>
      <c r="H67" s="20" t="s">
        <v>5332</v>
      </c>
      <c r="I67" s="19" t="s">
        <v>5289</v>
      </c>
      <c r="J67" s="19" t="s">
        <v>2005</v>
      </c>
      <c r="K67" s="19" t="s">
        <v>4613</v>
      </c>
      <c r="L67" s="19" t="s">
        <v>5333</v>
      </c>
      <c r="M67" s="19" t="s">
        <v>83</v>
      </c>
      <c r="N67" s="19" t="s">
        <v>108</v>
      </c>
      <c r="O67" s="20" t="s">
        <v>5334</v>
      </c>
      <c r="P67" s="19" t="s">
        <v>127</v>
      </c>
      <c r="Q67" s="19" t="s">
        <v>550</v>
      </c>
      <c r="R67" s="19" t="s">
        <v>88</v>
      </c>
      <c r="S67" s="19" t="s">
        <v>1110</v>
      </c>
      <c r="T67" s="19" t="s">
        <v>1110</v>
      </c>
      <c r="U67" s="19" t="s">
        <v>2858</v>
      </c>
      <c r="V67" s="19" t="s">
        <v>339</v>
      </c>
      <c r="W67" s="19" t="s">
        <v>4545</v>
      </c>
      <c r="X67" s="19" t="s">
        <v>4545</v>
      </c>
      <c r="Y67" s="19"/>
      <c r="Z67" s="19" t="s">
        <v>4545</v>
      </c>
      <c r="AA67" s="19" t="s">
        <v>5335</v>
      </c>
      <c r="AB67" s="19" t="s">
        <v>5157</v>
      </c>
      <c r="AC67" s="27" t="s">
        <v>5336</v>
      </c>
      <c r="AD67" s="17" t="s">
        <v>5159</v>
      </c>
      <c r="AE67" s="17">
        <v>3</v>
      </c>
      <c r="AF67" s="19" t="s">
        <v>5337</v>
      </c>
      <c r="AG67" s="19" t="s">
        <v>5338</v>
      </c>
      <c r="AH67" s="19" t="s">
        <v>97</v>
      </c>
      <c r="AI67" s="19"/>
      <c r="AJ67" s="17"/>
      <c r="AK67" s="17"/>
      <c r="AL67" s="19"/>
      <c r="AM67" s="19">
        <v>2018</v>
      </c>
      <c r="AN67" s="19" t="s">
        <v>4545</v>
      </c>
      <c r="AO67" s="19" t="s">
        <v>4545</v>
      </c>
      <c r="AP67" s="19">
        <v>0</v>
      </c>
      <c r="AQ67" s="19"/>
      <c r="AR67" s="19"/>
      <c r="AS67" s="19"/>
      <c r="AT67" s="19"/>
      <c r="AU67" s="19">
        <f t="shared" si="8"/>
        <v>0</v>
      </c>
      <c r="AV67" s="19">
        <v>0</v>
      </c>
      <c r="AW67" s="19">
        <v>1</v>
      </c>
      <c r="AX67" s="19">
        <f t="shared" si="9"/>
        <v>1</v>
      </c>
      <c r="AY67" s="19"/>
      <c r="AZ67" s="19">
        <f t="shared" si="11"/>
        <v>9</v>
      </c>
      <c r="BA67" s="19"/>
      <c r="BB67" s="19">
        <v>1</v>
      </c>
      <c r="BC67" s="19">
        <v>1</v>
      </c>
      <c r="BD67" s="19">
        <v>1</v>
      </c>
      <c r="BE67" s="6"/>
      <c r="BF67" s="6"/>
      <c r="BG67" s="6"/>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4" customFormat="1" ht="33" customHeight="1" spans="1:257">
      <c r="A68" s="17">
        <v>67</v>
      </c>
      <c r="B68" s="18" t="s">
        <v>5339</v>
      </c>
      <c r="C68" s="19" t="s">
        <v>5340</v>
      </c>
      <c r="D68" s="19" t="s">
        <v>5341</v>
      </c>
      <c r="E68" s="19" t="s">
        <v>74</v>
      </c>
      <c r="F68" s="19" t="s">
        <v>5342</v>
      </c>
      <c r="G68" s="19" t="s">
        <v>1933</v>
      </c>
      <c r="H68" s="20" t="s">
        <v>5343</v>
      </c>
      <c r="I68" s="19" t="s">
        <v>5289</v>
      </c>
      <c r="J68" s="19" t="s">
        <v>2005</v>
      </c>
      <c r="K68" s="19" t="s">
        <v>4588</v>
      </c>
      <c r="L68" s="19" t="s">
        <v>5344</v>
      </c>
      <c r="M68" s="19" t="s">
        <v>83</v>
      </c>
      <c r="N68" s="19" t="s">
        <v>125</v>
      </c>
      <c r="O68" s="20" t="s">
        <v>5345</v>
      </c>
      <c r="P68" s="19" t="s">
        <v>1273</v>
      </c>
      <c r="Q68" s="19" t="s">
        <v>624</v>
      </c>
      <c r="R68" s="19" t="s">
        <v>88</v>
      </c>
      <c r="S68" s="19" t="s">
        <v>5346</v>
      </c>
      <c r="T68" s="19" t="s">
        <v>5347</v>
      </c>
      <c r="U68" s="19" t="s">
        <v>5348</v>
      </c>
      <c r="V68" s="19" t="s">
        <v>579</v>
      </c>
      <c r="W68" s="19" t="s">
        <v>4545</v>
      </c>
      <c r="X68" s="19" t="s">
        <v>4545</v>
      </c>
      <c r="Y68" s="19"/>
      <c r="Z68" s="19" t="s">
        <v>4545</v>
      </c>
      <c r="AA68" s="19" t="s">
        <v>5349</v>
      </c>
      <c r="AB68" s="19" t="s">
        <v>5350</v>
      </c>
      <c r="AC68" s="27" t="s">
        <v>5351</v>
      </c>
      <c r="AD68" s="19" t="s">
        <v>4927</v>
      </c>
      <c r="AE68" s="19"/>
      <c r="AF68" s="19" t="s">
        <v>5352</v>
      </c>
      <c r="AG68" s="19" t="s">
        <v>5353</v>
      </c>
      <c r="AH68" s="19" t="s">
        <v>97</v>
      </c>
      <c r="AI68" s="19"/>
      <c r="AJ68" s="17"/>
      <c r="AK68" s="17"/>
      <c r="AL68" s="19"/>
      <c r="AM68" s="19">
        <v>2019</v>
      </c>
      <c r="AN68" s="19" t="s">
        <v>4545</v>
      </c>
      <c r="AO68" s="19" t="s">
        <v>4545</v>
      </c>
      <c r="AP68" s="19">
        <v>0</v>
      </c>
      <c r="AQ68" s="19"/>
      <c r="AR68" s="19"/>
      <c r="AS68" s="19"/>
      <c r="AT68" s="19"/>
      <c r="AU68" s="19">
        <f t="shared" si="8"/>
        <v>0</v>
      </c>
      <c r="AV68" s="19">
        <v>0</v>
      </c>
      <c r="AW68" s="19">
        <v>1</v>
      </c>
      <c r="AX68" s="19">
        <f t="shared" si="9"/>
        <v>1</v>
      </c>
      <c r="AY68" s="19"/>
      <c r="AZ68" s="19">
        <f t="shared" si="11"/>
        <v>9</v>
      </c>
      <c r="BA68" s="19"/>
      <c r="BB68" s="19">
        <v>1</v>
      </c>
      <c r="BC68" s="19">
        <v>1</v>
      </c>
      <c r="BD68" s="19">
        <v>1</v>
      </c>
      <c r="BE68" s="6"/>
      <c r="BF68" s="6"/>
      <c r="BG68" s="6"/>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4" customFormat="1" ht="33" customHeight="1" spans="1:257">
      <c r="A69" s="17">
        <v>68</v>
      </c>
      <c r="B69" s="18" t="s">
        <v>5354</v>
      </c>
      <c r="C69" s="19" t="s">
        <v>5355</v>
      </c>
      <c r="D69" s="320" t="s">
        <v>5356</v>
      </c>
      <c r="E69" s="19" t="s">
        <v>101</v>
      </c>
      <c r="F69" s="19">
        <v>13758171376</v>
      </c>
      <c r="G69" s="19" t="s">
        <v>1933</v>
      </c>
      <c r="H69" s="20" t="s">
        <v>5357</v>
      </c>
      <c r="I69" s="19" t="s">
        <v>5289</v>
      </c>
      <c r="J69" s="19" t="s">
        <v>2005</v>
      </c>
      <c r="K69" s="19" t="s">
        <v>360</v>
      </c>
      <c r="L69" s="19" t="s">
        <v>5358</v>
      </c>
      <c r="M69" s="19" t="s">
        <v>83</v>
      </c>
      <c r="N69" s="19" t="s">
        <v>108</v>
      </c>
      <c r="O69" s="20">
        <v>1998.08</v>
      </c>
      <c r="P69" s="19" t="s">
        <v>127</v>
      </c>
      <c r="Q69" s="19" t="s">
        <v>550</v>
      </c>
      <c r="R69" s="19" t="s">
        <v>88</v>
      </c>
      <c r="S69" s="19" t="s">
        <v>3559</v>
      </c>
      <c r="T69" s="19" t="s">
        <v>1822</v>
      </c>
      <c r="U69" s="19" t="s">
        <v>5359</v>
      </c>
      <c r="V69" s="19" t="s">
        <v>579</v>
      </c>
      <c r="W69" s="19" t="s">
        <v>4545</v>
      </c>
      <c r="X69" s="19" t="s">
        <v>4545</v>
      </c>
      <c r="Y69" s="19"/>
      <c r="Z69" s="19" t="s">
        <v>4545</v>
      </c>
      <c r="AA69" s="19">
        <v>15157511332</v>
      </c>
      <c r="AB69" s="19" t="s">
        <v>5360</v>
      </c>
      <c r="AC69" s="27" t="s">
        <v>5361</v>
      </c>
      <c r="AD69" s="19" t="s">
        <v>5125</v>
      </c>
      <c r="AE69" s="19"/>
      <c r="AF69" s="19" t="s">
        <v>5362</v>
      </c>
      <c r="AG69" s="19" t="s">
        <v>5363</v>
      </c>
      <c r="AH69" s="19" t="s">
        <v>97</v>
      </c>
      <c r="AI69" s="19"/>
      <c r="AJ69" s="17"/>
      <c r="AK69" s="17"/>
      <c r="AL69" s="19"/>
      <c r="AM69" s="19">
        <v>2020</v>
      </c>
      <c r="AN69" s="19" t="s">
        <v>4545</v>
      </c>
      <c r="AO69" s="19" t="s">
        <v>4545</v>
      </c>
      <c r="AP69" s="19">
        <v>0</v>
      </c>
      <c r="AQ69" s="19"/>
      <c r="AR69" s="19"/>
      <c r="AS69" s="19"/>
      <c r="AT69" s="19"/>
      <c r="AU69" s="19">
        <f t="shared" si="8"/>
        <v>0</v>
      </c>
      <c r="AV69" s="19">
        <v>0</v>
      </c>
      <c r="AW69" s="19">
        <v>1</v>
      </c>
      <c r="AX69" s="19">
        <f t="shared" si="9"/>
        <v>1</v>
      </c>
      <c r="AY69" s="19"/>
      <c r="AZ69" s="19">
        <f t="shared" si="11"/>
        <v>9</v>
      </c>
      <c r="BA69" s="19"/>
      <c r="BB69" s="19">
        <v>1</v>
      </c>
      <c r="BC69" s="19">
        <v>1</v>
      </c>
      <c r="BD69" s="19">
        <v>1</v>
      </c>
      <c r="BE69" s="6"/>
      <c r="BF69" s="6"/>
      <c r="BG69" s="6"/>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4" customFormat="1" ht="33" customHeight="1" spans="1:257">
      <c r="A70" s="17">
        <v>69</v>
      </c>
      <c r="B70" s="18" t="s">
        <v>5364</v>
      </c>
      <c r="C70" s="19" t="s">
        <v>5365</v>
      </c>
      <c r="D70" s="320" t="s">
        <v>5366</v>
      </c>
      <c r="E70" s="19" t="s">
        <v>101</v>
      </c>
      <c r="F70" s="19" t="s">
        <v>5367</v>
      </c>
      <c r="G70" s="19" t="s">
        <v>1933</v>
      </c>
      <c r="H70" s="20" t="s">
        <v>5368</v>
      </c>
      <c r="I70" s="19" t="s">
        <v>5289</v>
      </c>
      <c r="J70" s="19" t="s">
        <v>4664</v>
      </c>
      <c r="K70" s="19" t="s">
        <v>5369</v>
      </c>
      <c r="L70" s="19" t="s">
        <v>5370</v>
      </c>
      <c r="M70" s="19" t="s">
        <v>83</v>
      </c>
      <c r="N70" s="19" t="s">
        <v>108</v>
      </c>
      <c r="O70" s="20" t="s">
        <v>4945</v>
      </c>
      <c r="P70" s="19" t="s">
        <v>127</v>
      </c>
      <c r="Q70" s="19" t="s">
        <v>4487</v>
      </c>
      <c r="R70" s="19" t="s">
        <v>88</v>
      </c>
      <c r="S70" s="19" t="s">
        <v>5371</v>
      </c>
      <c r="T70" s="19" t="s">
        <v>436</v>
      </c>
      <c r="U70" s="19" t="s">
        <v>3601</v>
      </c>
      <c r="V70" s="19" t="s">
        <v>5372</v>
      </c>
      <c r="W70" s="19" t="s">
        <v>171</v>
      </c>
      <c r="X70" s="19" t="s">
        <v>641</v>
      </c>
      <c r="Y70" s="19"/>
      <c r="Z70" s="19" t="s">
        <v>4545</v>
      </c>
      <c r="AA70" s="19" t="s">
        <v>5373</v>
      </c>
      <c r="AB70" s="19" t="s">
        <v>5374</v>
      </c>
      <c r="AC70" s="27" t="s">
        <v>5375</v>
      </c>
      <c r="AD70" s="17" t="s">
        <v>5376</v>
      </c>
      <c r="AE70" s="17" t="s">
        <v>4566</v>
      </c>
      <c r="AF70" s="19" t="s">
        <v>5377</v>
      </c>
      <c r="AG70" s="19" t="s">
        <v>5378</v>
      </c>
      <c r="AH70" s="19" t="s">
        <v>138</v>
      </c>
      <c r="AI70" s="19"/>
      <c r="AJ70" s="17"/>
      <c r="AK70" s="17"/>
      <c r="AL70" s="19"/>
      <c r="AM70" s="19">
        <v>2011</v>
      </c>
      <c r="AN70" s="19" t="s">
        <v>5379</v>
      </c>
      <c r="AO70" s="19" t="s">
        <v>5380</v>
      </c>
      <c r="AP70" s="19">
        <v>15</v>
      </c>
      <c r="AQ70" s="19"/>
      <c r="AR70" s="19"/>
      <c r="AS70" s="19"/>
      <c r="AT70" s="19"/>
      <c r="AU70" s="19">
        <f t="shared" si="8"/>
        <v>15</v>
      </c>
      <c r="AV70" s="19">
        <v>1</v>
      </c>
      <c r="AW70" s="19">
        <v>1</v>
      </c>
      <c r="AX70" s="19">
        <f t="shared" si="9"/>
        <v>17</v>
      </c>
      <c r="AY70" s="19"/>
      <c r="AZ70" s="19">
        <f t="shared" si="11"/>
        <v>153</v>
      </c>
      <c r="BA70" s="19"/>
      <c r="BB70" s="19">
        <v>1</v>
      </c>
      <c r="BC70" s="19">
        <v>1</v>
      </c>
      <c r="BD70" s="19">
        <v>1</v>
      </c>
      <c r="BE70" s="6"/>
      <c r="BF70" s="6"/>
      <c r="BG70" s="6"/>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row>
    <row r="71" s="4" customFormat="1" ht="33" customHeight="1" spans="1:257">
      <c r="A71" s="17">
        <v>70</v>
      </c>
      <c r="B71" s="18" t="s">
        <v>5381</v>
      </c>
      <c r="C71" s="19" t="s">
        <v>5382</v>
      </c>
      <c r="D71" s="19" t="s">
        <v>5383</v>
      </c>
      <c r="E71" s="19" t="s">
        <v>101</v>
      </c>
      <c r="F71" s="19" t="s">
        <v>5384</v>
      </c>
      <c r="G71" s="19" t="s">
        <v>1933</v>
      </c>
      <c r="H71" s="20" t="s">
        <v>5385</v>
      </c>
      <c r="I71" s="19" t="s">
        <v>5289</v>
      </c>
      <c r="J71" s="19" t="s">
        <v>2343</v>
      </c>
      <c r="K71" s="19" t="s">
        <v>5386</v>
      </c>
      <c r="L71" s="19" t="s">
        <v>5387</v>
      </c>
      <c r="M71" s="19" t="s">
        <v>83</v>
      </c>
      <c r="N71" s="19" t="s">
        <v>2525</v>
      </c>
      <c r="O71" s="20" t="s">
        <v>5388</v>
      </c>
      <c r="P71" s="19" t="s">
        <v>127</v>
      </c>
      <c r="Q71" s="19" t="s">
        <v>150</v>
      </c>
      <c r="R71" s="19" t="s">
        <v>88</v>
      </c>
      <c r="S71" s="19" t="s">
        <v>1607</v>
      </c>
      <c r="T71" s="19" t="s">
        <v>4339</v>
      </c>
      <c r="U71" s="19" t="s">
        <v>5389</v>
      </c>
      <c r="V71" s="19" t="s">
        <v>579</v>
      </c>
      <c r="W71" s="19" t="s">
        <v>171</v>
      </c>
      <c r="X71" s="19" t="s">
        <v>204</v>
      </c>
      <c r="Y71" s="19"/>
      <c r="Z71" s="19" t="s">
        <v>4545</v>
      </c>
      <c r="AA71" s="19" t="s">
        <v>5390</v>
      </c>
      <c r="AB71" s="19" t="s">
        <v>5391</v>
      </c>
      <c r="AC71" s="27" t="s">
        <v>5392</v>
      </c>
      <c r="AD71" s="17" t="s">
        <v>5393</v>
      </c>
      <c r="AE71" s="17" t="s">
        <v>4566</v>
      </c>
      <c r="AF71" s="19" t="s">
        <v>5394</v>
      </c>
      <c r="AG71" s="19" t="s">
        <v>5395</v>
      </c>
      <c r="AH71" s="19" t="s">
        <v>97</v>
      </c>
      <c r="AI71" s="19"/>
      <c r="AJ71" s="17"/>
      <c r="AK71" s="17"/>
      <c r="AL71" s="19"/>
      <c r="AM71" s="19">
        <v>2015</v>
      </c>
      <c r="AN71" s="19" t="s">
        <v>4545</v>
      </c>
      <c r="AO71" s="19" t="s">
        <v>4545</v>
      </c>
      <c r="AP71" s="19">
        <v>0</v>
      </c>
      <c r="AQ71" s="19"/>
      <c r="AR71" s="19"/>
      <c r="AS71" s="19"/>
      <c r="AT71" s="19"/>
      <c r="AU71" s="19">
        <f t="shared" si="8"/>
        <v>0</v>
      </c>
      <c r="AV71" s="19">
        <v>1</v>
      </c>
      <c r="AW71" s="19">
        <v>1</v>
      </c>
      <c r="AX71" s="19">
        <f t="shared" si="9"/>
        <v>2</v>
      </c>
      <c r="AY71" s="19"/>
      <c r="AZ71" s="19">
        <f t="shared" si="11"/>
        <v>18</v>
      </c>
      <c r="BA71" s="19"/>
      <c r="BB71" s="19">
        <v>1</v>
      </c>
      <c r="BC71" s="19">
        <v>1</v>
      </c>
      <c r="BD71" s="19">
        <v>1</v>
      </c>
      <c r="BE71" s="6"/>
      <c r="BF71" s="6"/>
      <c r="BG71" s="6"/>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row>
    <row r="72" s="4" customFormat="1" ht="33" customHeight="1" spans="1:257">
      <c r="A72" s="17">
        <v>71</v>
      </c>
      <c r="B72" s="18" t="s">
        <v>5396</v>
      </c>
      <c r="C72" s="19" t="s">
        <v>5397</v>
      </c>
      <c r="D72" s="320" t="s">
        <v>5398</v>
      </c>
      <c r="E72" s="19" t="s">
        <v>101</v>
      </c>
      <c r="F72" s="19">
        <v>13735845499</v>
      </c>
      <c r="G72" s="19" t="s">
        <v>1933</v>
      </c>
      <c r="H72" s="326" t="s">
        <v>5399</v>
      </c>
      <c r="I72" s="19" t="s">
        <v>5289</v>
      </c>
      <c r="J72" s="19" t="s">
        <v>80</v>
      </c>
      <c r="K72" s="19" t="s">
        <v>5400</v>
      </c>
      <c r="L72" s="19" t="s">
        <v>5401</v>
      </c>
      <c r="M72" s="19" t="s">
        <v>83</v>
      </c>
      <c r="N72" s="19" t="s">
        <v>125</v>
      </c>
      <c r="O72" s="20">
        <v>1996.12</v>
      </c>
      <c r="P72" s="19" t="s">
        <v>1664</v>
      </c>
      <c r="Q72" s="19" t="s">
        <v>5402</v>
      </c>
      <c r="R72" s="19" t="s">
        <v>2069</v>
      </c>
      <c r="S72" s="19" t="s">
        <v>5403</v>
      </c>
      <c r="T72" s="19">
        <v>2019</v>
      </c>
      <c r="U72" s="19" t="s">
        <v>5404</v>
      </c>
      <c r="V72" s="19" t="s">
        <v>579</v>
      </c>
      <c r="W72" s="19" t="s">
        <v>4545</v>
      </c>
      <c r="X72" s="19" t="s">
        <v>4545</v>
      </c>
      <c r="Y72" s="19"/>
      <c r="Z72" s="19" t="s">
        <v>4545</v>
      </c>
      <c r="AA72" s="19" t="s">
        <v>5405</v>
      </c>
      <c r="AB72" s="19" t="s">
        <v>5406</v>
      </c>
      <c r="AC72" s="27" t="s">
        <v>5407</v>
      </c>
      <c r="AD72" s="19" t="s">
        <v>5408</v>
      </c>
      <c r="AE72" s="19"/>
      <c r="AF72" s="19" t="s">
        <v>5409</v>
      </c>
      <c r="AG72" s="19" t="s">
        <v>5410</v>
      </c>
      <c r="AH72" s="19" t="s">
        <v>97</v>
      </c>
      <c r="AI72" s="19"/>
      <c r="AJ72" s="17"/>
      <c r="AK72" s="17"/>
      <c r="AL72" s="19"/>
      <c r="AM72" s="19">
        <v>2021</v>
      </c>
      <c r="AN72" s="19" t="s">
        <v>4545</v>
      </c>
      <c r="AO72" s="19" t="s">
        <v>4545</v>
      </c>
      <c r="AP72" s="19">
        <v>0</v>
      </c>
      <c r="AQ72" s="19"/>
      <c r="AR72" s="19"/>
      <c r="AS72" s="19"/>
      <c r="AT72" s="19"/>
      <c r="AU72" s="19">
        <f t="shared" si="8"/>
        <v>0</v>
      </c>
      <c r="AV72" s="19">
        <v>0</v>
      </c>
      <c r="AW72" s="19">
        <v>0.3</v>
      </c>
      <c r="AX72" s="19">
        <f t="shared" si="9"/>
        <v>0.3</v>
      </c>
      <c r="AY72" s="19"/>
      <c r="AZ72" s="19">
        <f t="shared" si="11"/>
        <v>2.7</v>
      </c>
      <c r="BA72" s="19"/>
      <c r="BB72" s="19">
        <v>1</v>
      </c>
      <c r="BC72" s="19">
        <v>1</v>
      </c>
      <c r="BD72" s="19">
        <v>1</v>
      </c>
      <c r="BE72" s="6"/>
      <c r="BF72" s="6"/>
      <c r="BG72" s="6"/>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row>
    <row r="73" s="4" customFormat="1" ht="33" customHeight="1" spans="1:257">
      <c r="A73" s="17"/>
      <c r="B73" s="18" t="s">
        <v>5411</v>
      </c>
      <c r="C73" s="19" t="s">
        <v>5412</v>
      </c>
      <c r="D73" s="320" t="s">
        <v>5413</v>
      </c>
      <c r="E73" s="19" t="s">
        <v>74</v>
      </c>
      <c r="F73" s="19">
        <v>17320087030</v>
      </c>
      <c r="G73" s="19" t="s">
        <v>1933</v>
      </c>
      <c r="H73" s="326" t="s">
        <v>5414</v>
      </c>
      <c r="I73" s="19" t="s">
        <v>5289</v>
      </c>
      <c r="J73" s="19" t="s">
        <v>5415</v>
      </c>
      <c r="K73" s="19" t="s">
        <v>5416</v>
      </c>
      <c r="L73" s="19" t="s">
        <v>5417</v>
      </c>
      <c r="M73" s="19" t="s">
        <v>83</v>
      </c>
      <c r="N73" s="19" t="s">
        <v>2525</v>
      </c>
      <c r="O73" s="20" t="s">
        <v>5418</v>
      </c>
      <c r="P73" s="19" t="s">
        <v>110</v>
      </c>
      <c r="Q73" s="19" t="s">
        <v>3343</v>
      </c>
      <c r="R73" s="19" t="s">
        <v>88</v>
      </c>
      <c r="S73" s="19">
        <v>2021.6</v>
      </c>
      <c r="T73" s="19">
        <v>2021.6</v>
      </c>
      <c r="U73" s="19" t="s">
        <v>5419</v>
      </c>
      <c r="V73" s="19" t="s">
        <v>579</v>
      </c>
      <c r="W73" s="19" t="s">
        <v>4545</v>
      </c>
      <c r="X73" s="19" t="s">
        <v>4545</v>
      </c>
      <c r="Y73" s="19"/>
      <c r="Z73" s="19" t="s">
        <v>4545</v>
      </c>
      <c r="AA73" s="19" t="s">
        <v>5420</v>
      </c>
      <c r="AB73" s="19" t="s">
        <v>5421</v>
      </c>
      <c r="AC73" s="27" t="s">
        <v>5422</v>
      </c>
      <c r="AD73" s="19" t="s">
        <v>5423</v>
      </c>
      <c r="AE73" s="19"/>
      <c r="AF73" s="19" t="s">
        <v>5424</v>
      </c>
      <c r="AG73" s="19" t="s">
        <v>5425</v>
      </c>
      <c r="AH73" s="19" t="s">
        <v>138</v>
      </c>
      <c r="AI73" s="17">
        <v>2</v>
      </c>
      <c r="AJ73" s="17" t="s">
        <v>5426</v>
      </c>
      <c r="AK73" s="17"/>
      <c r="AL73" s="19"/>
      <c r="AM73" s="19"/>
      <c r="AN73" s="19"/>
      <c r="AO73" s="19"/>
      <c r="AP73" s="19"/>
      <c r="AQ73" s="19"/>
      <c r="AR73" s="19"/>
      <c r="AS73" s="19"/>
      <c r="AT73" s="19"/>
      <c r="AU73" s="19"/>
      <c r="AV73" s="19"/>
      <c r="AW73" s="19"/>
      <c r="AX73" s="19"/>
      <c r="AY73" s="19"/>
      <c r="AZ73" s="19"/>
      <c r="BA73" s="19"/>
      <c r="BB73" s="19"/>
      <c r="BC73" s="19"/>
      <c r="BD73" s="19"/>
      <c r="BE73" s="6"/>
      <c r="BF73" s="6"/>
      <c r="BG73" s="6"/>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row>
    <row r="74" s="4" customFormat="1" ht="33" customHeight="1" spans="1:257">
      <c r="A74" s="17">
        <v>72</v>
      </c>
      <c r="B74" s="18" t="s">
        <v>5427</v>
      </c>
      <c r="C74" s="19" t="s">
        <v>5428</v>
      </c>
      <c r="D74" s="19" t="s">
        <v>5429</v>
      </c>
      <c r="E74" s="19" t="s">
        <v>74</v>
      </c>
      <c r="F74" s="19" t="s">
        <v>5430</v>
      </c>
      <c r="G74" s="19" t="s">
        <v>2172</v>
      </c>
      <c r="H74" s="20" t="s">
        <v>5431</v>
      </c>
      <c r="I74" s="19" t="s">
        <v>5289</v>
      </c>
      <c r="J74" s="19" t="s">
        <v>4664</v>
      </c>
      <c r="K74" s="19" t="s">
        <v>4613</v>
      </c>
      <c r="L74" s="19" t="s">
        <v>5432</v>
      </c>
      <c r="M74" s="19" t="s">
        <v>83</v>
      </c>
      <c r="N74" s="19" t="s">
        <v>125</v>
      </c>
      <c r="O74" s="20" t="s">
        <v>5433</v>
      </c>
      <c r="P74" s="19" t="s">
        <v>5434</v>
      </c>
      <c r="Q74" s="19" t="s">
        <v>5435</v>
      </c>
      <c r="R74" s="19" t="s">
        <v>2069</v>
      </c>
      <c r="S74" s="19" t="s">
        <v>4670</v>
      </c>
      <c r="T74" s="19" t="s">
        <v>4559</v>
      </c>
      <c r="U74" s="19" t="s">
        <v>5436</v>
      </c>
      <c r="V74" s="19" t="s">
        <v>352</v>
      </c>
      <c r="W74" s="19" t="s">
        <v>171</v>
      </c>
      <c r="X74" s="19" t="s">
        <v>5437</v>
      </c>
      <c r="Y74" s="19"/>
      <c r="Z74" s="19" t="s">
        <v>5438</v>
      </c>
      <c r="AA74" s="19" t="s">
        <v>4545</v>
      </c>
      <c r="AB74" s="19" t="s">
        <v>5439</v>
      </c>
      <c r="AC74" s="27" t="s">
        <v>5440</v>
      </c>
      <c r="AD74" s="19" t="s">
        <v>5441</v>
      </c>
      <c r="AE74" s="19"/>
      <c r="AF74" s="19" t="s">
        <v>5442</v>
      </c>
      <c r="AG74" s="19" t="s">
        <v>5442</v>
      </c>
      <c r="AH74" s="19" t="s">
        <v>4545</v>
      </c>
      <c r="AI74" s="19"/>
      <c r="AJ74" s="17"/>
      <c r="AK74" s="17"/>
      <c r="AL74" s="19"/>
      <c r="AM74" s="19">
        <v>2014</v>
      </c>
      <c r="AN74" s="19" t="s">
        <v>5443</v>
      </c>
      <c r="AO74" s="19" t="s">
        <v>5444</v>
      </c>
      <c r="AP74" s="19">
        <v>15</v>
      </c>
      <c r="AQ74" s="19"/>
      <c r="AR74" s="19"/>
      <c r="AS74" s="19"/>
      <c r="AT74" s="19"/>
      <c r="AU74" s="19">
        <f t="shared" si="8"/>
        <v>15</v>
      </c>
      <c r="AV74" s="19">
        <v>1</v>
      </c>
      <c r="AW74" s="19">
        <v>0.3</v>
      </c>
      <c r="AX74" s="19">
        <f t="shared" si="9"/>
        <v>16.3</v>
      </c>
      <c r="AY74" s="19"/>
      <c r="AZ74" s="19">
        <f t="shared" si="11"/>
        <v>146.7</v>
      </c>
      <c r="BA74" s="19"/>
      <c r="BB74" s="19">
        <v>1</v>
      </c>
      <c r="BC74" s="19">
        <v>1</v>
      </c>
      <c r="BD74" s="19">
        <v>1</v>
      </c>
      <c r="BE74" s="6"/>
      <c r="BF74" s="6"/>
      <c r="BG74" s="6"/>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row>
    <row r="75" s="4" customFormat="1" ht="33" customHeight="1" spans="1:257">
      <c r="A75" s="17">
        <v>73</v>
      </c>
      <c r="B75" s="18" t="s">
        <v>5445</v>
      </c>
      <c r="C75" s="19" t="s">
        <v>5446</v>
      </c>
      <c r="D75" s="20" t="s">
        <v>5447</v>
      </c>
      <c r="E75" s="19" t="s">
        <v>101</v>
      </c>
      <c r="F75" s="19">
        <v>18969020507</v>
      </c>
      <c r="G75" s="19" t="s">
        <v>1933</v>
      </c>
      <c r="H75" s="20" t="s">
        <v>5448</v>
      </c>
      <c r="I75" s="19" t="s">
        <v>2342</v>
      </c>
      <c r="J75" s="19" t="s">
        <v>1803</v>
      </c>
      <c r="K75" s="19" t="s">
        <v>5449</v>
      </c>
      <c r="L75" s="19" t="s">
        <v>5450</v>
      </c>
      <c r="M75" s="19" t="s">
        <v>83</v>
      </c>
      <c r="N75" s="19" t="s">
        <v>125</v>
      </c>
      <c r="O75" s="20" t="s">
        <v>2244</v>
      </c>
      <c r="P75" s="19" t="s">
        <v>86</v>
      </c>
      <c r="Q75" s="19" t="s">
        <v>5451</v>
      </c>
      <c r="R75" s="19" t="s">
        <v>88</v>
      </c>
      <c r="S75" s="19" t="s">
        <v>4635</v>
      </c>
      <c r="T75" s="19" t="s">
        <v>622</v>
      </c>
      <c r="U75" s="19" t="s">
        <v>5452</v>
      </c>
      <c r="V75" s="19" t="s">
        <v>339</v>
      </c>
      <c r="W75" s="19" t="s">
        <v>129</v>
      </c>
      <c r="X75" s="19" t="s">
        <v>2317</v>
      </c>
      <c r="Y75" s="19"/>
      <c r="Z75" s="19" t="s">
        <v>4545</v>
      </c>
      <c r="AA75" s="19" t="s">
        <v>4545</v>
      </c>
      <c r="AB75" s="19" t="s">
        <v>5453</v>
      </c>
      <c r="AC75" s="27" t="s">
        <v>5454</v>
      </c>
      <c r="AD75" s="19" t="s">
        <v>5455</v>
      </c>
      <c r="AE75" s="19"/>
      <c r="AF75" s="19" t="s">
        <v>4624</v>
      </c>
      <c r="AG75" s="19" t="s">
        <v>4568</v>
      </c>
      <c r="AH75" s="19" t="s">
        <v>138</v>
      </c>
      <c r="AI75" s="19"/>
      <c r="AJ75" s="17"/>
      <c r="AK75" s="17"/>
      <c r="AL75" s="19"/>
      <c r="AM75" s="19">
        <v>2008</v>
      </c>
      <c r="AN75" s="19" t="s">
        <v>5456</v>
      </c>
      <c r="AO75" s="19" t="s">
        <v>5457</v>
      </c>
      <c r="AP75" s="19">
        <v>15</v>
      </c>
      <c r="AQ75" s="19"/>
      <c r="AR75" s="19"/>
      <c r="AS75" s="19"/>
      <c r="AT75" s="19"/>
      <c r="AU75" s="19">
        <f t="shared" si="8"/>
        <v>15</v>
      </c>
      <c r="AV75" s="19">
        <v>3</v>
      </c>
      <c r="AW75" s="19">
        <v>1</v>
      </c>
      <c r="AX75" s="19">
        <f t="shared" si="9"/>
        <v>19</v>
      </c>
      <c r="AY75" s="19"/>
      <c r="AZ75" s="19">
        <f t="shared" si="11"/>
        <v>171</v>
      </c>
      <c r="BA75" s="19"/>
      <c r="BB75" s="19">
        <v>1</v>
      </c>
      <c r="BC75" s="19">
        <v>1</v>
      </c>
      <c r="BD75" s="19">
        <v>1</v>
      </c>
      <c r="BE75" s="6"/>
      <c r="BF75" s="6"/>
      <c r="BG75" s="6"/>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row>
    <row r="76" s="4" customFormat="1" ht="33" customHeight="1" spans="1:257">
      <c r="A76" s="17">
        <v>74</v>
      </c>
      <c r="B76" s="18" t="s">
        <v>5458</v>
      </c>
      <c r="C76" s="19" t="s">
        <v>5459</v>
      </c>
      <c r="D76" s="320" t="s">
        <v>5460</v>
      </c>
      <c r="E76" s="19" t="s">
        <v>74</v>
      </c>
      <c r="F76" s="19" t="s">
        <v>5461</v>
      </c>
      <c r="G76" s="19" t="s">
        <v>1933</v>
      </c>
      <c r="H76" s="20" t="s">
        <v>5462</v>
      </c>
      <c r="I76" s="19" t="s">
        <v>2342</v>
      </c>
      <c r="J76" s="19" t="s">
        <v>291</v>
      </c>
      <c r="K76" s="19" t="s">
        <v>5463</v>
      </c>
      <c r="L76" s="19" t="s">
        <v>5464</v>
      </c>
      <c r="M76" s="19" t="s">
        <v>83</v>
      </c>
      <c r="N76" s="19" t="s">
        <v>108</v>
      </c>
      <c r="O76" s="20" t="s">
        <v>5465</v>
      </c>
      <c r="P76" s="19" t="s">
        <v>110</v>
      </c>
      <c r="Q76" s="19" t="s">
        <v>2636</v>
      </c>
      <c r="R76" s="19" t="s">
        <v>88</v>
      </c>
      <c r="S76" s="19" t="s">
        <v>297</v>
      </c>
      <c r="T76" s="19" t="s">
        <v>1647</v>
      </c>
      <c r="U76" s="19" t="s">
        <v>5466</v>
      </c>
      <c r="V76" s="19" t="s">
        <v>339</v>
      </c>
      <c r="W76" s="19" t="s">
        <v>152</v>
      </c>
      <c r="X76" s="19" t="s">
        <v>5467</v>
      </c>
      <c r="Y76" s="19"/>
      <c r="Z76" s="19" t="s">
        <v>4545</v>
      </c>
      <c r="AA76" s="19" t="s">
        <v>5468</v>
      </c>
      <c r="AB76" s="19" t="s">
        <v>5469</v>
      </c>
      <c r="AC76" s="27" t="s">
        <v>5470</v>
      </c>
      <c r="AD76" s="19" t="s">
        <v>5471</v>
      </c>
      <c r="AE76" s="19"/>
      <c r="AF76" s="19" t="s">
        <v>5472</v>
      </c>
      <c r="AG76" s="19" t="s">
        <v>5473</v>
      </c>
      <c r="AH76" s="19" t="s">
        <v>138</v>
      </c>
      <c r="AI76" s="19"/>
      <c r="AJ76" s="17"/>
      <c r="AK76" s="17"/>
      <c r="AL76" s="19"/>
      <c r="AM76" s="19">
        <v>2018</v>
      </c>
      <c r="AN76" s="19" t="s">
        <v>5474</v>
      </c>
      <c r="AO76" s="19" t="s">
        <v>4545</v>
      </c>
      <c r="AP76" s="19">
        <v>0</v>
      </c>
      <c r="AQ76" s="19"/>
      <c r="AR76" s="19"/>
      <c r="AS76" s="19"/>
      <c r="AT76" s="19">
        <v>0.5</v>
      </c>
      <c r="AU76" s="19">
        <f t="shared" si="8"/>
        <v>0.5</v>
      </c>
      <c r="AV76" s="19">
        <v>0.5</v>
      </c>
      <c r="AW76" s="19">
        <v>1</v>
      </c>
      <c r="AX76" s="19">
        <f t="shared" si="9"/>
        <v>2</v>
      </c>
      <c r="AY76" s="19"/>
      <c r="AZ76" s="19">
        <f t="shared" si="11"/>
        <v>18</v>
      </c>
      <c r="BA76" s="19"/>
      <c r="BB76" s="19">
        <v>1</v>
      </c>
      <c r="BC76" s="19">
        <v>1</v>
      </c>
      <c r="BD76" s="19">
        <v>1</v>
      </c>
      <c r="BE76" s="6"/>
      <c r="BF76" s="6"/>
      <c r="BG76" s="6"/>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row>
    <row r="77" s="4" customFormat="1" ht="33" customHeight="1" spans="1:257">
      <c r="A77" s="17">
        <v>75</v>
      </c>
      <c r="B77" s="18" t="s">
        <v>5475</v>
      </c>
      <c r="C77" s="19" t="s">
        <v>5476</v>
      </c>
      <c r="D77" s="320" t="s">
        <v>5477</v>
      </c>
      <c r="E77" s="19" t="s">
        <v>101</v>
      </c>
      <c r="F77" s="19" t="s">
        <v>5478</v>
      </c>
      <c r="G77" s="19" t="s">
        <v>1933</v>
      </c>
      <c r="H77" s="20" t="s">
        <v>5479</v>
      </c>
      <c r="I77" s="19" t="s">
        <v>2342</v>
      </c>
      <c r="J77" s="19" t="s">
        <v>291</v>
      </c>
      <c r="K77" s="19" t="s">
        <v>5480</v>
      </c>
      <c r="L77" s="19" t="s">
        <v>5481</v>
      </c>
      <c r="M77" s="19" t="s">
        <v>83</v>
      </c>
      <c r="N77" s="19" t="s">
        <v>125</v>
      </c>
      <c r="O77" s="20" t="s">
        <v>5482</v>
      </c>
      <c r="P77" s="19" t="s">
        <v>127</v>
      </c>
      <c r="Q77" s="19" t="s">
        <v>543</v>
      </c>
      <c r="R77" s="19" t="s">
        <v>88</v>
      </c>
      <c r="S77" s="19" t="s">
        <v>3308</v>
      </c>
      <c r="T77" s="19" t="s">
        <v>3308</v>
      </c>
      <c r="U77" s="19" t="s">
        <v>5483</v>
      </c>
      <c r="V77" s="19" t="s">
        <v>339</v>
      </c>
      <c r="W77" s="19" t="s">
        <v>152</v>
      </c>
      <c r="X77" s="19" t="s">
        <v>4027</v>
      </c>
      <c r="Y77" s="19"/>
      <c r="Z77" s="19" t="s">
        <v>4545</v>
      </c>
      <c r="AA77" s="19" t="s">
        <v>5484</v>
      </c>
      <c r="AB77" s="19" t="s">
        <v>5485</v>
      </c>
      <c r="AC77" s="27" t="s">
        <v>5486</v>
      </c>
      <c r="AD77" s="19" t="s">
        <v>5487</v>
      </c>
      <c r="AE77" s="19"/>
      <c r="AF77" s="19" t="s">
        <v>5488</v>
      </c>
      <c r="AG77" s="19" t="s">
        <v>5489</v>
      </c>
      <c r="AH77" s="19" t="s">
        <v>97</v>
      </c>
      <c r="AI77" s="19"/>
      <c r="AJ77" s="17"/>
      <c r="AK77" s="17"/>
      <c r="AL77" s="19" t="s">
        <v>5490</v>
      </c>
      <c r="AM77" s="19">
        <v>2017</v>
      </c>
      <c r="AN77" s="19" t="s">
        <v>4545</v>
      </c>
      <c r="AO77" s="19" t="s">
        <v>4545</v>
      </c>
      <c r="AP77" s="19">
        <v>0</v>
      </c>
      <c r="AQ77" s="19"/>
      <c r="AR77" s="19"/>
      <c r="AS77" s="19"/>
      <c r="AT77" s="19"/>
      <c r="AU77" s="19">
        <f t="shared" si="8"/>
        <v>0</v>
      </c>
      <c r="AV77" s="19">
        <v>0.5</v>
      </c>
      <c r="AW77" s="19">
        <v>1</v>
      </c>
      <c r="AX77" s="19">
        <f t="shared" si="9"/>
        <v>1.5</v>
      </c>
      <c r="AY77" s="19"/>
      <c r="AZ77" s="19">
        <f t="shared" si="11"/>
        <v>13.5</v>
      </c>
      <c r="BA77" s="19"/>
      <c r="BB77" s="19">
        <v>1</v>
      </c>
      <c r="BC77" s="19">
        <v>1</v>
      </c>
      <c r="BD77" s="19">
        <v>1</v>
      </c>
      <c r="BE77" s="6"/>
      <c r="BF77" s="6"/>
      <c r="BG77" s="6"/>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row>
    <row r="78" s="4" customFormat="1" ht="33" customHeight="1" spans="1:257">
      <c r="A78" s="17">
        <v>76</v>
      </c>
      <c r="B78" s="18" t="s">
        <v>5491</v>
      </c>
      <c r="C78" s="19" t="s">
        <v>5492</v>
      </c>
      <c r="D78" s="19" t="s">
        <v>5493</v>
      </c>
      <c r="E78" s="19" t="s">
        <v>101</v>
      </c>
      <c r="F78" s="19" t="s">
        <v>5494</v>
      </c>
      <c r="G78" s="19" t="s">
        <v>1933</v>
      </c>
      <c r="H78" s="20" t="s">
        <v>5495</v>
      </c>
      <c r="I78" s="19" t="s">
        <v>2342</v>
      </c>
      <c r="J78" s="19" t="s">
        <v>2130</v>
      </c>
      <c r="K78" s="19" t="s">
        <v>4649</v>
      </c>
      <c r="L78" s="19" t="s">
        <v>5496</v>
      </c>
      <c r="M78" s="19" t="s">
        <v>83</v>
      </c>
      <c r="N78" s="19" t="s">
        <v>108</v>
      </c>
      <c r="O78" s="20" t="s">
        <v>5497</v>
      </c>
      <c r="P78" s="19" t="s">
        <v>5498</v>
      </c>
      <c r="Q78" s="19" t="s">
        <v>899</v>
      </c>
      <c r="R78" s="19" t="s">
        <v>88</v>
      </c>
      <c r="S78" s="19" t="s">
        <v>1110</v>
      </c>
      <c r="T78" s="19" t="s">
        <v>239</v>
      </c>
      <c r="U78" s="19" t="s">
        <v>5499</v>
      </c>
      <c r="V78" s="19" t="s">
        <v>339</v>
      </c>
      <c r="W78" s="19" t="s">
        <v>4545</v>
      </c>
      <c r="X78" s="19" t="s">
        <v>4545</v>
      </c>
      <c r="Y78" s="19"/>
      <c r="Z78" s="19" t="s">
        <v>4545</v>
      </c>
      <c r="AA78" s="19" t="s">
        <v>5500</v>
      </c>
      <c r="AB78" s="19" t="s">
        <v>5501</v>
      </c>
      <c r="AC78" s="27" t="s">
        <v>5502</v>
      </c>
      <c r="AD78" s="17" t="s">
        <v>5503</v>
      </c>
      <c r="AE78" s="17">
        <v>3</v>
      </c>
      <c r="AF78" s="19" t="s">
        <v>5504</v>
      </c>
      <c r="AG78" s="19" t="s">
        <v>5505</v>
      </c>
      <c r="AH78" s="19" t="s">
        <v>97</v>
      </c>
      <c r="AI78" s="17">
        <v>1</v>
      </c>
      <c r="AJ78" s="17" t="s">
        <v>5506</v>
      </c>
      <c r="AK78" s="17"/>
      <c r="AL78" s="19"/>
      <c r="AM78" s="19">
        <v>2018</v>
      </c>
      <c r="AN78" s="19" t="s">
        <v>4545</v>
      </c>
      <c r="AO78" s="19" t="s">
        <v>4545</v>
      </c>
      <c r="AP78" s="19">
        <v>0</v>
      </c>
      <c r="AQ78" s="19"/>
      <c r="AR78" s="19"/>
      <c r="AS78" s="19"/>
      <c r="AT78" s="19"/>
      <c r="AU78" s="19">
        <f t="shared" si="8"/>
        <v>0</v>
      </c>
      <c r="AV78" s="19">
        <v>0</v>
      </c>
      <c r="AW78" s="19">
        <v>1</v>
      </c>
      <c r="AX78" s="19">
        <f t="shared" si="9"/>
        <v>1</v>
      </c>
      <c r="AY78" s="19"/>
      <c r="AZ78" s="19">
        <f t="shared" si="11"/>
        <v>9</v>
      </c>
      <c r="BA78" s="19"/>
      <c r="BB78" s="19">
        <v>1</v>
      </c>
      <c r="BC78" s="19">
        <v>1</v>
      </c>
      <c r="BD78" s="19">
        <v>1</v>
      </c>
      <c r="BE78" s="6"/>
      <c r="BF78" s="6"/>
      <c r="BG78" s="6"/>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row>
    <row r="79" s="4" customFormat="1" ht="33" customHeight="1" spans="1:257">
      <c r="A79" s="17">
        <v>77</v>
      </c>
      <c r="B79" s="18" t="s">
        <v>5507</v>
      </c>
      <c r="C79" s="19" t="s">
        <v>5508</v>
      </c>
      <c r="D79" s="320" t="s">
        <v>5509</v>
      </c>
      <c r="E79" s="19" t="s">
        <v>74</v>
      </c>
      <c r="F79" s="19">
        <v>13026359035</v>
      </c>
      <c r="G79" s="19" t="s">
        <v>1933</v>
      </c>
      <c r="H79" s="326" t="s">
        <v>5510</v>
      </c>
      <c r="I79" s="19" t="s">
        <v>2342</v>
      </c>
      <c r="J79" s="19" t="s">
        <v>2130</v>
      </c>
      <c r="K79" s="19" t="s">
        <v>5511</v>
      </c>
      <c r="L79" s="19" t="s">
        <v>5512</v>
      </c>
      <c r="M79" s="19" t="s">
        <v>83</v>
      </c>
      <c r="N79" s="19" t="s">
        <v>2525</v>
      </c>
      <c r="O79" s="20" t="s">
        <v>5199</v>
      </c>
      <c r="P79" s="19" t="s">
        <v>86</v>
      </c>
      <c r="Q79" s="19" t="s">
        <v>5513</v>
      </c>
      <c r="R79" s="19" t="s">
        <v>88</v>
      </c>
      <c r="S79" s="19" t="s">
        <v>1800</v>
      </c>
      <c r="T79" s="19" t="s">
        <v>3226</v>
      </c>
      <c r="U79" s="19" t="s">
        <v>5514</v>
      </c>
      <c r="V79" s="19" t="s">
        <v>352</v>
      </c>
      <c r="W79" s="19" t="s">
        <v>4545</v>
      </c>
      <c r="X79" s="19" t="s">
        <v>4545</v>
      </c>
      <c r="Y79" s="19"/>
      <c r="Z79" s="19" t="s">
        <v>4545</v>
      </c>
      <c r="AA79" s="19" t="s">
        <v>5515</v>
      </c>
      <c r="AB79" s="19" t="s">
        <v>5172</v>
      </c>
      <c r="AC79" s="27" t="s">
        <v>5516</v>
      </c>
      <c r="AD79" s="19" t="s">
        <v>5174</v>
      </c>
      <c r="AE79" s="19"/>
      <c r="AF79" s="19" t="s">
        <v>5517</v>
      </c>
      <c r="AG79" s="19" t="s">
        <v>5518</v>
      </c>
      <c r="AH79" s="19" t="s">
        <v>138</v>
      </c>
      <c r="AI79" s="19"/>
      <c r="AJ79" s="17"/>
      <c r="AK79" s="17"/>
      <c r="AL79" s="19"/>
      <c r="AM79" s="19">
        <v>2019</v>
      </c>
      <c r="AN79" s="19" t="s">
        <v>5519</v>
      </c>
      <c r="AO79" s="19" t="s">
        <v>4545</v>
      </c>
      <c r="AP79" s="19">
        <v>0</v>
      </c>
      <c r="AQ79" s="19"/>
      <c r="AR79" s="19"/>
      <c r="AS79" s="19"/>
      <c r="AT79" s="19">
        <v>0.5</v>
      </c>
      <c r="AU79" s="19">
        <f t="shared" si="8"/>
        <v>0.5</v>
      </c>
      <c r="AV79" s="19">
        <v>0</v>
      </c>
      <c r="AW79" s="19">
        <v>1</v>
      </c>
      <c r="AX79" s="19">
        <f t="shared" si="9"/>
        <v>1.5</v>
      </c>
      <c r="AY79" s="19"/>
      <c r="AZ79" s="19">
        <f t="shared" si="11"/>
        <v>13.5</v>
      </c>
      <c r="BA79" s="19"/>
      <c r="BB79" s="19">
        <v>1</v>
      </c>
      <c r="BC79" s="19">
        <v>1</v>
      </c>
      <c r="BD79" s="19">
        <v>1</v>
      </c>
      <c r="BE79" s="6"/>
      <c r="BF79" s="6"/>
      <c r="BG79" s="6"/>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row>
    <row r="80" s="4" customFormat="1" ht="33" customHeight="1" spans="1:257">
      <c r="A80" s="17">
        <v>78</v>
      </c>
      <c r="B80" s="18" t="s">
        <v>5520</v>
      </c>
      <c r="C80" s="19" t="s">
        <v>5521</v>
      </c>
      <c r="D80" s="19" t="s">
        <v>5522</v>
      </c>
      <c r="E80" s="19" t="s">
        <v>101</v>
      </c>
      <c r="F80" s="19">
        <v>17764524586</v>
      </c>
      <c r="G80" s="19" t="s">
        <v>1933</v>
      </c>
      <c r="H80" s="20" t="s">
        <v>5523</v>
      </c>
      <c r="I80" s="19" t="s">
        <v>2342</v>
      </c>
      <c r="J80" s="19" t="s">
        <v>291</v>
      </c>
      <c r="K80" s="19" t="s">
        <v>5524</v>
      </c>
      <c r="L80" s="19" t="s">
        <v>5525</v>
      </c>
      <c r="M80" s="19" t="s">
        <v>83</v>
      </c>
      <c r="N80" s="19" t="s">
        <v>108</v>
      </c>
      <c r="O80" s="20" t="s">
        <v>1982</v>
      </c>
      <c r="P80" s="19" t="s">
        <v>127</v>
      </c>
      <c r="Q80" s="19" t="s">
        <v>899</v>
      </c>
      <c r="R80" s="19" t="s">
        <v>88</v>
      </c>
      <c r="S80" s="19" t="s">
        <v>1110</v>
      </c>
      <c r="T80" s="19" t="s">
        <v>239</v>
      </c>
      <c r="U80" s="19" t="s">
        <v>3638</v>
      </c>
      <c r="V80" s="19" t="s">
        <v>652</v>
      </c>
      <c r="W80" s="19" t="s">
        <v>4545</v>
      </c>
      <c r="X80" s="19" t="s">
        <v>4545</v>
      </c>
      <c r="Y80" s="19"/>
      <c r="Z80" s="19" t="s">
        <v>4545</v>
      </c>
      <c r="AA80" s="19" t="s">
        <v>5526</v>
      </c>
      <c r="AB80" s="19" t="s">
        <v>5527</v>
      </c>
      <c r="AC80" s="27" t="s">
        <v>5528</v>
      </c>
      <c r="AD80" s="19" t="s">
        <v>4927</v>
      </c>
      <c r="AE80" s="19"/>
      <c r="AF80" s="19" t="s">
        <v>5529</v>
      </c>
      <c r="AG80" s="19" t="s">
        <v>5530</v>
      </c>
      <c r="AH80" s="19" t="s">
        <v>97</v>
      </c>
      <c r="AI80" s="19"/>
      <c r="AJ80" s="17"/>
      <c r="AK80" s="17"/>
      <c r="AL80" s="19"/>
      <c r="AM80" s="19">
        <v>2019</v>
      </c>
      <c r="AN80" s="19" t="s">
        <v>4545</v>
      </c>
      <c r="AO80" s="19" t="s">
        <v>4545</v>
      </c>
      <c r="AP80" s="19">
        <v>0</v>
      </c>
      <c r="AQ80" s="19"/>
      <c r="AR80" s="19"/>
      <c r="AS80" s="19"/>
      <c r="AT80" s="19"/>
      <c r="AU80" s="19">
        <f t="shared" si="8"/>
        <v>0</v>
      </c>
      <c r="AV80" s="19">
        <v>0</v>
      </c>
      <c r="AW80" s="19">
        <v>1</v>
      </c>
      <c r="AX80" s="19">
        <f t="shared" si="9"/>
        <v>1</v>
      </c>
      <c r="AY80" s="19"/>
      <c r="AZ80" s="19">
        <f t="shared" si="11"/>
        <v>9</v>
      </c>
      <c r="BA80" s="19"/>
      <c r="BB80" s="19">
        <v>1</v>
      </c>
      <c r="BC80" s="19">
        <v>1</v>
      </c>
      <c r="BD80" s="19">
        <v>1</v>
      </c>
      <c r="BE80" s="6"/>
      <c r="BF80" s="6"/>
      <c r="BG80" s="6"/>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row>
    <row r="81" s="4" customFormat="1" ht="33" customHeight="1" spans="1:257">
      <c r="A81" s="17">
        <v>79</v>
      </c>
      <c r="B81" s="18" t="s">
        <v>5531</v>
      </c>
      <c r="C81" s="19" t="s">
        <v>5532</v>
      </c>
      <c r="D81" s="19" t="s">
        <v>5533</v>
      </c>
      <c r="E81" s="19" t="s">
        <v>74</v>
      </c>
      <c r="F81" s="19" t="s">
        <v>5534</v>
      </c>
      <c r="G81" s="19" t="s">
        <v>1933</v>
      </c>
      <c r="H81" s="20" t="s">
        <v>5535</v>
      </c>
      <c r="I81" s="19" t="s">
        <v>2342</v>
      </c>
      <c r="J81" s="19" t="s">
        <v>2130</v>
      </c>
      <c r="K81" s="19" t="s">
        <v>5536</v>
      </c>
      <c r="L81" s="19" t="s">
        <v>5537</v>
      </c>
      <c r="M81" s="19" t="s">
        <v>83</v>
      </c>
      <c r="N81" s="19" t="s">
        <v>108</v>
      </c>
      <c r="O81" s="20" t="s">
        <v>5538</v>
      </c>
      <c r="P81" s="19" t="s">
        <v>110</v>
      </c>
      <c r="Q81" s="19" t="s">
        <v>2624</v>
      </c>
      <c r="R81" s="19" t="s">
        <v>88</v>
      </c>
      <c r="S81" s="19" t="s">
        <v>1800</v>
      </c>
      <c r="T81" s="19" t="s">
        <v>239</v>
      </c>
      <c r="U81" s="19" t="s">
        <v>5539</v>
      </c>
      <c r="V81" s="19" t="s">
        <v>339</v>
      </c>
      <c r="W81" s="19" t="s">
        <v>4545</v>
      </c>
      <c r="X81" s="19" t="s">
        <v>4545</v>
      </c>
      <c r="Y81" s="19"/>
      <c r="Z81" s="19" t="s">
        <v>4545</v>
      </c>
      <c r="AA81" s="19" t="s">
        <v>5540</v>
      </c>
      <c r="AB81" s="19" t="s">
        <v>5541</v>
      </c>
      <c r="AC81" s="27" t="s">
        <v>5542</v>
      </c>
      <c r="AD81" s="19" t="s">
        <v>5543</v>
      </c>
      <c r="AE81" s="19"/>
      <c r="AF81" s="19" t="s">
        <v>5544</v>
      </c>
      <c r="AG81" s="19" t="s">
        <v>5545</v>
      </c>
      <c r="AH81" s="19" t="s">
        <v>138</v>
      </c>
      <c r="AI81" s="19"/>
      <c r="AJ81" s="17"/>
      <c r="AK81" s="17"/>
      <c r="AL81" s="19"/>
      <c r="AM81" s="19">
        <v>2020</v>
      </c>
      <c r="AN81" s="19" t="s">
        <v>5546</v>
      </c>
      <c r="AO81" s="19" t="s">
        <v>4545</v>
      </c>
      <c r="AP81" s="19">
        <v>0</v>
      </c>
      <c r="AQ81" s="19"/>
      <c r="AR81" s="19"/>
      <c r="AS81" s="19"/>
      <c r="AT81" s="19">
        <v>0.5</v>
      </c>
      <c r="AU81" s="19">
        <f t="shared" si="8"/>
        <v>0.5</v>
      </c>
      <c r="AV81" s="19"/>
      <c r="AW81" s="19">
        <v>1</v>
      </c>
      <c r="AX81" s="19">
        <f t="shared" si="9"/>
        <v>1.5</v>
      </c>
      <c r="AY81" s="19"/>
      <c r="AZ81" s="19">
        <f t="shared" si="11"/>
        <v>13.5</v>
      </c>
      <c r="BA81" s="19"/>
      <c r="BB81" s="19">
        <v>1</v>
      </c>
      <c r="BC81" s="19">
        <v>1</v>
      </c>
      <c r="BD81" s="19">
        <v>1</v>
      </c>
      <c r="BE81" s="6"/>
      <c r="BF81" s="6"/>
      <c r="BG81" s="6"/>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row>
    <row r="82" s="4" customFormat="1" ht="33" customHeight="1" spans="1:257">
      <c r="A82" s="17">
        <v>80</v>
      </c>
      <c r="B82" s="18" t="s">
        <v>5547</v>
      </c>
      <c r="C82" s="19" t="s">
        <v>5548</v>
      </c>
      <c r="D82" s="320" t="s">
        <v>5549</v>
      </c>
      <c r="E82" s="19" t="s">
        <v>74</v>
      </c>
      <c r="F82" s="19">
        <v>18358925115</v>
      </c>
      <c r="G82" s="19" t="s">
        <v>3071</v>
      </c>
      <c r="H82" s="20" t="s">
        <v>5550</v>
      </c>
      <c r="I82" s="19" t="s">
        <v>2342</v>
      </c>
      <c r="J82" s="19" t="s">
        <v>2130</v>
      </c>
      <c r="K82" s="19" t="s">
        <v>5400</v>
      </c>
      <c r="L82" s="19" t="s">
        <v>5551</v>
      </c>
      <c r="M82" s="19" t="s">
        <v>83</v>
      </c>
      <c r="N82" s="19" t="s">
        <v>125</v>
      </c>
      <c r="O82" s="20" t="s">
        <v>5552</v>
      </c>
      <c r="P82" s="19" t="s">
        <v>110</v>
      </c>
      <c r="Q82" s="19" t="s">
        <v>5553</v>
      </c>
      <c r="R82" s="19" t="s">
        <v>2069</v>
      </c>
      <c r="S82" s="19" t="s">
        <v>2999</v>
      </c>
      <c r="T82" s="19" t="s">
        <v>5554</v>
      </c>
      <c r="U82" s="19" t="s">
        <v>3335</v>
      </c>
      <c r="V82" s="19" t="s">
        <v>339</v>
      </c>
      <c r="W82" s="19" t="s">
        <v>4545</v>
      </c>
      <c r="X82" s="19" t="s">
        <v>4545</v>
      </c>
      <c r="Y82" s="19"/>
      <c r="Z82" s="19" t="s">
        <v>4545</v>
      </c>
      <c r="AA82" s="19" t="s">
        <v>5555</v>
      </c>
      <c r="AB82" s="19" t="s">
        <v>5556</v>
      </c>
      <c r="AC82" s="27" t="s">
        <v>5557</v>
      </c>
      <c r="AD82" s="17" t="s">
        <v>5558</v>
      </c>
      <c r="AE82" s="17" t="s">
        <v>4566</v>
      </c>
      <c r="AF82" s="19" t="s">
        <v>5559</v>
      </c>
      <c r="AG82" s="19" t="s">
        <v>5560</v>
      </c>
      <c r="AH82" s="19" t="s">
        <v>138</v>
      </c>
      <c r="AI82" s="17">
        <v>2</v>
      </c>
      <c r="AJ82" s="17" t="s">
        <v>5561</v>
      </c>
      <c r="AK82" s="17"/>
      <c r="AL82" s="19"/>
      <c r="AM82" s="19">
        <v>2020</v>
      </c>
      <c r="AN82" s="19" t="s">
        <v>4545</v>
      </c>
      <c r="AO82" s="19" t="s">
        <v>4545</v>
      </c>
      <c r="AP82" s="19">
        <v>0</v>
      </c>
      <c r="AQ82" s="19"/>
      <c r="AR82" s="19"/>
      <c r="AS82" s="19"/>
      <c r="AT82" s="19"/>
      <c r="AU82" s="19">
        <f t="shared" si="8"/>
        <v>0</v>
      </c>
      <c r="AV82" s="19">
        <v>0</v>
      </c>
      <c r="AW82" s="19">
        <v>0.3</v>
      </c>
      <c r="AX82" s="19">
        <f t="shared" si="9"/>
        <v>0.3</v>
      </c>
      <c r="AY82" s="19"/>
      <c r="AZ82" s="19">
        <f t="shared" si="11"/>
        <v>2.7</v>
      </c>
      <c r="BA82" s="19"/>
      <c r="BB82" s="19">
        <v>1</v>
      </c>
      <c r="BC82" s="19">
        <v>1</v>
      </c>
      <c r="BD82" s="19">
        <v>1</v>
      </c>
      <c r="BE82" s="6"/>
      <c r="BF82" s="6"/>
      <c r="BG82" s="6"/>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row>
    <row r="83" s="4" customFormat="1" ht="33" customHeight="1" spans="1:257">
      <c r="A83" s="17">
        <v>81</v>
      </c>
      <c r="B83" s="18" t="s">
        <v>5562</v>
      </c>
      <c r="C83" s="19" t="s">
        <v>5563</v>
      </c>
      <c r="D83" s="19" t="s">
        <v>5564</v>
      </c>
      <c r="E83" s="19" t="s">
        <v>101</v>
      </c>
      <c r="F83" s="19" t="s">
        <v>5565</v>
      </c>
      <c r="G83" s="19" t="s">
        <v>1933</v>
      </c>
      <c r="H83" s="20" t="s">
        <v>5566</v>
      </c>
      <c r="I83" s="19" t="s">
        <v>2342</v>
      </c>
      <c r="J83" s="19" t="s">
        <v>217</v>
      </c>
      <c r="K83" s="19" t="s">
        <v>573</v>
      </c>
      <c r="L83" s="19" t="s">
        <v>5567</v>
      </c>
      <c r="M83" s="19" t="s">
        <v>83</v>
      </c>
      <c r="N83" s="19" t="s">
        <v>125</v>
      </c>
      <c r="O83" s="20" t="s">
        <v>5568</v>
      </c>
      <c r="P83" s="19" t="s">
        <v>5569</v>
      </c>
      <c r="Q83" s="19" t="s">
        <v>5570</v>
      </c>
      <c r="R83" s="19" t="s">
        <v>88</v>
      </c>
      <c r="S83" s="19" t="s">
        <v>490</v>
      </c>
      <c r="T83" s="19" t="s">
        <v>2203</v>
      </c>
      <c r="U83" s="19" t="s">
        <v>5571</v>
      </c>
      <c r="V83" s="19" t="s">
        <v>339</v>
      </c>
      <c r="W83" s="19" t="s">
        <v>4545</v>
      </c>
      <c r="X83" s="19" t="s">
        <v>4545</v>
      </c>
      <c r="Y83" s="19"/>
      <c r="Z83" s="19" t="s">
        <v>4545</v>
      </c>
      <c r="AA83" s="19" t="s">
        <v>5572</v>
      </c>
      <c r="AB83" s="19" t="s">
        <v>5573</v>
      </c>
      <c r="AC83" s="27" t="s">
        <v>5574</v>
      </c>
      <c r="AD83" s="17" t="s">
        <v>5575</v>
      </c>
      <c r="AE83" s="17" t="s">
        <v>4566</v>
      </c>
      <c r="AF83" s="19" t="s">
        <v>5576</v>
      </c>
      <c r="AG83" s="19" t="s">
        <v>5577</v>
      </c>
      <c r="AH83" s="19" t="s">
        <v>138</v>
      </c>
      <c r="AI83" s="17">
        <v>2</v>
      </c>
      <c r="AJ83" s="17" t="s">
        <v>5162</v>
      </c>
      <c r="AK83" s="17"/>
      <c r="AL83" s="19"/>
      <c r="AM83" s="19">
        <v>2020</v>
      </c>
      <c r="AN83" s="19" t="s">
        <v>4545</v>
      </c>
      <c r="AO83" s="19" t="s">
        <v>4545</v>
      </c>
      <c r="AP83" s="19">
        <v>0</v>
      </c>
      <c r="AQ83" s="19"/>
      <c r="AR83" s="19"/>
      <c r="AS83" s="19"/>
      <c r="AT83" s="19"/>
      <c r="AU83" s="19">
        <f t="shared" si="8"/>
        <v>0</v>
      </c>
      <c r="AV83" s="19">
        <v>0</v>
      </c>
      <c r="AW83" s="19">
        <v>1</v>
      </c>
      <c r="AX83" s="19">
        <f t="shared" si="9"/>
        <v>1</v>
      </c>
      <c r="AY83" s="19"/>
      <c r="AZ83" s="19">
        <f t="shared" si="11"/>
        <v>9</v>
      </c>
      <c r="BA83" s="19"/>
      <c r="BB83" s="19">
        <v>1</v>
      </c>
      <c r="BC83" s="19">
        <v>1</v>
      </c>
      <c r="BD83" s="19">
        <v>1</v>
      </c>
      <c r="BE83" s="6"/>
      <c r="BF83" s="6"/>
      <c r="BG83" s="6"/>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84" s="4" customFormat="1" ht="33" customHeight="1" spans="1:257">
      <c r="A84" s="17">
        <v>82</v>
      </c>
      <c r="B84" s="18" t="s">
        <v>2338</v>
      </c>
      <c r="C84" s="19" t="s">
        <v>2339</v>
      </c>
      <c r="D84" s="320" t="s">
        <v>2340</v>
      </c>
      <c r="E84" s="19" t="s">
        <v>101</v>
      </c>
      <c r="F84" s="19">
        <v>13757119421</v>
      </c>
      <c r="G84" s="19" t="s">
        <v>1933</v>
      </c>
      <c r="H84" s="20" t="s">
        <v>2341</v>
      </c>
      <c r="I84" s="19" t="s">
        <v>2342</v>
      </c>
      <c r="J84" s="19" t="s">
        <v>2343</v>
      </c>
      <c r="K84" s="19" t="s">
        <v>5578</v>
      </c>
      <c r="L84" s="19" t="s">
        <v>5579</v>
      </c>
      <c r="M84" s="19" t="s">
        <v>83</v>
      </c>
      <c r="N84" s="19" t="s">
        <v>108</v>
      </c>
      <c r="O84" s="20" t="s">
        <v>2326</v>
      </c>
      <c r="P84" s="19" t="s">
        <v>127</v>
      </c>
      <c r="Q84" s="19" t="s">
        <v>550</v>
      </c>
      <c r="R84" s="19" t="s">
        <v>88</v>
      </c>
      <c r="S84" s="19" t="s">
        <v>364</v>
      </c>
      <c r="T84" s="19" t="s">
        <v>5580</v>
      </c>
      <c r="U84" s="19" t="s">
        <v>2344</v>
      </c>
      <c r="V84" s="19" t="s">
        <v>339</v>
      </c>
      <c r="W84" s="19" t="s">
        <v>129</v>
      </c>
      <c r="X84" s="19" t="s">
        <v>2317</v>
      </c>
      <c r="Y84" s="19"/>
      <c r="Z84" s="19" t="s">
        <v>4545</v>
      </c>
      <c r="AA84" s="19" t="s">
        <v>5572</v>
      </c>
      <c r="AB84" s="19" t="s">
        <v>5581</v>
      </c>
      <c r="AC84" s="27" t="s">
        <v>5582</v>
      </c>
      <c r="AD84" s="17" t="s">
        <v>5583</v>
      </c>
      <c r="AE84" s="17" t="s">
        <v>5584</v>
      </c>
      <c r="AF84" s="19" t="s">
        <v>5585</v>
      </c>
      <c r="AG84" s="19" t="s">
        <v>4968</v>
      </c>
      <c r="AH84" s="19" t="s">
        <v>138</v>
      </c>
      <c r="AI84" s="19"/>
      <c r="AJ84" s="17"/>
      <c r="AK84" s="17"/>
      <c r="AL84" s="19"/>
      <c r="AM84" s="19">
        <v>2020</v>
      </c>
      <c r="AN84" s="19" t="s">
        <v>5586</v>
      </c>
      <c r="AO84" s="19"/>
      <c r="AP84" s="19">
        <v>15</v>
      </c>
      <c r="AQ84" s="19"/>
      <c r="AR84" s="19"/>
      <c r="AS84" s="19"/>
      <c r="AT84" s="19"/>
      <c r="AU84" s="19">
        <f t="shared" si="8"/>
        <v>15</v>
      </c>
      <c r="AV84" s="19">
        <v>3</v>
      </c>
      <c r="AW84" s="19">
        <v>1</v>
      </c>
      <c r="AX84" s="19">
        <f t="shared" si="9"/>
        <v>19</v>
      </c>
      <c r="AY84" s="19"/>
      <c r="AZ84" s="19">
        <f t="shared" si="11"/>
        <v>171</v>
      </c>
      <c r="BA84" s="19"/>
      <c r="BB84" s="19">
        <v>1</v>
      </c>
      <c r="BC84" s="19">
        <v>1</v>
      </c>
      <c r="BD84" s="19">
        <v>1</v>
      </c>
      <c r="BE84" s="6"/>
      <c r="BF84" s="6"/>
      <c r="BG84" s="6"/>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row>
    <row r="85" s="4" customFormat="1" ht="33" customHeight="1" spans="1:257">
      <c r="A85" s="17">
        <v>83</v>
      </c>
      <c r="B85" s="18" t="s">
        <v>2126</v>
      </c>
      <c r="C85" s="19" t="s">
        <v>2127</v>
      </c>
      <c r="D85" s="320" t="s">
        <v>2128</v>
      </c>
      <c r="E85" s="19" t="s">
        <v>101</v>
      </c>
      <c r="F85" s="19">
        <v>18605817018</v>
      </c>
      <c r="G85" s="19" t="s">
        <v>1933</v>
      </c>
      <c r="H85" s="326" t="s">
        <v>2129</v>
      </c>
      <c r="I85" s="19" t="s">
        <v>2342</v>
      </c>
      <c r="J85" s="19" t="s">
        <v>2130</v>
      </c>
      <c r="K85" s="19" t="s">
        <v>1687</v>
      </c>
      <c r="L85" s="19" t="s">
        <v>5587</v>
      </c>
      <c r="M85" s="19" t="s">
        <v>1937</v>
      </c>
      <c r="N85" s="19" t="s">
        <v>125</v>
      </c>
      <c r="O85" s="20" t="s">
        <v>2131</v>
      </c>
      <c r="P85" s="19" t="s">
        <v>2132</v>
      </c>
      <c r="Q85" s="19" t="s">
        <v>2133</v>
      </c>
      <c r="R85" s="19" t="s">
        <v>2069</v>
      </c>
      <c r="S85" s="19">
        <v>2011.06</v>
      </c>
      <c r="T85" s="19">
        <v>2011.06</v>
      </c>
      <c r="U85" s="19" t="s">
        <v>4845</v>
      </c>
      <c r="V85" s="19" t="s">
        <v>339</v>
      </c>
      <c r="W85" s="19" t="s">
        <v>4545</v>
      </c>
      <c r="X85" s="19" t="s">
        <v>4545</v>
      </c>
      <c r="Y85" s="19"/>
      <c r="Z85" s="19" t="s">
        <v>4545</v>
      </c>
      <c r="AA85" s="19" t="s">
        <v>5588</v>
      </c>
      <c r="AB85" s="19" t="s">
        <v>4847</v>
      </c>
      <c r="AC85" s="27" t="s">
        <v>2136</v>
      </c>
      <c r="AD85" s="19" t="s">
        <v>4849</v>
      </c>
      <c r="AE85" s="19"/>
      <c r="AF85" s="19" t="s">
        <v>2137</v>
      </c>
      <c r="AG85" s="19" t="s">
        <v>4545</v>
      </c>
      <c r="AH85" s="19" t="s">
        <v>4545</v>
      </c>
      <c r="AI85" s="19"/>
      <c r="AJ85" s="17"/>
      <c r="AK85" s="17"/>
      <c r="AL85" s="19"/>
      <c r="AM85" s="19">
        <v>2021</v>
      </c>
      <c r="AN85" s="19" t="s">
        <v>4545</v>
      </c>
      <c r="AO85" s="19" t="s">
        <v>4545</v>
      </c>
      <c r="AP85" s="19">
        <v>0</v>
      </c>
      <c r="AQ85" s="19"/>
      <c r="AR85" s="19"/>
      <c r="AS85" s="19"/>
      <c r="AT85" s="19"/>
      <c r="AU85" s="19">
        <f t="shared" si="8"/>
        <v>0</v>
      </c>
      <c r="AV85" s="19">
        <v>0</v>
      </c>
      <c r="AW85" s="19">
        <v>0.3</v>
      </c>
      <c r="AX85" s="19">
        <f t="shared" si="9"/>
        <v>0.3</v>
      </c>
      <c r="AY85" s="19"/>
      <c r="AZ85" s="19">
        <f t="shared" si="11"/>
        <v>2.7</v>
      </c>
      <c r="BA85" s="19"/>
      <c r="BB85" s="19">
        <v>1</v>
      </c>
      <c r="BC85" s="19">
        <v>1</v>
      </c>
      <c r="BD85" s="19">
        <v>0</v>
      </c>
      <c r="BE85" s="6"/>
      <c r="BF85" s="6"/>
      <c r="BG85" s="6"/>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row>
    <row r="86" s="4" customFormat="1" ht="33" customHeight="1" spans="1:257">
      <c r="A86" s="17">
        <v>84</v>
      </c>
      <c r="B86" s="18" t="s">
        <v>5589</v>
      </c>
      <c r="C86" s="19" t="s">
        <v>5590</v>
      </c>
      <c r="D86" s="320" t="s">
        <v>5591</v>
      </c>
      <c r="E86" s="19" t="s">
        <v>101</v>
      </c>
      <c r="F86" s="19">
        <v>18850215985</v>
      </c>
      <c r="G86" s="19" t="s">
        <v>5592</v>
      </c>
      <c r="H86" s="20" t="s">
        <v>5593</v>
      </c>
      <c r="I86" s="19" t="s">
        <v>2342</v>
      </c>
      <c r="J86" s="19" t="s">
        <v>2343</v>
      </c>
      <c r="K86" s="19" t="s">
        <v>5319</v>
      </c>
      <c r="L86" s="19" t="s">
        <v>5594</v>
      </c>
      <c r="M86" s="19" t="s">
        <v>83</v>
      </c>
      <c r="N86" s="19" t="s">
        <v>125</v>
      </c>
      <c r="O86" s="20" t="s">
        <v>5595</v>
      </c>
      <c r="P86" s="19" t="s">
        <v>127</v>
      </c>
      <c r="Q86" s="19" t="s">
        <v>5596</v>
      </c>
      <c r="R86" s="19" t="s">
        <v>88</v>
      </c>
      <c r="S86" s="19">
        <v>2016.6</v>
      </c>
      <c r="T86" s="19">
        <v>2016.6</v>
      </c>
      <c r="U86" s="19" t="s">
        <v>5597</v>
      </c>
      <c r="V86" s="19" t="s">
        <v>652</v>
      </c>
      <c r="W86" s="19" t="s">
        <v>4545</v>
      </c>
      <c r="X86" s="19" t="s">
        <v>4545</v>
      </c>
      <c r="Y86" s="19"/>
      <c r="Z86" s="19" t="s">
        <v>4545</v>
      </c>
      <c r="AA86" s="19" t="s">
        <v>5598</v>
      </c>
      <c r="AB86" s="19" t="s">
        <v>5599</v>
      </c>
      <c r="AC86" s="27" t="s">
        <v>5600</v>
      </c>
      <c r="AD86" s="17" t="s">
        <v>5601</v>
      </c>
      <c r="AE86" s="17">
        <v>1</v>
      </c>
      <c r="AF86" s="19" t="s">
        <v>5602</v>
      </c>
      <c r="AG86" s="19" t="s">
        <v>4545</v>
      </c>
      <c r="AH86" s="19" t="s">
        <v>4545</v>
      </c>
      <c r="AI86" s="19"/>
      <c r="AJ86" s="17"/>
      <c r="AK86" s="17"/>
      <c r="AL86" s="19"/>
      <c r="AM86" s="19">
        <v>2022</v>
      </c>
      <c r="AN86" s="19" t="s">
        <v>4545</v>
      </c>
      <c r="AO86" s="19" t="s">
        <v>4545</v>
      </c>
      <c r="AP86" s="19">
        <v>0</v>
      </c>
      <c r="AQ86" s="19"/>
      <c r="AR86" s="19"/>
      <c r="AS86" s="19"/>
      <c r="AT86" s="19"/>
      <c r="AU86" s="19">
        <f t="shared" si="8"/>
        <v>0</v>
      </c>
      <c r="AV86" s="19">
        <v>0</v>
      </c>
      <c r="AW86" s="19">
        <v>1</v>
      </c>
      <c r="AX86" s="19">
        <f t="shared" si="9"/>
        <v>1</v>
      </c>
      <c r="AY86" s="19"/>
      <c r="AZ86" s="19">
        <f t="shared" si="11"/>
        <v>9</v>
      </c>
      <c r="BA86" s="19"/>
      <c r="BB86" s="19">
        <v>1</v>
      </c>
      <c r="BC86" s="19">
        <v>1</v>
      </c>
      <c r="BD86" s="19">
        <v>1</v>
      </c>
      <c r="BE86" s="6"/>
      <c r="BF86" s="6"/>
      <c r="BG86" s="6"/>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row>
    <row r="87" s="4" customFormat="1" ht="33" customHeight="1" spans="1:257">
      <c r="A87" s="17">
        <v>85</v>
      </c>
      <c r="B87" s="18" t="s">
        <v>5603</v>
      </c>
      <c r="C87" s="19" t="s">
        <v>5604</v>
      </c>
      <c r="D87" s="320" t="s">
        <v>5605</v>
      </c>
      <c r="E87" s="19" t="s">
        <v>101</v>
      </c>
      <c r="F87" s="19">
        <v>17816717849</v>
      </c>
      <c r="G87" s="19" t="s">
        <v>1933</v>
      </c>
      <c r="H87" s="20" t="s">
        <v>5606</v>
      </c>
      <c r="I87" s="19" t="s">
        <v>2342</v>
      </c>
      <c r="J87" s="19" t="s">
        <v>105</v>
      </c>
      <c r="K87" s="19" t="s">
        <v>5607</v>
      </c>
      <c r="L87" s="19" t="s">
        <v>5608</v>
      </c>
      <c r="M87" s="19" t="s">
        <v>105</v>
      </c>
      <c r="N87" s="19" t="s">
        <v>108</v>
      </c>
      <c r="O87" s="20" t="s">
        <v>5609</v>
      </c>
      <c r="P87" s="19" t="s">
        <v>110</v>
      </c>
      <c r="Q87" s="19" t="s">
        <v>87</v>
      </c>
      <c r="R87" s="19" t="s">
        <v>88</v>
      </c>
      <c r="S87" s="19">
        <v>2023.6</v>
      </c>
      <c r="T87" s="19">
        <v>2023.11</v>
      </c>
      <c r="U87" s="19" t="s">
        <v>5610</v>
      </c>
      <c r="V87" s="19" t="s">
        <v>352</v>
      </c>
      <c r="W87" s="19" t="s">
        <v>4545</v>
      </c>
      <c r="X87" s="19" t="s">
        <v>4545</v>
      </c>
      <c r="Y87" s="19"/>
      <c r="Z87" s="19" t="s">
        <v>4545</v>
      </c>
      <c r="AA87" s="19" t="s">
        <v>5611</v>
      </c>
      <c r="AB87" s="19" t="s">
        <v>4545</v>
      </c>
      <c r="AC87" s="27"/>
      <c r="AD87" s="19" t="s">
        <v>5442</v>
      </c>
      <c r="AE87" s="19"/>
      <c r="AF87" s="19" t="s">
        <v>5442</v>
      </c>
      <c r="AG87" s="19" t="s">
        <v>4545</v>
      </c>
      <c r="AH87" s="19" t="s">
        <v>4545</v>
      </c>
      <c r="AI87" s="19"/>
      <c r="AJ87" s="19"/>
      <c r="AK87" s="17"/>
      <c r="AL87" s="19"/>
      <c r="AM87" s="19"/>
      <c r="AN87" s="19"/>
      <c r="AO87" s="19"/>
      <c r="AP87" s="19"/>
      <c r="AQ87" s="19"/>
      <c r="AR87" s="19"/>
      <c r="AS87" s="19"/>
      <c r="AT87" s="19"/>
      <c r="AU87" s="19"/>
      <c r="AV87" s="19"/>
      <c r="AW87" s="19"/>
      <c r="AX87" s="19"/>
      <c r="AY87" s="19"/>
      <c r="AZ87" s="19"/>
      <c r="BA87" s="19"/>
      <c r="BB87" s="19"/>
      <c r="BC87" s="19"/>
      <c r="BD87" s="19"/>
      <c r="BE87" s="6"/>
      <c r="BF87" s="6"/>
      <c r="BG87" s="6"/>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row>
    <row r="88" s="4" customFormat="1" ht="33" customHeight="1" spans="1:257">
      <c r="A88" s="17">
        <v>86</v>
      </c>
      <c r="B88" s="18" t="s">
        <v>5612</v>
      </c>
      <c r="C88" s="19" t="s">
        <v>5613</v>
      </c>
      <c r="D88" s="20" t="s">
        <v>5614</v>
      </c>
      <c r="E88" s="19" t="s">
        <v>101</v>
      </c>
      <c r="F88" s="19">
        <v>18969020535</v>
      </c>
      <c r="G88" s="19" t="s">
        <v>1933</v>
      </c>
      <c r="H88" s="20" t="s">
        <v>5615</v>
      </c>
      <c r="I88" s="19" t="s">
        <v>2264</v>
      </c>
      <c r="J88" s="19" t="s">
        <v>1803</v>
      </c>
      <c r="K88" s="19" t="s">
        <v>5616</v>
      </c>
      <c r="L88" s="19" t="s">
        <v>5617</v>
      </c>
      <c r="M88" s="19" t="s">
        <v>83</v>
      </c>
      <c r="N88" s="19" t="s">
        <v>125</v>
      </c>
      <c r="O88" s="20" t="s">
        <v>5618</v>
      </c>
      <c r="P88" s="19" t="s">
        <v>5118</v>
      </c>
      <c r="Q88" s="19" t="s">
        <v>624</v>
      </c>
      <c r="R88" s="19" t="s">
        <v>88</v>
      </c>
      <c r="S88" s="19" t="s">
        <v>1627</v>
      </c>
      <c r="T88" s="19" t="s">
        <v>5619</v>
      </c>
      <c r="U88" s="19" t="s">
        <v>5620</v>
      </c>
      <c r="V88" s="19" t="s">
        <v>352</v>
      </c>
      <c r="W88" s="19" t="s">
        <v>129</v>
      </c>
      <c r="X88" s="19" t="s">
        <v>4636</v>
      </c>
      <c r="Y88" s="19"/>
      <c r="Z88" s="19" t="s">
        <v>5621</v>
      </c>
      <c r="AA88" s="19" t="s">
        <v>5622</v>
      </c>
      <c r="AB88" s="19" t="s">
        <v>5623</v>
      </c>
      <c r="AC88" s="27" t="s">
        <v>5624</v>
      </c>
      <c r="AD88" s="19" t="s">
        <v>5625</v>
      </c>
      <c r="AE88" s="19"/>
      <c r="AF88" s="19" t="s">
        <v>5626</v>
      </c>
      <c r="AG88" s="19" t="s">
        <v>4568</v>
      </c>
      <c r="AH88" s="19" t="s">
        <v>138</v>
      </c>
      <c r="AI88" s="19"/>
      <c r="AJ88" s="17"/>
      <c r="AK88" s="17"/>
      <c r="AL88" s="19"/>
      <c r="AM88" s="19">
        <v>2007</v>
      </c>
      <c r="AN88" s="19" t="s">
        <v>5627</v>
      </c>
      <c r="AO88" s="19" t="s">
        <v>5628</v>
      </c>
      <c r="AP88" s="19">
        <v>15</v>
      </c>
      <c r="AQ88" s="19"/>
      <c r="AR88" s="19"/>
      <c r="AS88" s="19"/>
      <c r="AT88" s="19"/>
      <c r="AU88" s="19">
        <f t="shared" ref="AU88:AU118" si="12">AP88+AQ88+AR88+AS88+AT88</f>
        <v>15</v>
      </c>
      <c r="AV88" s="19">
        <v>3</v>
      </c>
      <c r="AW88" s="19">
        <v>1</v>
      </c>
      <c r="AX88" s="19">
        <f t="shared" ref="AX88:AX118" si="13">SUM(AU88:AW88)</f>
        <v>19</v>
      </c>
      <c r="AY88" s="19"/>
      <c r="AZ88" s="19">
        <f t="shared" ref="AZ88:AZ95" si="14">(AY88+AV88+AW88+AU88)*9</f>
        <v>171</v>
      </c>
      <c r="BA88" s="19"/>
      <c r="BB88" s="19">
        <v>1</v>
      </c>
      <c r="BC88" s="19">
        <v>1</v>
      </c>
      <c r="BD88" s="19">
        <v>1</v>
      </c>
      <c r="BE88" s="6"/>
      <c r="BF88" s="6"/>
      <c r="BG88" s="6"/>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row>
    <row r="89" s="4" customFormat="1" ht="33" customHeight="1" spans="1:257">
      <c r="A89" s="17">
        <v>87</v>
      </c>
      <c r="B89" s="18" t="s">
        <v>5629</v>
      </c>
      <c r="C89" s="19" t="s">
        <v>5630</v>
      </c>
      <c r="D89" s="320" t="s">
        <v>5631</v>
      </c>
      <c r="E89" s="19" t="s">
        <v>74</v>
      </c>
      <c r="F89" s="19">
        <v>15355004506</v>
      </c>
      <c r="G89" s="19" t="s">
        <v>1933</v>
      </c>
      <c r="H89" s="20" t="s">
        <v>5632</v>
      </c>
      <c r="I89" s="19" t="s">
        <v>2264</v>
      </c>
      <c r="J89" s="19" t="s">
        <v>5633</v>
      </c>
      <c r="K89" s="19" t="s">
        <v>4631</v>
      </c>
      <c r="L89" s="19" t="s">
        <v>5634</v>
      </c>
      <c r="M89" s="19" t="s">
        <v>83</v>
      </c>
      <c r="N89" s="19" t="s">
        <v>125</v>
      </c>
      <c r="O89" s="20" t="s">
        <v>5635</v>
      </c>
      <c r="P89" s="19" t="s">
        <v>86</v>
      </c>
      <c r="Q89" s="19" t="s">
        <v>5636</v>
      </c>
      <c r="R89" s="19" t="s">
        <v>88</v>
      </c>
      <c r="S89" s="19" t="s">
        <v>5346</v>
      </c>
      <c r="T89" s="19" t="s">
        <v>714</v>
      </c>
      <c r="U89" s="19" t="s">
        <v>5637</v>
      </c>
      <c r="V89" s="19" t="s">
        <v>5638</v>
      </c>
      <c r="W89" s="19" t="s">
        <v>129</v>
      </c>
      <c r="X89" s="19" t="s">
        <v>5639</v>
      </c>
      <c r="Y89" s="19"/>
      <c r="Z89" s="19" t="s">
        <v>5640</v>
      </c>
      <c r="AA89" s="19" t="s">
        <v>5641</v>
      </c>
      <c r="AB89" s="19" t="s">
        <v>5642</v>
      </c>
      <c r="AC89" s="27" t="s">
        <v>5643</v>
      </c>
      <c r="AD89" s="19" t="s">
        <v>5644</v>
      </c>
      <c r="AE89" s="19"/>
      <c r="AF89" s="19" t="s">
        <v>5645</v>
      </c>
      <c r="AG89" s="19" t="s">
        <v>4568</v>
      </c>
      <c r="AH89" s="19" t="s">
        <v>138</v>
      </c>
      <c r="AI89" s="19"/>
      <c r="AJ89" s="17"/>
      <c r="AK89" s="17"/>
      <c r="AL89" s="19"/>
      <c r="AM89" s="19">
        <v>2010</v>
      </c>
      <c r="AN89" s="19" t="s">
        <v>5646</v>
      </c>
      <c r="AO89" s="19" t="s">
        <v>5647</v>
      </c>
      <c r="AP89" s="19">
        <v>15</v>
      </c>
      <c r="AQ89" s="19"/>
      <c r="AR89" s="19"/>
      <c r="AS89" s="19">
        <v>5</v>
      </c>
      <c r="AT89" s="19">
        <v>0.5</v>
      </c>
      <c r="AU89" s="19">
        <f t="shared" si="12"/>
        <v>20.5</v>
      </c>
      <c r="AV89" s="19">
        <v>3</v>
      </c>
      <c r="AW89" s="19">
        <v>1</v>
      </c>
      <c r="AX89" s="19">
        <f t="shared" si="13"/>
        <v>24.5</v>
      </c>
      <c r="AY89" s="19"/>
      <c r="AZ89" s="19">
        <f t="shared" si="14"/>
        <v>220.5</v>
      </c>
      <c r="BA89" s="19"/>
      <c r="BB89" s="19">
        <v>1</v>
      </c>
      <c r="BC89" s="19">
        <v>1</v>
      </c>
      <c r="BD89" s="19">
        <v>1</v>
      </c>
      <c r="BE89" s="6"/>
      <c r="BF89" s="6"/>
      <c r="BG89" s="6"/>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row>
    <row r="90" s="4" customFormat="1" ht="33" customHeight="1" spans="1:257">
      <c r="A90" s="17">
        <v>88</v>
      </c>
      <c r="B90" s="18" t="s">
        <v>195</v>
      </c>
      <c r="C90" s="19" t="s">
        <v>196</v>
      </c>
      <c r="D90" s="19" t="s">
        <v>197</v>
      </c>
      <c r="E90" s="19" t="s">
        <v>74</v>
      </c>
      <c r="F90" s="19" t="s">
        <v>5648</v>
      </c>
      <c r="G90" s="19" t="s">
        <v>1933</v>
      </c>
      <c r="H90" s="20" t="s">
        <v>5649</v>
      </c>
      <c r="I90" s="19" t="s">
        <v>2264</v>
      </c>
      <c r="J90" s="19" t="s">
        <v>217</v>
      </c>
      <c r="K90" s="19" t="s">
        <v>5650</v>
      </c>
      <c r="L90" s="19" t="s">
        <v>201</v>
      </c>
      <c r="M90" s="19" t="s">
        <v>83</v>
      </c>
      <c r="N90" s="19" t="s">
        <v>2525</v>
      </c>
      <c r="O90" s="20" t="s">
        <v>202</v>
      </c>
      <c r="P90" s="19" t="s">
        <v>127</v>
      </c>
      <c r="Q90" s="19" t="s">
        <v>203</v>
      </c>
      <c r="R90" s="19" t="s">
        <v>88</v>
      </c>
      <c r="S90" s="19" t="s">
        <v>151</v>
      </c>
      <c r="T90" s="19" t="s">
        <v>1607</v>
      </c>
      <c r="U90" s="19" t="s">
        <v>206</v>
      </c>
      <c r="V90" s="19" t="s">
        <v>339</v>
      </c>
      <c r="W90" s="19" t="s">
        <v>171</v>
      </c>
      <c r="X90" s="19" t="s">
        <v>204</v>
      </c>
      <c r="Y90" s="19"/>
      <c r="Z90" s="19" t="s">
        <v>5651</v>
      </c>
      <c r="AA90" s="19" t="s">
        <v>205</v>
      </c>
      <c r="AB90" s="19" t="s">
        <v>5652</v>
      </c>
      <c r="AC90" s="27" t="s">
        <v>207</v>
      </c>
      <c r="AD90" s="17" t="s">
        <v>5653</v>
      </c>
      <c r="AE90" s="17" t="s">
        <v>4566</v>
      </c>
      <c r="AF90" s="19" t="s">
        <v>5654</v>
      </c>
      <c r="AG90" s="19" t="s">
        <v>5655</v>
      </c>
      <c r="AH90" s="19" t="s">
        <v>138</v>
      </c>
      <c r="AI90" s="19"/>
      <c r="AJ90" s="17"/>
      <c r="AK90" s="17"/>
      <c r="AL90" s="19"/>
      <c r="AM90" s="19">
        <v>2014</v>
      </c>
      <c r="AN90" s="19" t="s">
        <v>211</v>
      </c>
      <c r="AO90" s="19" t="s">
        <v>212</v>
      </c>
      <c r="AP90" s="19">
        <v>0</v>
      </c>
      <c r="AQ90" s="19"/>
      <c r="AR90" s="19"/>
      <c r="AS90" s="19"/>
      <c r="AT90" s="19">
        <v>0.5</v>
      </c>
      <c r="AU90" s="19">
        <f t="shared" si="12"/>
        <v>0.5</v>
      </c>
      <c r="AV90" s="19">
        <v>1</v>
      </c>
      <c r="AW90" s="19">
        <v>1</v>
      </c>
      <c r="AX90" s="19">
        <f t="shared" si="13"/>
        <v>2.5</v>
      </c>
      <c r="AY90" s="19"/>
      <c r="AZ90" s="19">
        <f t="shared" si="14"/>
        <v>22.5</v>
      </c>
      <c r="BA90" s="19"/>
      <c r="BB90" s="19">
        <v>1</v>
      </c>
      <c r="BC90" s="19">
        <v>1</v>
      </c>
      <c r="BD90" s="19">
        <v>1</v>
      </c>
      <c r="BE90" s="6"/>
      <c r="BF90" s="6"/>
      <c r="BG90" s="6"/>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row>
    <row r="91" s="4" customFormat="1" ht="33" customHeight="1" spans="1:257">
      <c r="A91" s="17">
        <v>89</v>
      </c>
      <c r="B91" s="18" t="s">
        <v>5656</v>
      </c>
      <c r="C91" s="19" t="s">
        <v>5657</v>
      </c>
      <c r="D91" s="19" t="s">
        <v>5658</v>
      </c>
      <c r="E91" s="19" t="s">
        <v>101</v>
      </c>
      <c r="F91" s="19" t="s">
        <v>5659</v>
      </c>
      <c r="G91" s="19" t="s">
        <v>1933</v>
      </c>
      <c r="H91" s="20" t="s">
        <v>5660</v>
      </c>
      <c r="I91" s="19" t="s">
        <v>2264</v>
      </c>
      <c r="J91" s="19" t="s">
        <v>291</v>
      </c>
      <c r="K91" s="19" t="s">
        <v>5661</v>
      </c>
      <c r="L91" s="19" t="s">
        <v>5662</v>
      </c>
      <c r="M91" s="19" t="s">
        <v>83</v>
      </c>
      <c r="N91" s="19" t="s">
        <v>108</v>
      </c>
      <c r="O91" s="20" t="s">
        <v>1958</v>
      </c>
      <c r="P91" s="19" t="s">
        <v>127</v>
      </c>
      <c r="Q91" s="19" t="s">
        <v>87</v>
      </c>
      <c r="R91" s="19" t="s">
        <v>88</v>
      </c>
      <c r="S91" s="19" t="s">
        <v>1110</v>
      </c>
      <c r="T91" s="19" t="s">
        <v>239</v>
      </c>
      <c r="U91" s="19" t="s">
        <v>5663</v>
      </c>
      <c r="V91" s="19" t="s">
        <v>652</v>
      </c>
      <c r="W91" s="19" t="s">
        <v>4545</v>
      </c>
      <c r="X91" s="19" t="s">
        <v>4545</v>
      </c>
      <c r="Y91" s="19"/>
      <c r="Z91" s="19" t="s">
        <v>4545</v>
      </c>
      <c r="AA91" s="19" t="s">
        <v>5664</v>
      </c>
      <c r="AB91" s="19" t="s">
        <v>5665</v>
      </c>
      <c r="AC91" s="27" t="s">
        <v>5666</v>
      </c>
      <c r="AD91" s="19" t="s">
        <v>4927</v>
      </c>
      <c r="AE91" s="19"/>
      <c r="AF91" s="19" t="s">
        <v>5667</v>
      </c>
      <c r="AG91" s="19" t="s">
        <v>5668</v>
      </c>
      <c r="AH91" s="19" t="s">
        <v>138</v>
      </c>
      <c r="AI91" s="19"/>
      <c r="AJ91" s="17"/>
      <c r="AK91" s="17"/>
      <c r="AL91" s="19"/>
      <c r="AM91" s="19">
        <v>2019</v>
      </c>
      <c r="AN91" s="19" t="s">
        <v>5669</v>
      </c>
      <c r="AO91" s="19" t="s">
        <v>4545</v>
      </c>
      <c r="AP91" s="19">
        <v>0</v>
      </c>
      <c r="AQ91" s="19"/>
      <c r="AR91" s="19"/>
      <c r="AS91" s="19"/>
      <c r="AT91" s="19">
        <v>0.5</v>
      </c>
      <c r="AU91" s="19">
        <f t="shared" si="12"/>
        <v>0.5</v>
      </c>
      <c r="AV91" s="19">
        <v>0</v>
      </c>
      <c r="AW91" s="19">
        <v>1</v>
      </c>
      <c r="AX91" s="19">
        <f t="shared" si="13"/>
        <v>1.5</v>
      </c>
      <c r="AY91" s="19"/>
      <c r="AZ91" s="19">
        <f t="shared" si="14"/>
        <v>13.5</v>
      </c>
      <c r="BA91" s="19"/>
      <c r="BB91" s="19">
        <v>1</v>
      </c>
      <c r="BC91" s="19">
        <v>1</v>
      </c>
      <c r="BD91" s="19">
        <v>1</v>
      </c>
      <c r="BE91" s="6"/>
      <c r="BF91" s="6"/>
      <c r="BG91" s="6"/>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row>
    <row r="92" s="4" customFormat="1" ht="33" customHeight="1" spans="1:257">
      <c r="A92" s="17">
        <v>90</v>
      </c>
      <c r="B92" s="18" t="s">
        <v>178</v>
      </c>
      <c r="C92" s="19" t="s">
        <v>179</v>
      </c>
      <c r="D92" s="19" t="s">
        <v>180</v>
      </c>
      <c r="E92" s="19" t="s">
        <v>101</v>
      </c>
      <c r="F92" s="19" t="s">
        <v>181</v>
      </c>
      <c r="G92" s="19" t="s">
        <v>1933</v>
      </c>
      <c r="H92" s="20" t="s">
        <v>5670</v>
      </c>
      <c r="I92" s="19" t="s">
        <v>2264</v>
      </c>
      <c r="J92" s="19" t="s">
        <v>2343</v>
      </c>
      <c r="K92" s="19" t="s">
        <v>123</v>
      </c>
      <c r="L92" s="19" t="s">
        <v>183</v>
      </c>
      <c r="M92" s="19" t="s">
        <v>83</v>
      </c>
      <c r="N92" s="19" t="s">
        <v>84</v>
      </c>
      <c r="O92" s="20" t="s">
        <v>184</v>
      </c>
      <c r="P92" s="19" t="s">
        <v>110</v>
      </c>
      <c r="Q92" s="19" t="s">
        <v>185</v>
      </c>
      <c r="R92" s="19" t="s">
        <v>186</v>
      </c>
      <c r="S92" s="19" t="s">
        <v>187</v>
      </c>
      <c r="T92" s="19" t="s">
        <v>2063</v>
      </c>
      <c r="U92" s="19" t="s">
        <v>190</v>
      </c>
      <c r="V92" s="19" t="s">
        <v>652</v>
      </c>
      <c r="W92" s="19" t="s">
        <v>171</v>
      </c>
      <c r="X92" s="19" t="s">
        <v>188</v>
      </c>
      <c r="Y92" s="19"/>
      <c r="Z92" s="19" t="s">
        <v>4545</v>
      </c>
      <c r="AA92" s="19" t="s">
        <v>189</v>
      </c>
      <c r="AB92" s="19" t="s">
        <v>5671</v>
      </c>
      <c r="AC92" s="27" t="s">
        <v>191</v>
      </c>
      <c r="AD92" s="19" t="s">
        <v>4927</v>
      </c>
      <c r="AE92" s="19"/>
      <c r="AF92" s="19" t="s">
        <v>5672</v>
      </c>
      <c r="AG92" s="19" t="s">
        <v>5545</v>
      </c>
      <c r="AH92" s="19" t="s">
        <v>138</v>
      </c>
      <c r="AI92" s="19"/>
      <c r="AJ92" s="17"/>
      <c r="AK92" s="17"/>
      <c r="AL92" s="19"/>
      <c r="AM92" s="19">
        <v>2020</v>
      </c>
      <c r="AN92" s="19" t="s">
        <v>4545</v>
      </c>
      <c r="AO92" s="19" t="s">
        <v>4545</v>
      </c>
      <c r="AP92" s="19">
        <v>0</v>
      </c>
      <c r="AQ92" s="19"/>
      <c r="AR92" s="19"/>
      <c r="AS92" s="19"/>
      <c r="AT92" s="19"/>
      <c r="AU92" s="19">
        <f t="shared" si="12"/>
        <v>0</v>
      </c>
      <c r="AV92" s="19">
        <v>1</v>
      </c>
      <c r="AW92" s="19">
        <v>3</v>
      </c>
      <c r="AX92" s="19">
        <f t="shared" si="13"/>
        <v>4</v>
      </c>
      <c r="AY92" s="19"/>
      <c r="AZ92" s="19">
        <f t="shared" si="14"/>
        <v>36</v>
      </c>
      <c r="BA92" s="19"/>
      <c r="BB92" s="19">
        <v>1</v>
      </c>
      <c r="BC92" s="19">
        <v>1</v>
      </c>
      <c r="BD92" s="19">
        <v>1</v>
      </c>
      <c r="BE92" s="6"/>
      <c r="BF92" s="6"/>
      <c r="BG92" s="6"/>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s="4" customFormat="1" ht="33" customHeight="1" spans="1:257">
      <c r="A93" s="17">
        <v>91</v>
      </c>
      <c r="B93" s="18" t="s">
        <v>5673</v>
      </c>
      <c r="C93" s="19" t="s">
        <v>5674</v>
      </c>
      <c r="D93" s="19" t="s">
        <v>5675</v>
      </c>
      <c r="E93" s="19" t="s">
        <v>101</v>
      </c>
      <c r="F93" s="19" t="s">
        <v>5676</v>
      </c>
      <c r="G93" s="19" t="s">
        <v>1933</v>
      </c>
      <c r="H93" s="20" t="s">
        <v>5677</v>
      </c>
      <c r="I93" s="19" t="s">
        <v>2264</v>
      </c>
      <c r="J93" s="19" t="s">
        <v>80</v>
      </c>
      <c r="K93" s="19" t="s">
        <v>5578</v>
      </c>
      <c r="L93" s="19"/>
      <c r="M93" s="19" t="s">
        <v>83</v>
      </c>
      <c r="N93" s="19" t="s">
        <v>108</v>
      </c>
      <c r="O93" s="20" t="s">
        <v>5678</v>
      </c>
      <c r="P93" s="19" t="s">
        <v>127</v>
      </c>
      <c r="Q93" s="19" t="s">
        <v>5679</v>
      </c>
      <c r="R93" s="19" t="s">
        <v>88</v>
      </c>
      <c r="S93" s="19" t="s">
        <v>239</v>
      </c>
      <c r="T93" s="19" t="s">
        <v>239</v>
      </c>
      <c r="U93" s="19" t="s">
        <v>5680</v>
      </c>
      <c r="V93" s="19" t="s">
        <v>652</v>
      </c>
      <c r="W93" s="19" t="s">
        <v>4545</v>
      </c>
      <c r="X93" s="19" t="s">
        <v>4545</v>
      </c>
      <c r="Y93" s="19"/>
      <c r="Z93" s="19" t="s">
        <v>4545</v>
      </c>
      <c r="AA93" s="19" t="s">
        <v>5681</v>
      </c>
      <c r="AB93" s="19" t="s">
        <v>5682</v>
      </c>
      <c r="AC93" s="27" t="s">
        <v>5683</v>
      </c>
      <c r="AD93" s="19" t="s">
        <v>4927</v>
      </c>
      <c r="AE93" s="19"/>
      <c r="AF93" s="19" t="s">
        <v>5684</v>
      </c>
      <c r="AG93" s="19" t="s">
        <v>5685</v>
      </c>
      <c r="AH93" s="19" t="s">
        <v>97</v>
      </c>
      <c r="AI93" s="19"/>
      <c r="AJ93" s="17"/>
      <c r="AK93" s="17"/>
      <c r="AL93" s="19"/>
      <c r="AM93" s="19">
        <v>2020</v>
      </c>
      <c r="AN93" s="19" t="s">
        <v>4545</v>
      </c>
      <c r="AO93" s="19" t="s">
        <v>4545</v>
      </c>
      <c r="AP93" s="19">
        <v>0</v>
      </c>
      <c r="AQ93" s="19"/>
      <c r="AR93" s="19"/>
      <c r="AS93" s="19"/>
      <c r="AT93" s="19"/>
      <c r="AU93" s="19">
        <f t="shared" si="12"/>
        <v>0</v>
      </c>
      <c r="AV93" s="19">
        <v>0</v>
      </c>
      <c r="AW93" s="19">
        <v>1</v>
      </c>
      <c r="AX93" s="19">
        <f t="shared" si="13"/>
        <v>1</v>
      </c>
      <c r="AY93" s="19"/>
      <c r="AZ93" s="19">
        <f t="shared" si="14"/>
        <v>9</v>
      </c>
      <c r="BA93" s="19"/>
      <c r="BB93" s="19">
        <v>1</v>
      </c>
      <c r="BC93" s="19">
        <v>1</v>
      </c>
      <c r="BD93" s="19">
        <v>1</v>
      </c>
      <c r="BE93" s="6"/>
      <c r="BF93" s="6"/>
      <c r="BG93" s="6"/>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s="4" customFormat="1" ht="33" customHeight="1" spans="1:257">
      <c r="A94" s="17">
        <v>92</v>
      </c>
      <c r="B94" s="18" t="s">
        <v>5686</v>
      </c>
      <c r="C94" s="19" t="s">
        <v>2012</v>
      </c>
      <c r="D94" s="19" t="s">
        <v>5687</v>
      </c>
      <c r="E94" s="19" t="s">
        <v>74</v>
      </c>
      <c r="F94" s="19">
        <v>18758171855</v>
      </c>
      <c r="G94" s="19" t="s">
        <v>1933</v>
      </c>
      <c r="H94" s="20" t="s">
        <v>2015</v>
      </c>
      <c r="I94" s="19" t="s">
        <v>2264</v>
      </c>
      <c r="J94" s="19" t="s">
        <v>2005</v>
      </c>
      <c r="K94" s="19" t="s">
        <v>5688</v>
      </c>
      <c r="L94" s="19" t="s">
        <v>5689</v>
      </c>
      <c r="M94" s="19" t="s">
        <v>83</v>
      </c>
      <c r="N94" s="19" t="s">
        <v>108</v>
      </c>
      <c r="O94" s="20" t="s">
        <v>2068</v>
      </c>
      <c r="P94" s="19" t="s">
        <v>110</v>
      </c>
      <c r="Q94" s="19" t="s">
        <v>275</v>
      </c>
      <c r="R94" s="19" t="s">
        <v>88</v>
      </c>
      <c r="S94" s="19" t="s">
        <v>2470</v>
      </c>
      <c r="T94" s="19" t="s">
        <v>1518</v>
      </c>
      <c r="U94" s="19" t="s">
        <v>5690</v>
      </c>
      <c r="V94" s="19" t="s">
        <v>352</v>
      </c>
      <c r="W94" s="19" t="s">
        <v>4545</v>
      </c>
      <c r="X94" s="19" t="s">
        <v>4545</v>
      </c>
      <c r="Y94" s="19"/>
      <c r="Z94" s="19" t="s">
        <v>4545</v>
      </c>
      <c r="AA94" s="19" t="s">
        <v>5691</v>
      </c>
      <c r="AB94" s="19" t="s">
        <v>5692</v>
      </c>
      <c r="AC94" s="27" t="s">
        <v>5693</v>
      </c>
      <c r="AD94" s="19" t="s">
        <v>5694</v>
      </c>
      <c r="AE94" s="19"/>
      <c r="AF94" s="19" t="s">
        <v>5362</v>
      </c>
      <c r="AG94" s="19" t="s">
        <v>5695</v>
      </c>
      <c r="AH94" s="19" t="s">
        <v>97</v>
      </c>
      <c r="AI94" s="19"/>
      <c r="AJ94" s="17"/>
      <c r="AK94" s="17"/>
      <c r="AL94" s="19"/>
      <c r="AM94" s="19">
        <v>2020</v>
      </c>
      <c r="AN94" s="19" t="s">
        <v>4545</v>
      </c>
      <c r="AO94" s="19" t="s">
        <v>4545</v>
      </c>
      <c r="AP94" s="19">
        <v>0</v>
      </c>
      <c r="AQ94" s="19"/>
      <c r="AR94" s="19"/>
      <c r="AS94" s="19"/>
      <c r="AT94" s="19"/>
      <c r="AU94" s="19">
        <f t="shared" si="12"/>
        <v>0</v>
      </c>
      <c r="AV94" s="19">
        <v>0</v>
      </c>
      <c r="AW94" s="19">
        <v>1</v>
      </c>
      <c r="AX94" s="19">
        <f t="shared" si="13"/>
        <v>1</v>
      </c>
      <c r="AY94" s="19"/>
      <c r="AZ94" s="19">
        <f t="shared" si="14"/>
        <v>9</v>
      </c>
      <c r="BA94" s="19"/>
      <c r="BB94" s="19">
        <v>1</v>
      </c>
      <c r="BC94" s="19">
        <v>1</v>
      </c>
      <c r="BD94" s="19">
        <v>1</v>
      </c>
      <c r="BE94" s="6"/>
      <c r="BF94" s="6"/>
      <c r="BG94" s="6"/>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s="4" customFormat="1" ht="33" customHeight="1" spans="1:257">
      <c r="A95" s="17">
        <v>93</v>
      </c>
      <c r="B95" s="18" t="s">
        <v>1952</v>
      </c>
      <c r="C95" s="19" t="s">
        <v>1953</v>
      </c>
      <c r="D95" s="19" t="s">
        <v>1954</v>
      </c>
      <c r="E95" s="19" t="s">
        <v>101</v>
      </c>
      <c r="F95" s="19" t="s">
        <v>1955</v>
      </c>
      <c r="G95" s="19" t="s">
        <v>1933</v>
      </c>
      <c r="H95" s="20" t="s">
        <v>1956</v>
      </c>
      <c r="I95" s="19" t="s">
        <v>2264</v>
      </c>
      <c r="J95" s="19" t="s">
        <v>217</v>
      </c>
      <c r="K95" s="19" t="s">
        <v>4613</v>
      </c>
      <c r="L95" s="19" t="s">
        <v>5696</v>
      </c>
      <c r="M95" s="19" t="s">
        <v>83</v>
      </c>
      <c r="N95" s="19" t="s">
        <v>125</v>
      </c>
      <c r="O95" s="20" t="s">
        <v>1958</v>
      </c>
      <c r="P95" s="19" t="s">
        <v>127</v>
      </c>
      <c r="Q95" s="19" t="s">
        <v>829</v>
      </c>
      <c r="R95" s="19" t="s">
        <v>88</v>
      </c>
      <c r="S95" s="19" t="s">
        <v>5697</v>
      </c>
      <c r="T95" s="19" t="s">
        <v>5698</v>
      </c>
      <c r="U95" s="19" t="s">
        <v>1959</v>
      </c>
      <c r="V95" s="19" t="s">
        <v>652</v>
      </c>
      <c r="W95" s="19" t="s">
        <v>4545</v>
      </c>
      <c r="X95" s="19" t="s">
        <v>4545</v>
      </c>
      <c r="Y95" s="19"/>
      <c r="Z95" s="19" t="s">
        <v>4545</v>
      </c>
      <c r="AA95" s="19" t="s">
        <v>5699</v>
      </c>
      <c r="AB95" s="19" t="s">
        <v>5700</v>
      </c>
      <c r="AC95" s="27" t="s">
        <v>1961</v>
      </c>
      <c r="AD95" s="17" t="s">
        <v>5701</v>
      </c>
      <c r="AE95" s="17">
        <v>3</v>
      </c>
      <c r="AF95" s="19" t="s">
        <v>5702</v>
      </c>
      <c r="AG95" s="19" t="s">
        <v>5238</v>
      </c>
      <c r="AH95" s="19" t="s">
        <v>138</v>
      </c>
      <c r="AI95" s="19"/>
      <c r="AJ95" s="17"/>
      <c r="AK95" s="17"/>
      <c r="AL95" s="19"/>
      <c r="AM95" s="19">
        <v>2020</v>
      </c>
      <c r="AN95" s="19" t="s">
        <v>4545</v>
      </c>
      <c r="AO95" s="19" t="s">
        <v>4545</v>
      </c>
      <c r="AP95" s="19">
        <v>0</v>
      </c>
      <c r="AQ95" s="19"/>
      <c r="AR95" s="19"/>
      <c r="AS95" s="19"/>
      <c r="AT95" s="19"/>
      <c r="AU95" s="19">
        <f t="shared" si="12"/>
        <v>0</v>
      </c>
      <c r="AV95" s="19">
        <v>0</v>
      </c>
      <c r="AW95" s="19">
        <v>1</v>
      </c>
      <c r="AX95" s="19">
        <f t="shared" si="13"/>
        <v>1</v>
      </c>
      <c r="AY95" s="19"/>
      <c r="AZ95" s="19">
        <f t="shared" si="14"/>
        <v>9</v>
      </c>
      <c r="BA95" s="19"/>
      <c r="BB95" s="19">
        <v>1</v>
      </c>
      <c r="BC95" s="19">
        <v>1</v>
      </c>
      <c r="BD95" s="19">
        <v>1</v>
      </c>
      <c r="BE95" s="6"/>
      <c r="BF95" s="6"/>
      <c r="BG95" s="6"/>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s="4" customFormat="1" ht="33" customHeight="1" spans="1:257">
      <c r="A96" s="17">
        <v>94</v>
      </c>
      <c r="B96" s="18" t="s">
        <v>265</v>
      </c>
      <c r="C96" s="19" t="s">
        <v>266</v>
      </c>
      <c r="D96" s="320" t="s">
        <v>267</v>
      </c>
      <c r="E96" s="19" t="s">
        <v>101</v>
      </c>
      <c r="F96" s="19" t="s">
        <v>268</v>
      </c>
      <c r="G96" s="19" t="s">
        <v>1933</v>
      </c>
      <c r="H96" s="20" t="s">
        <v>5703</v>
      </c>
      <c r="I96" s="19" t="s">
        <v>2264</v>
      </c>
      <c r="J96" s="19" t="s">
        <v>217</v>
      </c>
      <c r="K96" s="19" t="s">
        <v>4999</v>
      </c>
      <c r="L96" s="19" t="s">
        <v>272</v>
      </c>
      <c r="M96" s="19" t="s">
        <v>83</v>
      </c>
      <c r="N96" s="19" t="s">
        <v>125</v>
      </c>
      <c r="O96" s="20" t="s">
        <v>273</v>
      </c>
      <c r="P96" s="19" t="s">
        <v>274</v>
      </c>
      <c r="Q96" s="19" t="s">
        <v>275</v>
      </c>
      <c r="R96" s="19" t="s">
        <v>88</v>
      </c>
      <c r="S96" s="19" t="s">
        <v>5704</v>
      </c>
      <c r="T96" s="19" t="s">
        <v>4241</v>
      </c>
      <c r="U96" s="19" t="s">
        <v>5705</v>
      </c>
      <c r="V96" s="19" t="s">
        <v>352</v>
      </c>
      <c r="W96" s="19" t="s">
        <v>152</v>
      </c>
      <c r="X96" s="19" t="s">
        <v>276</v>
      </c>
      <c r="Y96" s="19"/>
      <c r="Z96" s="19" t="s">
        <v>4545</v>
      </c>
      <c r="AA96" s="19" t="s">
        <v>277</v>
      </c>
      <c r="AB96" s="19" t="s">
        <v>5706</v>
      </c>
      <c r="AC96" s="27" t="s">
        <v>279</v>
      </c>
      <c r="AD96" s="17" t="s">
        <v>5707</v>
      </c>
      <c r="AE96" s="17">
        <v>3</v>
      </c>
      <c r="AF96" s="19" t="s">
        <v>5708</v>
      </c>
      <c r="AG96" s="19" t="s">
        <v>5709</v>
      </c>
      <c r="AH96" s="19" t="s">
        <v>138</v>
      </c>
      <c r="AI96" s="19"/>
      <c r="AJ96" s="17"/>
      <c r="AK96" s="17"/>
      <c r="AL96" s="19"/>
      <c r="AM96" s="19">
        <v>2020</v>
      </c>
      <c r="AN96" s="19" t="s">
        <v>284</v>
      </c>
      <c r="AO96" s="19" t="s">
        <v>285</v>
      </c>
      <c r="AP96" s="19">
        <v>0</v>
      </c>
      <c r="AQ96" s="19"/>
      <c r="AR96" s="19"/>
      <c r="AS96" s="19"/>
      <c r="AT96" s="19">
        <v>1</v>
      </c>
      <c r="AU96" s="19">
        <f t="shared" si="12"/>
        <v>1</v>
      </c>
      <c r="AV96" s="19">
        <v>0.5</v>
      </c>
      <c r="AW96" s="19">
        <v>1</v>
      </c>
      <c r="AX96" s="19">
        <f t="shared" si="13"/>
        <v>2.5</v>
      </c>
      <c r="AY96" s="19"/>
      <c r="AZ96" s="19">
        <f>(AY96+AV96+AU96)*9+0.3*7+AW96*2</f>
        <v>17.6</v>
      </c>
      <c r="BA96" s="19"/>
      <c r="BB96" s="19">
        <v>1</v>
      </c>
      <c r="BC96" s="19">
        <v>1</v>
      </c>
      <c r="BD96" s="19">
        <v>1</v>
      </c>
      <c r="BE96" s="6"/>
      <c r="BF96" s="6"/>
      <c r="BG96" s="6"/>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row>
    <row r="97" s="4" customFormat="1" ht="33" customHeight="1" spans="1:257">
      <c r="A97" s="17">
        <v>95</v>
      </c>
      <c r="B97" s="18" t="s">
        <v>5710</v>
      </c>
      <c r="C97" s="19" t="s">
        <v>5711</v>
      </c>
      <c r="D97" s="320" t="s">
        <v>5712</v>
      </c>
      <c r="E97" s="19" t="s">
        <v>101</v>
      </c>
      <c r="F97" s="19">
        <v>18357107835</v>
      </c>
      <c r="G97" s="19" t="s">
        <v>1933</v>
      </c>
      <c r="H97" s="20" t="s">
        <v>5713</v>
      </c>
      <c r="I97" s="19" t="s">
        <v>2264</v>
      </c>
      <c r="J97" s="19" t="s">
        <v>2005</v>
      </c>
      <c r="K97" s="19" t="s">
        <v>4999</v>
      </c>
      <c r="L97" s="19" t="s">
        <v>5714</v>
      </c>
      <c r="M97" s="19" t="s">
        <v>83</v>
      </c>
      <c r="N97" s="19" t="s">
        <v>108</v>
      </c>
      <c r="O97" s="20" t="s">
        <v>5678</v>
      </c>
      <c r="P97" s="19" t="s">
        <v>418</v>
      </c>
      <c r="Q97" s="19" t="s">
        <v>749</v>
      </c>
      <c r="R97" s="19" t="s">
        <v>2069</v>
      </c>
      <c r="S97" s="19" t="s">
        <v>3317</v>
      </c>
      <c r="T97" s="19" t="s">
        <v>4241</v>
      </c>
      <c r="U97" s="19" t="s">
        <v>5715</v>
      </c>
      <c r="V97" s="19" t="s">
        <v>652</v>
      </c>
      <c r="W97" s="19" t="s">
        <v>4545</v>
      </c>
      <c r="X97" s="19" t="s">
        <v>4545</v>
      </c>
      <c r="Y97" s="19"/>
      <c r="Z97" s="19" t="s">
        <v>4545</v>
      </c>
      <c r="AA97" s="19" t="s">
        <v>5716</v>
      </c>
      <c r="AB97" s="19" t="s">
        <v>5717</v>
      </c>
      <c r="AC97" s="27" t="s">
        <v>5718</v>
      </c>
      <c r="AD97" s="17" t="s">
        <v>5107</v>
      </c>
      <c r="AE97" s="17">
        <v>3</v>
      </c>
      <c r="AF97" s="19" t="s">
        <v>5362</v>
      </c>
      <c r="AG97" s="19" t="s">
        <v>5719</v>
      </c>
      <c r="AH97" s="19" t="s">
        <v>97</v>
      </c>
      <c r="AI97" s="19"/>
      <c r="AJ97" s="17"/>
      <c r="AK97" s="17"/>
      <c r="AL97" s="19"/>
      <c r="AM97" s="19">
        <v>2021</v>
      </c>
      <c r="AN97" s="19" t="s">
        <v>4545</v>
      </c>
      <c r="AO97" s="19" t="s">
        <v>4545</v>
      </c>
      <c r="AP97" s="19">
        <v>0</v>
      </c>
      <c r="AQ97" s="19"/>
      <c r="AR97" s="19"/>
      <c r="AS97" s="19"/>
      <c r="AT97" s="19"/>
      <c r="AU97" s="19">
        <f t="shared" si="12"/>
        <v>0</v>
      </c>
      <c r="AV97" s="19">
        <v>0</v>
      </c>
      <c r="AW97" s="19">
        <v>0.3</v>
      </c>
      <c r="AX97" s="19">
        <f t="shared" si="13"/>
        <v>0.3</v>
      </c>
      <c r="AY97" s="19"/>
      <c r="AZ97" s="19">
        <f t="shared" ref="AZ97:AZ103" si="15">(AY97+AV97+AW97+AU97)*9</f>
        <v>2.7</v>
      </c>
      <c r="BA97" s="19"/>
      <c r="BB97" s="19">
        <v>1</v>
      </c>
      <c r="BC97" s="19">
        <v>1</v>
      </c>
      <c r="BD97" s="19">
        <v>1</v>
      </c>
      <c r="BE97" s="6"/>
      <c r="BF97" s="6"/>
      <c r="BG97" s="6"/>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row>
    <row r="98" s="4" customFormat="1" ht="33" customHeight="1" spans="1:257">
      <c r="A98" s="17">
        <v>96</v>
      </c>
      <c r="B98" s="18" t="s">
        <v>2049</v>
      </c>
      <c r="C98" s="19" t="s">
        <v>2050</v>
      </c>
      <c r="D98" s="19" t="s">
        <v>2051</v>
      </c>
      <c r="E98" s="19" t="s">
        <v>101</v>
      </c>
      <c r="F98" s="19" t="s">
        <v>2052</v>
      </c>
      <c r="G98" s="19" t="s">
        <v>1933</v>
      </c>
      <c r="H98" s="20" t="s">
        <v>2053</v>
      </c>
      <c r="I98" s="19" t="s">
        <v>2264</v>
      </c>
      <c r="J98" s="19" t="s">
        <v>80</v>
      </c>
      <c r="K98" s="19" t="s">
        <v>4588</v>
      </c>
      <c r="L98" s="19" t="s">
        <v>5720</v>
      </c>
      <c r="M98" s="19" t="s">
        <v>83</v>
      </c>
      <c r="N98" s="19" t="s">
        <v>108</v>
      </c>
      <c r="O98" s="20" t="s">
        <v>2054</v>
      </c>
      <c r="P98" s="19" t="s">
        <v>110</v>
      </c>
      <c r="Q98" s="19" t="s">
        <v>550</v>
      </c>
      <c r="R98" s="19" t="s">
        <v>88</v>
      </c>
      <c r="S98" s="19" t="s">
        <v>2937</v>
      </c>
      <c r="T98" s="19" t="s">
        <v>4987</v>
      </c>
      <c r="U98" s="19" t="s">
        <v>2938</v>
      </c>
      <c r="V98" s="19" t="s">
        <v>652</v>
      </c>
      <c r="W98" s="19" t="s">
        <v>4545</v>
      </c>
      <c r="X98" s="19" t="s">
        <v>4545</v>
      </c>
      <c r="Y98" s="19"/>
      <c r="Z98" s="19" t="s">
        <v>4545</v>
      </c>
      <c r="AA98" s="19" t="s">
        <v>5721</v>
      </c>
      <c r="AB98" s="19" t="s">
        <v>5722</v>
      </c>
      <c r="AC98" s="27" t="s">
        <v>2057</v>
      </c>
      <c r="AD98" s="19" t="s">
        <v>5723</v>
      </c>
      <c r="AE98" s="19"/>
      <c r="AF98" s="19" t="s">
        <v>5724</v>
      </c>
      <c r="AG98" s="19" t="s">
        <v>5725</v>
      </c>
      <c r="AH98" s="19" t="s">
        <v>97</v>
      </c>
      <c r="AI98" s="19"/>
      <c r="AJ98" s="17"/>
      <c r="AK98" s="17"/>
      <c r="AL98" s="19"/>
      <c r="AM98" s="19">
        <v>2021</v>
      </c>
      <c r="AN98" s="19" t="s">
        <v>4545</v>
      </c>
      <c r="AO98" s="19" t="s">
        <v>4545</v>
      </c>
      <c r="AP98" s="19">
        <v>0</v>
      </c>
      <c r="AQ98" s="19"/>
      <c r="AR98" s="19"/>
      <c r="AS98" s="19"/>
      <c r="AT98" s="19"/>
      <c r="AU98" s="19">
        <f t="shared" si="12"/>
        <v>0</v>
      </c>
      <c r="AV98" s="19">
        <v>0</v>
      </c>
      <c r="AW98" s="19">
        <v>1</v>
      </c>
      <c r="AX98" s="19">
        <f t="shared" si="13"/>
        <v>1</v>
      </c>
      <c r="AY98" s="19"/>
      <c r="AZ98" s="19">
        <f t="shared" si="15"/>
        <v>9</v>
      </c>
      <c r="BA98" s="19"/>
      <c r="BB98" s="19">
        <v>1</v>
      </c>
      <c r="BC98" s="19">
        <v>1</v>
      </c>
      <c r="BD98" s="19">
        <v>1</v>
      </c>
      <c r="BE98" s="6"/>
      <c r="BF98" s="6"/>
      <c r="BG98" s="6"/>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row>
    <row r="99" s="4" customFormat="1" ht="33" customHeight="1" spans="1:257">
      <c r="A99" s="17">
        <v>97</v>
      </c>
      <c r="B99" s="18" t="s">
        <v>5726</v>
      </c>
      <c r="C99" s="19" t="s">
        <v>5727</v>
      </c>
      <c r="D99" s="320" t="s">
        <v>5728</v>
      </c>
      <c r="E99" s="19" t="s">
        <v>74</v>
      </c>
      <c r="F99" s="19">
        <v>18655133622</v>
      </c>
      <c r="G99" s="19" t="s">
        <v>1933</v>
      </c>
      <c r="H99" s="20" t="s">
        <v>5729</v>
      </c>
      <c r="I99" s="19" t="s">
        <v>2264</v>
      </c>
      <c r="J99" s="19" t="s">
        <v>80</v>
      </c>
      <c r="K99" s="19" t="s">
        <v>147</v>
      </c>
      <c r="L99" s="19" t="s">
        <v>5730</v>
      </c>
      <c r="M99" s="19" t="s">
        <v>83</v>
      </c>
      <c r="N99" s="19" t="s">
        <v>108</v>
      </c>
      <c r="O99" s="20" t="s">
        <v>2062</v>
      </c>
      <c r="P99" s="19" t="s">
        <v>127</v>
      </c>
      <c r="Q99" s="19" t="s">
        <v>769</v>
      </c>
      <c r="R99" s="19" t="s">
        <v>88</v>
      </c>
      <c r="S99" s="19" t="s">
        <v>389</v>
      </c>
      <c r="T99" s="19" t="s">
        <v>389</v>
      </c>
      <c r="U99" s="19" t="s">
        <v>5731</v>
      </c>
      <c r="V99" s="19" t="s">
        <v>652</v>
      </c>
      <c r="W99" s="19" t="s">
        <v>4545</v>
      </c>
      <c r="X99" s="19" t="s">
        <v>4545</v>
      </c>
      <c r="Y99" s="19"/>
      <c r="Z99" s="19" t="s">
        <v>4545</v>
      </c>
      <c r="AA99" s="19" t="s">
        <v>5732</v>
      </c>
      <c r="AB99" s="19" t="s">
        <v>5733</v>
      </c>
      <c r="AC99" s="27" t="s">
        <v>5734</v>
      </c>
      <c r="AD99" s="17" t="s">
        <v>5735</v>
      </c>
      <c r="AE99" s="17">
        <v>3</v>
      </c>
      <c r="AF99" s="19" t="s">
        <v>5736</v>
      </c>
      <c r="AG99" s="19" t="s">
        <v>5737</v>
      </c>
      <c r="AH99" s="19" t="s">
        <v>138</v>
      </c>
      <c r="AI99" s="17">
        <v>2</v>
      </c>
      <c r="AJ99" s="17" t="s">
        <v>5162</v>
      </c>
      <c r="AK99" s="17"/>
      <c r="AL99" s="19"/>
      <c r="AM99" s="19">
        <v>2021</v>
      </c>
      <c r="AN99" s="19" t="s">
        <v>4545</v>
      </c>
      <c r="AO99" s="19" t="s">
        <v>4545</v>
      </c>
      <c r="AP99" s="19">
        <v>0</v>
      </c>
      <c r="AQ99" s="19"/>
      <c r="AR99" s="19"/>
      <c r="AS99" s="19"/>
      <c r="AT99" s="19"/>
      <c r="AU99" s="19">
        <f t="shared" si="12"/>
        <v>0</v>
      </c>
      <c r="AV99" s="19">
        <v>0</v>
      </c>
      <c r="AW99" s="19">
        <v>1</v>
      </c>
      <c r="AX99" s="19">
        <f t="shared" si="13"/>
        <v>1</v>
      </c>
      <c r="AY99" s="19"/>
      <c r="AZ99" s="19">
        <f t="shared" si="15"/>
        <v>9</v>
      </c>
      <c r="BA99" s="19"/>
      <c r="BB99" s="19">
        <v>1</v>
      </c>
      <c r="BC99" s="19">
        <v>1</v>
      </c>
      <c r="BD99" s="19">
        <v>1</v>
      </c>
      <c r="BE99" s="6"/>
      <c r="BF99" s="6"/>
      <c r="BG99" s="6"/>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row>
    <row r="100" s="4" customFormat="1" ht="33" customHeight="1" spans="1:257">
      <c r="A100" s="17">
        <v>98</v>
      </c>
      <c r="B100" s="18" t="s">
        <v>5738</v>
      </c>
      <c r="C100" s="19" t="s">
        <v>5739</v>
      </c>
      <c r="D100" s="320" t="s">
        <v>5740</v>
      </c>
      <c r="E100" s="19" t="s">
        <v>101</v>
      </c>
      <c r="F100" s="19">
        <v>18294337724</v>
      </c>
      <c r="G100" s="19" t="s">
        <v>1933</v>
      </c>
      <c r="H100" s="326" t="s">
        <v>5741</v>
      </c>
      <c r="I100" s="19" t="s">
        <v>2264</v>
      </c>
      <c r="J100" s="19" t="s">
        <v>80</v>
      </c>
      <c r="K100" s="19" t="s">
        <v>5742</v>
      </c>
      <c r="L100" s="19" t="s">
        <v>5743</v>
      </c>
      <c r="M100" s="19" t="s">
        <v>83</v>
      </c>
      <c r="N100" s="19" t="s">
        <v>108</v>
      </c>
      <c r="O100" s="20" t="s">
        <v>5001</v>
      </c>
      <c r="P100" s="19" t="s">
        <v>110</v>
      </c>
      <c r="Q100" s="19" t="s">
        <v>611</v>
      </c>
      <c r="R100" s="19" t="s">
        <v>2069</v>
      </c>
      <c r="S100" s="19">
        <v>2021.6</v>
      </c>
      <c r="T100" s="19">
        <v>2021.6</v>
      </c>
      <c r="U100" s="19" t="s">
        <v>5744</v>
      </c>
      <c r="V100" s="19" t="s">
        <v>339</v>
      </c>
      <c r="W100" s="19" t="s">
        <v>4545</v>
      </c>
      <c r="X100" s="19" t="s">
        <v>4545</v>
      </c>
      <c r="Y100" s="19"/>
      <c r="Z100" s="19" t="s">
        <v>4545</v>
      </c>
      <c r="AA100" s="19" t="s">
        <v>5745</v>
      </c>
      <c r="AB100" s="19" t="s">
        <v>5746</v>
      </c>
      <c r="AC100" s="27" t="s">
        <v>5747</v>
      </c>
      <c r="AD100" s="19" t="s">
        <v>5748</v>
      </c>
      <c r="AE100" s="19"/>
      <c r="AF100" s="19" t="s">
        <v>5749</v>
      </c>
      <c r="AG100" s="19" t="s">
        <v>5410</v>
      </c>
      <c r="AH100" s="19" t="s">
        <v>97</v>
      </c>
      <c r="AI100" s="19"/>
      <c r="AJ100" s="17"/>
      <c r="AK100" s="17"/>
      <c r="AL100" s="19"/>
      <c r="AM100" s="19">
        <v>2021</v>
      </c>
      <c r="AN100" s="19" t="s">
        <v>4545</v>
      </c>
      <c r="AO100" s="19" t="s">
        <v>4545</v>
      </c>
      <c r="AP100" s="19">
        <v>0</v>
      </c>
      <c r="AQ100" s="19"/>
      <c r="AR100" s="19"/>
      <c r="AS100" s="19"/>
      <c r="AT100" s="19"/>
      <c r="AU100" s="19">
        <f t="shared" si="12"/>
        <v>0</v>
      </c>
      <c r="AV100" s="19">
        <v>0</v>
      </c>
      <c r="AW100" s="19">
        <v>0.3</v>
      </c>
      <c r="AX100" s="19">
        <f t="shared" si="13"/>
        <v>0.3</v>
      </c>
      <c r="AY100" s="19"/>
      <c r="AZ100" s="19">
        <f t="shared" si="15"/>
        <v>2.7</v>
      </c>
      <c r="BA100" s="19"/>
      <c r="BB100" s="19">
        <v>1</v>
      </c>
      <c r="BC100" s="19">
        <v>1</v>
      </c>
      <c r="BD100" s="19">
        <v>1</v>
      </c>
      <c r="BE100" s="6"/>
      <c r="BF100" s="6"/>
      <c r="BG100" s="6"/>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row>
    <row r="101" s="4" customFormat="1" ht="33" customHeight="1" spans="1:257">
      <c r="A101" s="17">
        <v>99</v>
      </c>
      <c r="B101" s="18" t="s">
        <v>2331</v>
      </c>
      <c r="C101" s="19" t="s">
        <v>2332</v>
      </c>
      <c r="D101" s="320" t="s">
        <v>2333</v>
      </c>
      <c r="E101" s="19" t="s">
        <v>74</v>
      </c>
      <c r="F101" s="19">
        <v>13750902861</v>
      </c>
      <c r="G101" s="19" t="s">
        <v>1933</v>
      </c>
      <c r="H101" s="326" t="s">
        <v>2334</v>
      </c>
      <c r="I101" s="19" t="s">
        <v>2264</v>
      </c>
      <c r="J101" s="19" t="s">
        <v>80</v>
      </c>
      <c r="K101" s="19" t="s">
        <v>271</v>
      </c>
      <c r="L101" s="19"/>
      <c r="M101" s="19" t="s">
        <v>83</v>
      </c>
      <c r="N101" s="19" t="s">
        <v>108</v>
      </c>
      <c r="O101" s="20" t="s">
        <v>85</v>
      </c>
      <c r="P101" s="19" t="s">
        <v>110</v>
      </c>
      <c r="Q101" s="19" t="s">
        <v>611</v>
      </c>
      <c r="R101" s="19" t="s">
        <v>2069</v>
      </c>
      <c r="S101" s="19">
        <v>2021.6</v>
      </c>
      <c r="T101" s="19">
        <v>2021.6</v>
      </c>
      <c r="U101" s="19" t="s">
        <v>5744</v>
      </c>
      <c r="V101" s="19" t="s">
        <v>339</v>
      </c>
      <c r="W101" s="19" t="s">
        <v>4545</v>
      </c>
      <c r="X101" s="19" t="s">
        <v>4545</v>
      </c>
      <c r="Y101" s="19"/>
      <c r="Z101" s="19" t="s">
        <v>4545</v>
      </c>
      <c r="AA101" s="19" t="s">
        <v>4545</v>
      </c>
      <c r="AB101" s="19" t="s">
        <v>5746</v>
      </c>
      <c r="AC101" s="27" t="s">
        <v>5750</v>
      </c>
      <c r="AD101" s="19" t="s">
        <v>5748</v>
      </c>
      <c r="AE101" s="19"/>
      <c r="AF101" s="19" t="s">
        <v>5749</v>
      </c>
      <c r="AG101" s="19" t="s">
        <v>5410</v>
      </c>
      <c r="AH101" s="19" t="s">
        <v>97</v>
      </c>
      <c r="AI101" s="19"/>
      <c r="AJ101" s="17"/>
      <c r="AK101" s="17"/>
      <c r="AL101" s="19"/>
      <c r="AM101" s="19">
        <v>2021</v>
      </c>
      <c r="AN101" s="19" t="s">
        <v>4545</v>
      </c>
      <c r="AO101" s="19" t="s">
        <v>4545</v>
      </c>
      <c r="AP101" s="19">
        <v>0</v>
      </c>
      <c r="AQ101" s="19"/>
      <c r="AR101" s="19"/>
      <c r="AS101" s="19"/>
      <c r="AT101" s="19"/>
      <c r="AU101" s="19">
        <f t="shared" si="12"/>
        <v>0</v>
      </c>
      <c r="AV101" s="19">
        <v>0</v>
      </c>
      <c r="AW101" s="19">
        <v>0.3</v>
      </c>
      <c r="AX101" s="19">
        <f t="shared" si="13"/>
        <v>0.3</v>
      </c>
      <c r="AY101" s="19"/>
      <c r="AZ101" s="19">
        <f t="shared" si="15"/>
        <v>2.7</v>
      </c>
      <c r="BA101" s="19"/>
      <c r="BB101" s="19">
        <v>1</v>
      </c>
      <c r="BC101" s="19">
        <v>1</v>
      </c>
      <c r="BD101" s="19">
        <v>1</v>
      </c>
      <c r="BE101" s="6"/>
      <c r="BF101" s="6"/>
      <c r="BG101" s="6"/>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row>
    <row r="102" s="4" customFormat="1" ht="33" customHeight="1" spans="1:257">
      <c r="A102" s="17">
        <v>100</v>
      </c>
      <c r="B102" s="18" t="s">
        <v>5751</v>
      </c>
      <c r="C102" s="19" t="s">
        <v>5752</v>
      </c>
      <c r="D102" s="320" t="s">
        <v>5753</v>
      </c>
      <c r="E102" s="19" t="s">
        <v>74</v>
      </c>
      <c r="F102" s="19">
        <v>15906716346</v>
      </c>
      <c r="G102" s="19" t="s">
        <v>1933</v>
      </c>
      <c r="H102" s="326" t="s">
        <v>5754</v>
      </c>
      <c r="I102" s="19" t="s">
        <v>2264</v>
      </c>
      <c r="J102" s="19" t="s">
        <v>80</v>
      </c>
      <c r="K102" s="19" t="s">
        <v>4613</v>
      </c>
      <c r="L102" s="19" t="s">
        <v>5755</v>
      </c>
      <c r="M102" s="19" t="s">
        <v>83</v>
      </c>
      <c r="N102" s="19" t="s">
        <v>125</v>
      </c>
      <c r="O102" s="20" t="s">
        <v>2315</v>
      </c>
      <c r="P102" s="19" t="s">
        <v>127</v>
      </c>
      <c r="Q102" s="19" t="s">
        <v>5756</v>
      </c>
      <c r="R102" s="19" t="s">
        <v>88</v>
      </c>
      <c r="S102" s="19">
        <v>2021.8</v>
      </c>
      <c r="T102" s="19">
        <v>2021.8</v>
      </c>
      <c r="U102" s="19" t="s">
        <v>5757</v>
      </c>
      <c r="V102" s="19" t="s">
        <v>652</v>
      </c>
      <c r="W102" s="19" t="s">
        <v>4545</v>
      </c>
      <c r="X102" s="19" t="s">
        <v>4545</v>
      </c>
      <c r="Y102" s="19"/>
      <c r="Z102" s="19" t="s">
        <v>4545</v>
      </c>
      <c r="AA102" s="19" t="s">
        <v>5758</v>
      </c>
      <c r="AB102" s="19" t="s">
        <v>5759</v>
      </c>
      <c r="AC102" s="27" t="s">
        <v>5760</v>
      </c>
      <c r="AD102" s="19" t="s">
        <v>5761</v>
      </c>
      <c r="AE102" s="19"/>
      <c r="AF102" s="19" t="s">
        <v>5762</v>
      </c>
      <c r="AG102" s="19" t="s">
        <v>4545</v>
      </c>
      <c r="AH102" s="19" t="s">
        <v>4545</v>
      </c>
      <c r="AI102" s="19"/>
      <c r="AJ102" s="17"/>
      <c r="AK102" s="17"/>
      <c r="AL102" s="19"/>
      <c r="AM102" s="19">
        <v>2022</v>
      </c>
      <c r="AN102" s="19" t="s">
        <v>4545</v>
      </c>
      <c r="AO102" s="19" t="s">
        <v>4545</v>
      </c>
      <c r="AP102" s="19">
        <v>0</v>
      </c>
      <c r="AQ102" s="19"/>
      <c r="AR102" s="19"/>
      <c r="AS102" s="19"/>
      <c r="AT102" s="19"/>
      <c r="AU102" s="19">
        <f t="shared" si="12"/>
        <v>0</v>
      </c>
      <c r="AV102" s="19">
        <v>0</v>
      </c>
      <c r="AW102" s="19">
        <v>1</v>
      </c>
      <c r="AX102" s="19">
        <f t="shared" si="13"/>
        <v>1</v>
      </c>
      <c r="AY102" s="19"/>
      <c r="AZ102" s="19">
        <f t="shared" si="15"/>
        <v>9</v>
      </c>
      <c r="BA102" s="19"/>
      <c r="BB102" s="19">
        <v>1</v>
      </c>
      <c r="BC102" s="19" t="s">
        <v>5763</v>
      </c>
      <c r="BD102" s="19">
        <v>1</v>
      </c>
      <c r="BE102" s="6"/>
      <c r="BF102" s="6"/>
      <c r="BG102" s="6"/>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row>
    <row r="103" s="4" customFormat="1" ht="33" customHeight="1" spans="1:257">
      <c r="A103" s="17">
        <v>101</v>
      </c>
      <c r="B103" s="18" t="s">
        <v>141</v>
      </c>
      <c r="C103" s="19" t="s">
        <v>142</v>
      </c>
      <c r="D103" s="320" t="s">
        <v>143</v>
      </c>
      <c r="E103" s="19" t="s">
        <v>101</v>
      </c>
      <c r="F103" s="19">
        <v>17767106571</v>
      </c>
      <c r="G103" s="19" t="s">
        <v>1933</v>
      </c>
      <c r="H103" s="326" t="s">
        <v>5764</v>
      </c>
      <c r="I103" s="19" t="s">
        <v>2264</v>
      </c>
      <c r="J103" s="19" t="s">
        <v>291</v>
      </c>
      <c r="K103" s="19" t="s">
        <v>5765</v>
      </c>
      <c r="L103" s="19" t="s">
        <v>148</v>
      </c>
      <c r="M103" s="19" t="s">
        <v>83</v>
      </c>
      <c r="N103" s="19" t="s">
        <v>108</v>
      </c>
      <c r="O103" s="20" t="s">
        <v>149</v>
      </c>
      <c r="P103" s="19" t="s">
        <v>127</v>
      </c>
      <c r="Q103" s="19" t="s">
        <v>150</v>
      </c>
      <c r="R103" s="19" t="s">
        <v>88</v>
      </c>
      <c r="S103" s="19" t="s">
        <v>151</v>
      </c>
      <c r="T103" s="19" t="s">
        <v>1607</v>
      </c>
      <c r="U103" s="19" t="s">
        <v>155</v>
      </c>
      <c r="V103" s="19" t="s">
        <v>339</v>
      </c>
      <c r="W103" s="19" t="s">
        <v>152</v>
      </c>
      <c r="X103" s="19" t="s">
        <v>153</v>
      </c>
      <c r="Y103" s="19"/>
      <c r="Z103" s="19" t="s">
        <v>5766</v>
      </c>
      <c r="AA103" s="19" t="s">
        <v>154</v>
      </c>
      <c r="AB103" s="19" t="s">
        <v>5767</v>
      </c>
      <c r="AC103" s="27" t="s">
        <v>156</v>
      </c>
      <c r="AD103" s="19" t="s">
        <v>4927</v>
      </c>
      <c r="AE103" s="19"/>
      <c r="AF103" s="19" t="s">
        <v>5768</v>
      </c>
      <c r="AG103" s="19" t="s">
        <v>5769</v>
      </c>
      <c r="AH103" s="19" t="s">
        <v>138</v>
      </c>
      <c r="AI103" s="19"/>
      <c r="AJ103" s="17"/>
      <c r="AK103" s="17"/>
      <c r="AL103" s="19"/>
      <c r="AM103" s="19">
        <v>2015</v>
      </c>
      <c r="AN103" s="19" t="s">
        <v>4545</v>
      </c>
      <c r="AO103" s="19" t="s">
        <v>4545</v>
      </c>
      <c r="AP103" s="19">
        <v>0</v>
      </c>
      <c r="AQ103" s="19"/>
      <c r="AR103" s="19"/>
      <c r="AS103" s="19"/>
      <c r="AT103" s="19"/>
      <c r="AU103" s="19">
        <f t="shared" si="12"/>
        <v>0</v>
      </c>
      <c r="AV103" s="19">
        <v>0.5</v>
      </c>
      <c r="AW103" s="19">
        <v>1</v>
      </c>
      <c r="AX103" s="19">
        <f t="shared" si="13"/>
        <v>1.5</v>
      </c>
      <c r="AY103" s="19"/>
      <c r="AZ103" s="19">
        <f t="shared" si="15"/>
        <v>13.5</v>
      </c>
      <c r="BA103" s="19"/>
      <c r="BB103" s="19">
        <v>1</v>
      </c>
      <c r="BC103" s="19">
        <v>1</v>
      </c>
      <c r="BD103" s="19">
        <v>1</v>
      </c>
      <c r="BE103" s="6"/>
      <c r="BF103" s="6"/>
      <c r="BG103" s="6"/>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row>
    <row r="104" s="4" customFormat="1" ht="33" customHeight="1" spans="1:257">
      <c r="A104" s="17">
        <v>102</v>
      </c>
      <c r="B104" s="18" t="s">
        <v>5770</v>
      </c>
      <c r="C104" s="19" t="s">
        <v>5771</v>
      </c>
      <c r="D104" s="19" t="s">
        <v>5772</v>
      </c>
      <c r="E104" s="19" t="s">
        <v>101</v>
      </c>
      <c r="F104" s="19">
        <v>18106594803</v>
      </c>
      <c r="G104" s="19" t="s">
        <v>1933</v>
      </c>
      <c r="H104" s="20" t="s">
        <v>5773</v>
      </c>
      <c r="I104" s="19" t="s">
        <v>2264</v>
      </c>
      <c r="J104" s="19" t="s">
        <v>2005</v>
      </c>
      <c r="K104" s="19" t="s">
        <v>5386</v>
      </c>
      <c r="L104" s="19" t="s">
        <v>5774</v>
      </c>
      <c r="M104" s="19" t="s">
        <v>83</v>
      </c>
      <c r="N104" s="19" t="s">
        <v>108</v>
      </c>
      <c r="O104" s="20" t="s">
        <v>5013</v>
      </c>
      <c r="P104" s="19" t="s">
        <v>127</v>
      </c>
      <c r="Q104" s="19" t="s">
        <v>5775</v>
      </c>
      <c r="R104" s="19" t="s">
        <v>88</v>
      </c>
      <c r="S104" s="19" t="s">
        <v>239</v>
      </c>
      <c r="T104" s="19" t="s">
        <v>239</v>
      </c>
      <c r="U104" s="19" t="s">
        <v>5776</v>
      </c>
      <c r="V104" s="19" t="s">
        <v>352</v>
      </c>
      <c r="W104" s="19" t="s">
        <v>152</v>
      </c>
      <c r="X104" s="19" t="s">
        <v>5777</v>
      </c>
      <c r="Y104" s="19"/>
      <c r="Z104" s="19" t="s">
        <v>4545</v>
      </c>
      <c r="AA104" s="19" t="s">
        <v>5778</v>
      </c>
      <c r="AB104" s="19" t="s">
        <v>5779</v>
      </c>
      <c r="AC104" s="27" t="s">
        <v>5780</v>
      </c>
      <c r="AD104" s="19" t="s">
        <v>5781</v>
      </c>
      <c r="AE104" s="19"/>
      <c r="AF104" s="19" t="s">
        <v>5782</v>
      </c>
      <c r="AG104" s="19" t="s">
        <v>5725</v>
      </c>
      <c r="AH104" s="19" t="s">
        <v>97</v>
      </c>
      <c r="AI104" s="19"/>
      <c r="AJ104" s="17"/>
      <c r="AK104" s="17"/>
      <c r="AL104" s="19"/>
      <c r="AM104" s="19">
        <v>2021</v>
      </c>
      <c r="AN104" s="19" t="s">
        <v>4545</v>
      </c>
      <c r="AO104" s="19" t="s">
        <v>4545</v>
      </c>
      <c r="AP104" s="19">
        <v>0</v>
      </c>
      <c r="AQ104" s="19"/>
      <c r="AR104" s="19"/>
      <c r="AS104" s="19"/>
      <c r="AT104" s="19"/>
      <c r="AU104" s="19">
        <f t="shared" si="12"/>
        <v>0</v>
      </c>
      <c r="AV104" s="19">
        <v>0.5</v>
      </c>
      <c r="AW104" s="19">
        <v>1</v>
      </c>
      <c r="AX104" s="19">
        <f t="shared" si="13"/>
        <v>1.5</v>
      </c>
      <c r="AY104" s="19"/>
      <c r="AZ104" s="19">
        <f>(AY104+AW104+AU104)*9+AV104*7</f>
        <v>12.5</v>
      </c>
      <c r="BA104" s="19"/>
      <c r="BB104" s="19">
        <v>1</v>
      </c>
      <c r="BC104" s="19">
        <v>1</v>
      </c>
      <c r="BD104" s="19">
        <v>1</v>
      </c>
      <c r="BE104" s="6"/>
      <c r="BF104" s="6"/>
      <c r="BG104" s="6"/>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row>
    <row r="105" s="4" customFormat="1" ht="33" customHeight="1" spans="1:257">
      <c r="A105" s="17">
        <v>103</v>
      </c>
      <c r="B105" s="18" t="s">
        <v>230</v>
      </c>
      <c r="C105" s="19" t="s">
        <v>231</v>
      </c>
      <c r="D105" s="19" t="s">
        <v>232</v>
      </c>
      <c r="E105" s="19" t="s">
        <v>101</v>
      </c>
      <c r="F105" s="19" t="s">
        <v>5783</v>
      </c>
      <c r="G105" s="19" t="s">
        <v>1933</v>
      </c>
      <c r="H105" s="20" t="s">
        <v>5784</v>
      </c>
      <c r="I105" s="19" t="s">
        <v>2264</v>
      </c>
      <c r="J105" s="19" t="s">
        <v>2343</v>
      </c>
      <c r="K105" s="19" t="s">
        <v>4613</v>
      </c>
      <c r="L105" s="19" t="s">
        <v>236</v>
      </c>
      <c r="M105" s="19" t="s">
        <v>83</v>
      </c>
      <c r="N105" s="19" t="s">
        <v>2525</v>
      </c>
      <c r="O105" s="20" t="s">
        <v>237</v>
      </c>
      <c r="P105" s="19" t="s">
        <v>110</v>
      </c>
      <c r="Q105" s="19" t="s">
        <v>238</v>
      </c>
      <c r="R105" s="19" t="s">
        <v>88</v>
      </c>
      <c r="S105" s="19" t="s">
        <v>239</v>
      </c>
      <c r="T105" s="19" t="s">
        <v>5785</v>
      </c>
      <c r="U105" s="19" t="s">
        <v>241</v>
      </c>
      <c r="V105" s="19" t="s">
        <v>352</v>
      </c>
      <c r="W105" s="19" t="s">
        <v>4545</v>
      </c>
      <c r="X105" s="19" t="s">
        <v>4545</v>
      </c>
      <c r="Y105" s="19"/>
      <c r="Z105" s="19" t="s">
        <v>5786</v>
      </c>
      <c r="AA105" s="19" t="s">
        <v>240</v>
      </c>
      <c r="AB105" s="19" t="s">
        <v>5787</v>
      </c>
      <c r="AC105" s="27" t="s">
        <v>242</v>
      </c>
      <c r="AD105" s="17" t="s">
        <v>5788</v>
      </c>
      <c r="AE105" s="17" t="s">
        <v>4566</v>
      </c>
      <c r="AF105" s="19" t="s">
        <v>5789</v>
      </c>
      <c r="AG105" s="19" t="s">
        <v>5790</v>
      </c>
      <c r="AH105" s="19" t="s">
        <v>138</v>
      </c>
      <c r="AI105" s="19"/>
      <c r="AJ105" s="17"/>
      <c r="AK105" s="17"/>
      <c r="AL105" s="19"/>
      <c r="AM105" s="19">
        <v>2015</v>
      </c>
      <c r="AN105" s="19" t="s">
        <v>4545</v>
      </c>
      <c r="AO105" s="19" t="s">
        <v>247</v>
      </c>
      <c r="AP105" s="19">
        <v>0</v>
      </c>
      <c r="AQ105" s="19"/>
      <c r="AR105" s="19"/>
      <c r="AS105" s="19"/>
      <c r="AT105" s="19"/>
      <c r="AU105" s="19">
        <f t="shared" si="12"/>
        <v>0</v>
      </c>
      <c r="AV105" s="19">
        <v>0</v>
      </c>
      <c r="AW105" s="19">
        <v>1</v>
      </c>
      <c r="AX105" s="19">
        <f t="shared" si="13"/>
        <v>1</v>
      </c>
      <c r="AY105" s="19"/>
      <c r="AZ105" s="19">
        <f t="shared" ref="AZ105:AZ118" si="16">(AY105+AV105+AW105+AU105)*9</f>
        <v>9</v>
      </c>
      <c r="BA105" s="19"/>
      <c r="BB105" s="19">
        <v>1</v>
      </c>
      <c r="BC105" s="19">
        <v>1</v>
      </c>
      <c r="BD105" s="19">
        <v>1</v>
      </c>
      <c r="BE105" s="6"/>
      <c r="BF105" s="6"/>
      <c r="BG105" s="6"/>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row>
    <row r="106" s="4" customFormat="1" ht="33" customHeight="1" spans="1:257">
      <c r="A106" s="17">
        <v>104</v>
      </c>
      <c r="B106" s="18" t="s">
        <v>286</v>
      </c>
      <c r="C106" s="19" t="s">
        <v>287</v>
      </c>
      <c r="D106" s="19" t="s">
        <v>288</v>
      </c>
      <c r="E106" s="19" t="s">
        <v>74</v>
      </c>
      <c r="F106" s="19" t="s">
        <v>289</v>
      </c>
      <c r="G106" s="19" t="s">
        <v>1933</v>
      </c>
      <c r="H106" s="20" t="s">
        <v>5791</v>
      </c>
      <c r="I106" s="19" t="s">
        <v>2264</v>
      </c>
      <c r="J106" s="19" t="s">
        <v>291</v>
      </c>
      <c r="K106" s="19" t="s">
        <v>5792</v>
      </c>
      <c r="L106" s="19" t="s">
        <v>293</v>
      </c>
      <c r="M106" s="19" t="s">
        <v>83</v>
      </c>
      <c r="N106" s="19" t="s">
        <v>108</v>
      </c>
      <c r="O106" s="20" t="s">
        <v>294</v>
      </c>
      <c r="P106" s="19" t="s">
        <v>295</v>
      </c>
      <c r="Q106" s="19" t="s">
        <v>296</v>
      </c>
      <c r="R106" s="19" t="s">
        <v>88</v>
      </c>
      <c r="S106" s="19" t="s">
        <v>297</v>
      </c>
      <c r="T106" s="19" t="s">
        <v>1647</v>
      </c>
      <c r="U106" s="19" t="s">
        <v>299</v>
      </c>
      <c r="V106" s="19" t="s">
        <v>5793</v>
      </c>
      <c r="W106" s="19" t="s">
        <v>4545</v>
      </c>
      <c r="X106" s="19" t="s">
        <v>4545</v>
      </c>
      <c r="Y106" s="19"/>
      <c r="Z106" s="19" t="s">
        <v>4545</v>
      </c>
      <c r="AA106" s="19" t="s">
        <v>298</v>
      </c>
      <c r="AB106" s="19" t="s">
        <v>5794</v>
      </c>
      <c r="AC106" s="27" t="s">
        <v>300</v>
      </c>
      <c r="AD106" s="19" t="s">
        <v>5795</v>
      </c>
      <c r="AE106" s="19"/>
      <c r="AF106" s="19" t="s">
        <v>5796</v>
      </c>
      <c r="AG106" s="19" t="s">
        <v>5797</v>
      </c>
      <c r="AH106" s="19" t="s">
        <v>138</v>
      </c>
      <c r="AI106" s="19"/>
      <c r="AJ106" s="17"/>
      <c r="AK106" s="17"/>
      <c r="AL106" s="19"/>
      <c r="AM106" s="19">
        <v>2019</v>
      </c>
      <c r="AN106" s="19" t="s">
        <v>305</v>
      </c>
      <c r="AO106" s="19" t="s">
        <v>306</v>
      </c>
      <c r="AP106" s="19">
        <v>0</v>
      </c>
      <c r="AQ106" s="19"/>
      <c r="AR106" s="19"/>
      <c r="AS106" s="19"/>
      <c r="AT106" s="19">
        <v>0.5</v>
      </c>
      <c r="AU106" s="19">
        <f t="shared" si="12"/>
        <v>0.5</v>
      </c>
      <c r="AV106" s="19">
        <v>0</v>
      </c>
      <c r="AW106" s="19">
        <v>1</v>
      </c>
      <c r="AX106" s="19">
        <f t="shared" si="13"/>
        <v>1.5</v>
      </c>
      <c r="AY106" s="19"/>
      <c r="AZ106" s="19">
        <f t="shared" si="16"/>
        <v>13.5</v>
      </c>
      <c r="BA106" s="19"/>
      <c r="BB106" s="19">
        <v>1</v>
      </c>
      <c r="BC106" s="19">
        <v>1</v>
      </c>
      <c r="BD106" s="19">
        <v>1</v>
      </c>
      <c r="BE106" s="6"/>
      <c r="BF106" s="6"/>
      <c r="BG106" s="6"/>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row>
    <row r="107" s="4" customFormat="1" ht="33" customHeight="1" spans="1:257">
      <c r="A107" s="17">
        <v>105</v>
      </c>
      <c r="B107" s="18" t="s">
        <v>5798</v>
      </c>
      <c r="C107" s="19" t="s">
        <v>5799</v>
      </c>
      <c r="D107" s="19" t="s">
        <v>5800</v>
      </c>
      <c r="E107" s="19" t="s">
        <v>101</v>
      </c>
      <c r="F107" s="19" t="s">
        <v>5801</v>
      </c>
      <c r="G107" s="19" t="s">
        <v>1933</v>
      </c>
      <c r="H107" s="20" t="s">
        <v>5802</v>
      </c>
      <c r="I107" s="19" t="s">
        <v>2264</v>
      </c>
      <c r="J107" s="19" t="s">
        <v>1803</v>
      </c>
      <c r="K107" s="19" t="s">
        <v>3913</v>
      </c>
      <c r="L107" s="19" t="s">
        <v>5803</v>
      </c>
      <c r="M107" s="19" t="s">
        <v>83</v>
      </c>
      <c r="N107" s="19" t="s">
        <v>125</v>
      </c>
      <c r="O107" s="20" t="s">
        <v>5804</v>
      </c>
      <c r="P107" s="19" t="s">
        <v>5805</v>
      </c>
      <c r="Q107" s="19" t="s">
        <v>1248</v>
      </c>
      <c r="R107" s="19" t="s">
        <v>2069</v>
      </c>
      <c r="S107" s="19" t="s">
        <v>789</v>
      </c>
      <c r="T107" s="19" t="s">
        <v>5619</v>
      </c>
      <c r="U107" s="19" t="s">
        <v>5806</v>
      </c>
      <c r="V107" s="19" t="s">
        <v>352</v>
      </c>
      <c r="W107" s="19" t="s">
        <v>171</v>
      </c>
      <c r="X107" s="19" t="s">
        <v>172</v>
      </c>
      <c r="Y107" s="19"/>
      <c r="Z107" s="19" t="s">
        <v>5807</v>
      </c>
      <c r="AA107" s="19" t="s">
        <v>4545</v>
      </c>
      <c r="AB107" s="19" t="s">
        <v>5808</v>
      </c>
      <c r="AC107" s="27" t="s">
        <v>5809</v>
      </c>
      <c r="AD107" s="19" t="s">
        <v>5810</v>
      </c>
      <c r="AE107" s="19"/>
      <c r="AF107" s="19" t="s">
        <v>5811</v>
      </c>
      <c r="AG107" s="19" t="s">
        <v>4568</v>
      </c>
      <c r="AH107" s="19" t="s">
        <v>138</v>
      </c>
      <c r="AI107" s="19"/>
      <c r="AJ107" s="17"/>
      <c r="AK107" s="17"/>
      <c r="AL107" s="19"/>
      <c r="AM107" s="19">
        <v>2010</v>
      </c>
      <c r="AN107" s="19" t="s">
        <v>4545</v>
      </c>
      <c r="AO107" s="19" t="s">
        <v>5812</v>
      </c>
      <c r="AP107" s="19">
        <v>0</v>
      </c>
      <c r="AQ107" s="19"/>
      <c r="AR107" s="19"/>
      <c r="AS107" s="19"/>
      <c r="AT107" s="19"/>
      <c r="AU107" s="19">
        <f t="shared" si="12"/>
        <v>0</v>
      </c>
      <c r="AV107" s="19">
        <v>1</v>
      </c>
      <c r="AW107" s="19">
        <v>0.3</v>
      </c>
      <c r="AX107" s="19">
        <f t="shared" si="13"/>
        <v>1.3</v>
      </c>
      <c r="AY107" s="19"/>
      <c r="AZ107" s="19">
        <f t="shared" si="16"/>
        <v>11.7</v>
      </c>
      <c r="BA107" s="19"/>
      <c r="BB107" s="19">
        <v>1</v>
      </c>
      <c r="BC107" s="19">
        <v>1</v>
      </c>
      <c r="BD107" s="19">
        <v>1</v>
      </c>
      <c r="BE107" s="6"/>
      <c r="BF107" s="6"/>
      <c r="BG107" s="6"/>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row>
    <row r="108" s="4" customFormat="1" ht="33" customHeight="1" spans="1:257">
      <c r="A108" s="17">
        <v>106</v>
      </c>
      <c r="B108" s="18" t="s">
        <v>5813</v>
      </c>
      <c r="C108" s="19" t="s">
        <v>5814</v>
      </c>
      <c r="D108" s="320" t="s">
        <v>5815</v>
      </c>
      <c r="E108" s="19" t="s">
        <v>74</v>
      </c>
      <c r="F108" s="19">
        <v>15158228761</v>
      </c>
      <c r="G108" s="19" t="s">
        <v>1933</v>
      </c>
      <c r="H108" s="20" t="s">
        <v>5816</v>
      </c>
      <c r="I108" s="19" t="s">
        <v>2264</v>
      </c>
      <c r="J108" s="19" t="s">
        <v>2005</v>
      </c>
      <c r="K108" s="19" t="s">
        <v>4970</v>
      </c>
      <c r="L108" s="19" t="s">
        <v>5817</v>
      </c>
      <c r="M108" s="19" t="s">
        <v>83</v>
      </c>
      <c r="N108" s="19" t="s">
        <v>108</v>
      </c>
      <c r="O108" s="20" t="s">
        <v>5818</v>
      </c>
      <c r="P108" s="19" t="s">
        <v>110</v>
      </c>
      <c r="Q108" s="19" t="s">
        <v>87</v>
      </c>
      <c r="R108" s="19" t="s">
        <v>88</v>
      </c>
      <c r="S108" s="19" t="s">
        <v>2470</v>
      </c>
      <c r="T108" s="19" t="s">
        <v>1518</v>
      </c>
      <c r="U108" s="19" t="s">
        <v>5690</v>
      </c>
      <c r="V108" s="19" t="s">
        <v>352</v>
      </c>
      <c r="W108" s="19" t="s">
        <v>4545</v>
      </c>
      <c r="X108" s="19" t="s">
        <v>4545</v>
      </c>
      <c r="Y108" s="19"/>
      <c r="Z108" s="19" t="s">
        <v>4545</v>
      </c>
      <c r="AA108" s="19" t="s">
        <v>5819</v>
      </c>
      <c r="AB108" s="19" t="s">
        <v>5820</v>
      </c>
      <c r="AC108" s="27" t="s">
        <v>5821</v>
      </c>
      <c r="AD108" s="19" t="s">
        <v>5694</v>
      </c>
      <c r="AE108" s="19"/>
      <c r="AF108" s="19" t="s">
        <v>5822</v>
      </c>
      <c r="AG108" s="19" t="s">
        <v>5823</v>
      </c>
      <c r="AH108" s="19" t="s">
        <v>97</v>
      </c>
      <c r="AI108" s="19"/>
      <c r="AJ108" s="17"/>
      <c r="AK108" s="17"/>
      <c r="AL108" s="19"/>
      <c r="AM108" s="19">
        <v>2020</v>
      </c>
      <c r="AN108" s="19" t="s">
        <v>4545</v>
      </c>
      <c r="AO108" s="19" t="s">
        <v>4545</v>
      </c>
      <c r="AP108" s="19">
        <v>0</v>
      </c>
      <c r="AQ108" s="19"/>
      <c r="AR108" s="19"/>
      <c r="AS108" s="19"/>
      <c r="AT108" s="19"/>
      <c r="AU108" s="19">
        <f t="shared" si="12"/>
        <v>0</v>
      </c>
      <c r="AV108" s="19">
        <v>0</v>
      </c>
      <c r="AW108" s="19">
        <v>1</v>
      </c>
      <c r="AX108" s="19">
        <f t="shared" si="13"/>
        <v>1</v>
      </c>
      <c r="AY108" s="19"/>
      <c r="AZ108" s="19">
        <f t="shared" si="16"/>
        <v>9</v>
      </c>
      <c r="BA108" s="19"/>
      <c r="BB108" s="19">
        <v>1</v>
      </c>
      <c r="BC108" s="19">
        <v>1</v>
      </c>
      <c r="BD108" s="19">
        <v>1</v>
      </c>
      <c r="BE108" s="6"/>
      <c r="BF108" s="6"/>
      <c r="BG108" s="6"/>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row>
    <row r="109" s="4" customFormat="1" ht="33" customHeight="1" spans="1:257">
      <c r="A109" s="17">
        <v>108</v>
      </c>
      <c r="B109" s="18" t="s">
        <v>5824</v>
      </c>
      <c r="C109" s="19" t="s">
        <v>5825</v>
      </c>
      <c r="D109" s="19" t="s">
        <v>5826</v>
      </c>
      <c r="E109" s="19" t="s">
        <v>101</v>
      </c>
      <c r="F109" s="19">
        <v>18868080135</v>
      </c>
      <c r="G109" s="19" t="s">
        <v>1933</v>
      </c>
      <c r="H109" s="326" t="s">
        <v>5827</v>
      </c>
      <c r="I109" s="19" t="s">
        <v>2264</v>
      </c>
      <c r="J109" s="19" t="s">
        <v>2130</v>
      </c>
      <c r="K109" s="19" t="s">
        <v>1901</v>
      </c>
      <c r="L109" s="19" t="s">
        <v>5828</v>
      </c>
      <c r="M109" s="19" t="s">
        <v>83</v>
      </c>
      <c r="N109" s="19" t="s">
        <v>125</v>
      </c>
      <c r="O109" s="20" t="s">
        <v>5829</v>
      </c>
      <c r="P109" s="19" t="s">
        <v>418</v>
      </c>
      <c r="Q109" s="19" t="s">
        <v>5830</v>
      </c>
      <c r="R109" s="19" t="s">
        <v>2069</v>
      </c>
      <c r="S109" s="19">
        <v>2017.06</v>
      </c>
      <c r="T109" s="19">
        <v>2017.06</v>
      </c>
      <c r="U109" s="19" t="s">
        <v>5831</v>
      </c>
      <c r="V109" s="19" t="s">
        <v>352</v>
      </c>
      <c r="W109" s="19" t="s">
        <v>4545</v>
      </c>
      <c r="X109" s="19" t="s">
        <v>4545</v>
      </c>
      <c r="Y109" s="19"/>
      <c r="Z109" s="19" t="s">
        <v>4545</v>
      </c>
      <c r="AA109" s="19" t="s">
        <v>5832</v>
      </c>
      <c r="AB109" s="19" t="s">
        <v>5833</v>
      </c>
      <c r="AC109" s="27" t="s">
        <v>5834</v>
      </c>
      <c r="AD109" s="19" t="s">
        <v>5835</v>
      </c>
      <c r="AE109" s="19"/>
      <c r="AF109" s="19" t="s">
        <v>5836</v>
      </c>
      <c r="AG109" s="19" t="s">
        <v>5410</v>
      </c>
      <c r="AH109" s="19" t="s">
        <v>97</v>
      </c>
      <c r="AI109" s="19"/>
      <c r="AJ109" s="17"/>
      <c r="AK109" s="17"/>
      <c r="AL109" s="19"/>
      <c r="AM109" s="19">
        <v>2021</v>
      </c>
      <c r="AN109" s="19" t="s">
        <v>4545</v>
      </c>
      <c r="AO109" s="19" t="s">
        <v>4545</v>
      </c>
      <c r="AP109" s="19">
        <v>0</v>
      </c>
      <c r="AQ109" s="19"/>
      <c r="AR109" s="19"/>
      <c r="AS109" s="19"/>
      <c r="AT109" s="19"/>
      <c r="AU109" s="19">
        <f t="shared" si="12"/>
        <v>0</v>
      </c>
      <c r="AV109" s="19">
        <v>0</v>
      </c>
      <c r="AW109" s="19">
        <v>0.3</v>
      </c>
      <c r="AX109" s="19">
        <f t="shared" si="13"/>
        <v>0.3</v>
      </c>
      <c r="AY109" s="19"/>
      <c r="AZ109" s="19">
        <f t="shared" si="16"/>
        <v>2.7</v>
      </c>
      <c r="BA109" s="19"/>
      <c r="BB109" s="19">
        <v>1</v>
      </c>
      <c r="BC109" s="19">
        <v>1</v>
      </c>
      <c r="BD109" s="19">
        <v>0</v>
      </c>
      <c r="BE109" s="6"/>
      <c r="BF109" s="6"/>
      <c r="BG109" s="6"/>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row>
    <row r="110" s="4" customFormat="1" ht="33" customHeight="1" spans="1:257">
      <c r="A110" s="17">
        <v>109</v>
      </c>
      <c r="B110" s="18" t="s">
        <v>213</v>
      </c>
      <c r="C110" s="19" t="s">
        <v>214</v>
      </c>
      <c r="D110" s="320" t="s">
        <v>215</v>
      </c>
      <c r="E110" s="19" t="s">
        <v>74</v>
      </c>
      <c r="F110" s="19">
        <v>13588814703</v>
      </c>
      <c r="G110" s="19" t="s">
        <v>1933</v>
      </c>
      <c r="H110" s="326" t="s">
        <v>5837</v>
      </c>
      <c r="I110" s="19" t="s">
        <v>2264</v>
      </c>
      <c r="J110" s="19" t="s">
        <v>217</v>
      </c>
      <c r="K110" s="19" t="s">
        <v>218</v>
      </c>
      <c r="L110" s="19" t="s">
        <v>219</v>
      </c>
      <c r="M110" s="19" t="s">
        <v>83</v>
      </c>
      <c r="N110" s="19" t="s">
        <v>125</v>
      </c>
      <c r="O110" s="20" t="s">
        <v>220</v>
      </c>
      <c r="P110" s="19" t="s">
        <v>127</v>
      </c>
      <c r="Q110" s="19" t="s">
        <v>221</v>
      </c>
      <c r="R110" s="19" t="s">
        <v>88</v>
      </c>
      <c r="S110" s="19">
        <v>2009.1</v>
      </c>
      <c r="T110" s="19"/>
      <c r="U110" s="19" t="s">
        <v>5419</v>
      </c>
      <c r="V110" s="19" t="s">
        <v>352</v>
      </c>
      <c r="W110" s="19" t="s">
        <v>4545</v>
      </c>
      <c r="X110" s="19" t="s">
        <v>4545</v>
      </c>
      <c r="Y110" s="19"/>
      <c r="Z110" s="19" t="s">
        <v>4545</v>
      </c>
      <c r="AA110" s="19" t="s">
        <v>222</v>
      </c>
      <c r="AB110" s="19" t="s">
        <v>5838</v>
      </c>
      <c r="AC110" s="27" t="s">
        <v>224</v>
      </c>
      <c r="AD110" s="19" t="s">
        <v>4623</v>
      </c>
      <c r="AE110" s="19"/>
      <c r="AF110" s="19" t="s">
        <v>5839</v>
      </c>
      <c r="AG110" s="19" t="s">
        <v>5840</v>
      </c>
      <c r="AH110" s="19" t="s">
        <v>138</v>
      </c>
      <c r="AI110" s="19"/>
      <c r="AJ110" s="17"/>
      <c r="AK110" s="17"/>
      <c r="AL110" s="19" t="s">
        <v>5841</v>
      </c>
      <c r="AM110" s="19">
        <v>2021</v>
      </c>
      <c r="AN110" s="19" t="s">
        <v>229</v>
      </c>
      <c r="AO110" s="19" t="s">
        <v>4545</v>
      </c>
      <c r="AP110" s="19">
        <v>15</v>
      </c>
      <c r="AQ110" s="19"/>
      <c r="AR110" s="19"/>
      <c r="AS110" s="19"/>
      <c r="AT110" s="19"/>
      <c r="AU110" s="19">
        <f t="shared" si="12"/>
        <v>15</v>
      </c>
      <c r="AV110" s="19">
        <v>0</v>
      </c>
      <c r="AW110" s="19">
        <v>1</v>
      </c>
      <c r="AX110" s="19">
        <f t="shared" si="13"/>
        <v>16</v>
      </c>
      <c r="AY110" s="19"/>
      <c r="AZ110" s="19">
        <f t="shared" si="16"/>
        <v>144</v>
      </c>
      <c r="BA110" s="19"/>
      <c r="BB110" s="19">
        <v>1</v>
      </c>
      <c r="BC110" s="19">
        <v>1</v>
      </c>
      <c r="BD110" s="19">
        <v>1</v>
      </c>
      <c r="BE110" s="6"/>
      <c r="BF110" s="6"/>
      <c r="BG110" s="6"/>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row>
    <row r="111" s="4" customFormat="1" ht="33" customHeight="1" spans="1:257">
      <c r="A111" s="17">
        <v>110</v>
      </c>
      <c r="B111" s="18" t="s">
        <v>5842</v>
      </c>
      <c r="C111" s="19" t="s">
        <v>5843</v>
      </c>
      <c r="D111" s="320" t="s">
        <v>5844</v>
      </c>
      <c r="E111" s="19" t="s">
        <v>101</v>
      </c>
      <c r="F111" s="19">
        <v>15397096937</v>
      </c>
      <c r="G111" s="19" t="s">
        <v>1933</v>
      </c>
      <c r="H111" s="20" t="s">
        <v>5845</v>
      </c>
      <c r="I111" s="19" t="s">
        <v>2264</v>
      </c>
      <c r="J111" s="19" t="s">
        <v>2343</v>
      </c>
      <c r="K111" s="19" t="s">
        <v>106</v>
      </c>
      <c r="L111" s="19" t="s">
        <v>5846</v>
      </c>
      <c r="M111" s="19" t="s">
        <v>83</v>
      </c>
      <c r="N111" s="19" t="s">
        <v>125</v>
      </c>
      <c r="O111" s="20" t="s">
        <v>5847</v>
      </c>
      <c r="P111" s="19" t="s">
        <v>5848</v>
      </c>
      <c r="Q111" s="19" t="s">
        <v>5849</v>
      </c>
      <c r="R111" s="19" t="s">
        <v>88</v>
      </c>
      <c r="S111" s="19" t="s">
        <v>5850</v>
      </c>
      <c r="T111" s="19">
        <v>2013</v>
      </c>
      <c r="U111" s="19" t="s">
        <v>5851</v>
      </c>
      <c r="V111" s="19" t="s">
        <v>5852</v>
      </c>
      <c r="W111" s="19" t="s">
        <v>129</v>
      </c>
      <c r="X111" s="19" t="s">
        <v>5853</v>
      </c>
      <c r="Y111" s="19"/>
      <c r="Z111" s="19" t="s">
        <v>4545</v>
      </c>
      <c r="AA111" s="19" t="s">
        <v>5854</v>
      </c>
      <c r="AB111" s="19" t="s">
        <v>5855</v>
      </c>
      <c r="AC111" s="27" t="s">
        <v>5856</v>
      </c>
      <c r="AD111" s="19" t="s">
        <v>5857</v>
      </c>
      <c r="AE111" s="19"/>
      <c r="AF111" s="19" t="s">
        <v>5858</v>
      </c>
      <c r="AG111" s="19" t="s">
        <v>4545</v>
      </c>
      <c r="AH111" s="19" t="s">
        <v>4545</v>
      </c>
      <c r="AI111" s="19"/>
      <c r="AJ111" s="17"/>
      <c r="AK111" s="17"/>
      <c r="AL111" s="19"/>
      <c r="AM111" s="19">
        <v>2022</v>
      </c>
      <c r="AN111" s="19" t="s">
        <v>5859</v>
      </c>
      <c r="AO111" s="19" t="s">
        <v>4545</v>
      </c>
      <c r="AP111" s="19">
        <v>15</v>
      </c>
      <c r="AQ111" s="19"/>
      <c r="AR111" s="19"/>
      <c r="AS111" s="19"/>
      <c r="AT111" s="19"/>
      <c r="AU111" s="19">
        <f t="shared" si="12"/>
        <v>15</v>
      </c>
      <c r="AV111" s="19">
        <v>3</v>
      </c>
      <c r="AW111" s="19">
        <v>1</v>
      </c>
      <c r="AX111" s="19">
        <f t="shared" si="13"/>
        <v>19</v>
      </c>
      <c r="AY111" s="19"/>
      <c r="AZ111" s="19">
        <f t="shared" si="16"/>
        <v>171</v>
      </c>
      <c r="BA111" s="19"/>
      <c r="BB111" s="19">
        <v>0</v>
      </c>
      <c r="BC111" s="19">
        <v>1</v>
      </c>
      <c r="BD111" s="19">
        <v>1</v>
      </c>
      <c r="BE111" s="6"/>
      <c r="BF111" s="6"/>
      <c r="BG111" s="6"/>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row>
    <row r="112" s="4" customFormat="1" ht="33" customHeight="1" spans="1:257">
      <c r="A112" s="17">
        <v>111</v>
      </c>
      <c r="B112" s="18" t="s">
        <v>5860</v>
      </c>
      <c r="C112" s="19" t="s">
        <v>5861</v>
      </c>
      <c r="D112" s="320" t="s">
        <v>5862</v>
      </c>
      <c r="E112" s="19" t="s">
        <v>101</v>
      </c>
      <c r="F112" s="19">
        <v>13165986778</v>
      </c>
      <c r="G112" s="19" t="s">
        <v>1933</v>
      </c>
      <c r="H112" s="20" t="s">
        <v>5863</v>
      </c>
      <c r="I112" s="19" t="s">
        <v>2264</v>
      </c>
      <c r="J112" s="19" t="s">
        <v>2130</v>
      </c>
      <c r="K112" s="19" t="s">
        <v>1886</v>
      </c>
      <c r="L112" s="19" t="s">
        <v>5864</v>
      </c>
      <c r="M112" s="19" t="s">
        <v>83</v>
      </c>
      <c r="N112" s="19" t="s">
        <v>125</v>
      </c>
      <c r="O112" s="20" t="s">
        <v>5865</v>
      </c>
      <c r="P112" s="19" t="s">
        <v>5866</v>
      </c>
      <c r="Q112" s="19" t="s">
        <v>5867</v>
      </c>
      <c r="R112" s="19" t="s">
        <v>88</v>
      </c>
      <c r="S112" s="19">
        <v>2015.7</v>
      </c>
      <c r="T112" s="19">
        <v>2019</v>
      </c>
      <c r="U112" s="19" t="s">
        <v>5868</v>
      </c>
      <c r="V112" s="19" t="s">
        <v>352</v>
      </c>
      <c r="W112" s="19" t="s">
        <v>4545</v>
      </c>
      <c r="X112" s="19" t="s">
        <v>4545</v>
      </c>
      <c r="Y112" s="19"/>
      <c r="Z112" s="19" t="s">
        <v>4545</v>
      </c>
      <c r="AA112" s="19" t="s">
        <v>5869</v>
      </c>
      <c r="AB112" s="19" t="s">
        <v>5870</v>
      </c>
      <c r="AC112" s="27" t="s">
        <v>5871</v>
      </c>
      <c r="AD112" s="19" t="s">
        <v>5872</v>
      </c>
      <c r="AE112" s="19"/>
      <c r="AF112" s="19" t="s">
        <v>5873</v>
      </c>
      <c r="AG112" s="19" t="s">
        <v>5874</v>
      </c>
      <c r="AH112" s="19" t="s">
        <v>97</v>
      </c>
      <c r="AI112" s="19"/>
      <c r="AJ112" s="17"/>
      <c r="AK112" s="17"/>
      <c r="AL112" s="19"/>
      <c r="AM112" s="19">
        <v>2022</v>
      </c>
      <c r="AN112" s="19" t="s">
        <v>4545</v>
      </c>
      <c r="AO112" s="19" t="s">
        <v>4545</v>
      </c>
      <c r="AP112" s="19">
        <v>0</v>
      </c>
      <c r="AQ112" s="19"/>
      <c r="AR112" s="19"/>
      <c r="AS112" s="19"/>
      <c r="AT112" s="19"/>
      <c r="AU112" s="19">
        <f t="shared" si="12"/>
        <v>0</v>
      </c>
      <c r="AV112" s="19">
        <v>0</v>
      </c>
      <c r="AW112" s="19">
        <v>1</v>
      </c>
      <c r="AX112" s="19">
        <f t="shared" si="13"/>
        <v>1</v>
      </c>
      <c r="AY112" s="19"/>
      <c r="AZ112" s="19">
        <f t="shared" si="16"/>
        <v>9</v>
      </c>
      <c r="BA112" s="19"/>
      <c r="BB112" s="19">
        <v>1</v>
      </c>
      <c r="BC112" s="19">
        <v>1</v>
      </c>
      <c r="BD112" s="19">
        <v>1</v>
      </c>
      <c r="BE112" s="6"/>
      <c r="BF112" s="6"/>
      <c r="BG112" s="6"/>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row>
    <row r="113" s="4" customFormat="1" ht="33" customHeight="1" spans="1:257">
      <c r="A113" s="17">
        <v>112</v>
      </c>
      <c r="B113" s="18" t="s">
        <v>2303</v>
      </c>
      <c r="C113" s="19" t="s">
        <v>2304</v>
      </c>
      <c r="D113" s="320" t="s">
        <v>2305</v>
      </c>
      <c r="E113" s="19" t="s">
        <v>74</v>
      </c>
      <c r="F113" s="19">
        <v>15858162136</v>
      </c>
      <c r="G113" s="19" t="s">
        <v>1933</v>
      </c>
      <c r="H113" s="20" t="s">
        <v>2306</v>
      </c>
      <c r="I113" s="19" t="s">
        <v>2264</v>
      </c>
      <c r="J113" s="19" t="s">
        <v>105</v>
      </c>
      <c r="K113" s="19" t="s">
        <v>106</v>
      </c>
      <c r="L113" s="19" t="s">
        <v>5875</v>
      </c>
      <c r="M113" s="19" t="s">
        <v>105</v>
      </c>
      <c r="N113" s="19" t="s">
        <v>125</v>
      </c>
      <c r="O113" s="20" t="s">
        <v>2307</v>
      </c>
      <c r="P113" s="19" t="s">
        <v>110</v>
      </c>
      <c r="Q113" s="19" t="s">
        <v>550</v>
      </c>
      <c r="R113" s="19" t="s">
        <v>88</v>
      </c>
      <c r="S113" s="19">
        <v>2023.7</v>
      </c>
      <c r="T113" s="19">
        <v>2022</v>
      </c>
      <c r="U113" s="19" t="s">
        <v>5876</v>
      </c>
      <c r="V113" s="19" t="s">
        <v>4545</v>
      </c>
      <c r="W113" s="19" t="s">
        <v>4545</v>
      </c>
      <c r="X113" s="19"/>
      <c r="Y113" s="19"/>
      <c r="Z113" s="19" t="s">
        <v>4545</v>
      </c>
      <c r="AA113" s="19" t="s">
        <v>5877</v>
      </c>
      <c r="AB113" s="19" t="s">
        <v>4545</v>
      </c>
      <c r="AC113" s="19" t="s">
        <v>4545</v>
      </c>
      <c r="AD113" s="19" t="s">
        <v>4545</v>
      </c>
      <c r="AE113" s="19"/>
      <c r="AF113" s="19" t="s">
        <v>4545</v>
      </c>
      <c r="AG113" s="19"/>
      <c r="AH113" s="19" t="s">
        <v>4545</v>
      </c>
      <c r="AI113" s="19"/>
      <c r="AJ113" s="17"/>
      <c r="AK113" s="17"/>
      <c r="AL113" s="19"/>
      <c r="AM113" s="19">
        <v>0</v>
      </c>
      <c r="AN113" s="19" t="s">
        <v>4545</v>
      </c>
      <c r="AO113" s="19" t="s">
        <v>4545</v>
      </c>
      <c r="AP113" s="19">
        <v>0</v>
      </c>
      <c r="AQ113" s="19"/>
      <c r="AR113" s="19"/>
      <c r="AS113" s="19"/>
      <c r="AT113" s="19"/>
      <c r="AU113" s="19">
        <f t="shared" si="12"/>
        <v>0</v>
      </c>
      <c r="AV113" s="19">
        <v>0</v>
      </c>
      <c r="AW113" s="19">
        <v>0</v>
      </c>
      <c r="AX113" s="19">
        <f t="shared" si="13"/>
        <v>0</v>
      </c>
      <c r="AY113" s="19"/>
      <c r="AZ113" s="19">
        <f t="shared" si="16"/>
        <v>0</v>
      </c>
      <c r="BA113" s="19"/>
      <c r="BB113" s="19"/>
      <c r="BC113" s="19"/>
      <c r="BD113" s="19"/>
      <c r="BE113" s="6"/>
      <c r="BF113" s="6"/>
      <c r="BG113" s="6"/>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s="4" customFormat="1" ht="33" customHeight="1" spans="1:257">
      <c r="A114" s="17">
        <v>113</v>
      </c>
      <c r="B114" s="18" t="s">
        <v>5878</v>
      </c>
      <c r="C114" s="19" t="s">
        <v>5879</v>
      </c>
      <c r="D114" s="19" t="s">
        <v>5880</v>
      </c>
      <c r="E114" s="19" t="s">
        <v>74</v>
      </c>
      <c r="F114" s="19" t="s">
        <v>5881</v>
      </c>
      <c r="G114" s="19" t="s">
        <v>1933</v>
      </c>
      <c r="H114" s="20" t="s">
        <v>5882</v>
      </c>
      <c r="I114" s="19" t="s">
        <v>2264</v>
      </c>
      <c r="J114" s="19" t="s">
        <v>217</v>
      </c>
      <c r="K114" s="19" t="s">
        <v>3913</v>
      </c>
      <c r="L114" s="19" t="s">
        <v>5883</v>
      </c>
      <c r="M114" s="19" t="s">
        <v>83</v>
      </c>
      <c r="N114" s="19" t="s">
        <v>2525</v>
      </c>
      <c r="O114" s="20" t="s">
        <v>5884</v>
      </c>
      <c r="P114" s="19" t="s">
        <v>741</v>
      </c>
      <c r="Q114" s="19" t="s">
        <v>795</v>
      </c>
      <c r="R114" s="19" t="s">
        <v>2069</v>
      </c>
      <c r="S114" s="19" t="s">
        <v>3967</v>
      </c>
      <c r="T114" s="19" t="s">
        <v>466</v>
      </c>
      <c r="U114" s="19" t="s">
        <v>5885</v>
      </c>
      <c r="V114" s="19" t="s">
        <v>579</v>
      </c>
      <c r="W114" s="19" t="s">
        <v>171</v>
      </c>
      <c r="X114" s="19" t="s">
        <v>5886</v>
      </c>
      <c r="Y114" s="19"/>
      <c r="Z114" s="19" t="s">
        <v>4545</v>
      </c>
      <c r="AA114" s="19" t="s">
        <v>5887</v>
      </c>
      <c r="AB114" s="19" t="s">
        <v>5888</v>
      </c>
      <c r="AC114" s="27" t="s">
        <v>5889</v>
      </c>
      <c r="AD114" s="19" t="s">
        <v>5890</v>
      </c>
      <c r="AE114" s="19"/>
      <c r="AF114" s="19" t="s">
        <v>5891</v>
      </c>
      <c r="AG114" s="19" t="s">
        <v>5892</v>
      </c>
      <c r="AH114" s="19" t="s">
        <v>138</v>
      </c>
      <c r="AI114" s="19"/>
      <c r="AJ114" s="19"/>
      <c r="AK114" s="17"/>
      <c r="AL114" s="19" t="s">
        <v>5893</v>
      </c>
      <c r="AM114" s="19">
        <v>2019</v>
      </c>
      <c r="AN114" s="19" t="s">
        <v>5894</v>
      </c>
      <c r="AO114" s="19" t="s">
        <v>5895</v>
      </c>
      <c r="AP114" s="19"/>
      <c r="AQ114" s="19"/>
      <c r="AR114" s="19"/>
      <c r="AS114" s="19"/>
      <c r="AT114" s="19">
        <v>0.5</v>
      </c>
      <c r="AU114" s="19">
        <f t="shared" si="12"/>
        <v>0.5</v>
      </c>
      <c r="AV114" s="19">
        <v>1</v>
      </c>
      <c r="AW114" s="19">
        <v>0.3</v>
      </c>
      <c r="AX114" s="19">
        <f t="shared" si="13"/>
        <v>1.8</v>
      </c>
      <c r="AY114" s="19"/>
      <c r="AZ114" s="19">
        <f t="shared" si="16"/>
        <v>16.2</v>
      </c>
      <c r="BA114" s="19"/>
      <c r="BB114" s="19">
        <v>1</v>
      </c>
      <c r="BC114" s="19">
        <v>1</v>
      </c>
      <c r="BD114" s="19">
        <v>1</v>
      </c>
      <c r="BE114" s="6"/>
      <c r="BF114" s="6"/>
      <c r="BG114" s="6"/>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s="4" customFormat="1" ht="33" customHeight="1" spans="1:257">
      <c r="A115" s="17">
        <v>114</v>
      </c>
      <c r="B115" s="18" t="s">
        <v>5896</v>
      </c>
      <c r="C115" s="19" t="s">
        <v>5897</v>
      </c>
      <c r="D115" s="19" t="s">
        <v>5898</v>
      </c>
      <c r="E115" s="19" t="s">
        <v>101</v>
      </c>
      <c r="F115" s="19" t="s">
        <v>5899</v>
      </c>
      <c r="G115" s="19" t="s">
        <v>1933</v>
      </c>
      <c r="H115" s="20" t="s">
        <v>5900</v>
      </c>
      <c r="I115" s="19" t="s">
        <v>2264</v>
      </c>
      <c r="J115" s="19" t="s">
        <v>291</v>
      </c>
      <c r="K115" s="19" t="s">
        <v>5275</v>
      </c>
      <c r="L115" s="19" t="s">
        <v>5901</v>
      </c>
      <c r="M115" s="19" t="s">
        <v>83</v>
      </c>
      <c r="N115" s="19" t="s">
        <v>125</v>
      </c>
      <c r="O115" s="20" t="s">
        <v>5902</v>
      </c>
      <c r="P115" s="19" t="s">
        <v>5903</v>
      </c>
      <c r="Q115" s="19" t="s">
        <v>938</v>
      </c>
      <c r="R115" s="19" t="s">
        <v>2069</v>
      </c>
      <c r="S115" s="19" t="s">
        <v>5904</v>
      </c>
      <c r="T115" s="19" t="s">
        <v>5905</v>
      </c>
      <c r="U115" s="19" t="s">
        <v>5906</v>
      </c>
      <c r="V115" s="19" t="s">
        <v>579</v>
      </c>
      <c r="W115" s="19" t="s">
        <v>171</v>
      </c>
      <c r="X115" s="19" t="s">
        <v>5907</v>
      </c>
      <c r="Y115" s="19"/>
      <c r="Z115" s="19" t="s">
        <v>4545</v>
      </c>
      <c r="AA115" s="19" t="s">
        <v>4545</v>
      </c>
      <c r="AB115" s="19" t="s">
        <v>5908</v>
      </c>
      <c r="AC115" s="27" t="s">
        <v>5909</v>
      </c>
      <c r="AD115" s="17" t="s">
        <v>5910</v>
      </c>
      <c r="AE115" s="17" t="s">
        <v>4566</v>
      </c>
      <c r="AF115" s="19" t="s">
        <v>5911</v>
      </c>
      <c r="AG115" s="19" t="s">
        <v>5912</v>
      </c>
      <c r="AH115" s="19" t="s">
        <v>97</v>
      </c>
      <c r="AI115" s="19"/>
      <c r="AJ115" s="19"/>
      <c r="AK115" s="17"/>
      <c r="AL115" s="19"/>
      <c r="AM115" s="19">
        <v>2014</v>
      </c>
      <c r="AN115" s="19" t="s">
        <v>4545</v>
      </c>
      <c r="AO115" s="19" t="s">
        <v>4545</v>
      </c>
      <c r="AP115" s="19">
        <v>0</v>
      </c>
      <c r="AQ115" s="19"/>
      <c r="AR115" s="19"/>
      <c r="AS115" s="19"/>
      <c r="AT115" s="19"/>
      <c r="AU115" s="19">
        <f t="shared" si="12"/>
        <v>0</v>
      </c>
      <c r="AV115" s="19">
        <v>1</v>
      </c>
      <c r="AW115" s="19">
        <v>0.3</v>
      </c>
      <c r="AX115" s="19">
        <f t="shared" si="13"/>
        <v>1.3</v>
      </c>
      <c r="AY115" s="19"/>
      <c r="AZ115" s="19">
        <f t="shared" si="16"/>
        <v>11.7</v>
      </c>
      <c r="BA115" s="19"/>
      <c r="BB115" s="19">
        <v>1</v>
      </c>
      <c r="BC115" s="19">
        <v>1</v>
      </c>
      <c r="BD115" s="19">
        <v>1</v>
      </c>
      <c r="BE115" s="6"/>
      <c r="BF115" s="6"/>
      <c r="BG115" s="6"/>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s="4" customFormat="1" ht="33" customHeight="1" spans="1:257">
      <c r="A116" s="17">
        <v>115</v>
      </c>
      <c r="B116" s="18" t="s">
        <v>5913</v>
      </c>
      <c r="C116" s="19" t="s">
        <v>5914</v>
      </c>
      <c r="D116" s="19" t="s">
        <v>5915</v>
      </c>
      <c r="E116" s="19" t="s">
        <v>101</v>
      </c>
      <c r="F116" s="19" t="s">
        <v>5916</v>
      </c>
      <c r="G116" s="19" t="s">
        <v>1933</v>
      </c>
      <c r="H116" s="20" t="s">
        <v>5917</v>
      </c>
      <c r="I116" s="19" t="s">
        <v>2264</v>
      </c>
      <c r="J116" s="19" t="s">
        <v>291</v>
      </c>
      <c r="K116" s="19" t="s">
        <v>5400</v>
      </c>
      <c r="L116" s="19" t="s">
        <v>5918</v>
      </c>
      <c r="M116" s="19" t="s">
        <v>83</v>
      </c>
      <c r="N116" s="19" t="s">
        <v>125</v>
      </c>
      <c r="O116" s="20" t="s">
        <v>5919</v>
      </c>
      <c r="P116" s="19" t="s">
        <v>86</v>
      </c>
      <c r="Q116" s="19" t="s">
        <v>5920</v>
      </c>
      <c r="R116" s="19" t="s">
        <v>88</v>
      </c>
      <c r="S116" s="19" t="s">
        <v>297</v>
      </c>
      <c r="T116" s="19" t="s">
        <v>297</v>
      </c>
      <c r="U116" s="19" t="s">
        <v>5921</v>
      </c>
      <c r="V116" s="19" t="s">
        <v>579</v>
      </c>
      <c r="W116" s="19" t="s">
        <v>4545</v>
      </c>
      <c r="X116" s="19" t="s">
        <v>4545</v>
      </c>
      <c r="Y116" s="19"/>
      <c r="Z116" s="19" t="s">
        <v>4545</v>
      </c>
      <c r="AA116" s="19" t="s">
        <v>4545</v>
      </c>
      <c r="AB116" s="19" t="s">
        <v>5922</v>
      </c>
      <c r="AC116" s="27" t="s">
        <v>5923</v>
      </c>
      <c r="AD116" s="19" t="s">
        <v>4927</v>
      </c>
      <c r="AE116" s="19"/>
      <c r="AF116" s="19" t="s">
        <v>5924</v>
      </c>
      <c r="AG116" s="19" t="s">
        <v>5925</v>
      </c>
      <c r="AH116" s="19" t="s">
        <v>97</v>
      </c>
      <c r="AI116" s="19"/>
      <c r="AJ116" s="19"/>
      <c r="AK116" s="17"/>
      <c r="AL116" s="19"/>
      <c r="AM116" s="19">
        <v>2020</v>
      </c>
      <c r="AN116" s="19" t="s">
        <v>4545</v>
      </c>
      <c r="AO116" s="19" t="s">
        <v>4545</v>
      </c>
      <c r="AP116" s="19">
        <v>0</v>
      </c>
      <c r="AQ116" s="19"/>
      <c r="AR116" s="19"/>
      <c r="AS116" s="19"/>
      <c r="AT116" s="19"/>
      <c r="AU116" s="19">
        <f t="shared" si="12"/>
        <v>0</v>
      </c>
      <c r="AV116" s="19">
        <v>0</v>
      </c>
      <c r="AW116" s="19">
        <v>1</v>
      </c>
      <c r="AX116" s="19">
        <f t="shared" si="13"/>
        <v>1</v>
      </c>
      <c r="AY116" s="19"/>
      <c r="AZ116" s="19">
        <f t="shared" si="16"/>
        <v>9</v>
      </c>
      <c r="BA116" s="19"/>
      <c r="BB116" s="19">
        <v>1</v>
      </c>
      <c r="BC116" s="19">
        <v>1</v>
      </c>
      <c r="BD116" s="19">
        <v>0</v>
      </c>
      <c r="BE116" s="6"/>
      <c r="BF116" s="6"/>
      <c r="BG116" s="6"/>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s="4" customFormat="1" ht="33" customHeight="1" spans="1:257">
      <c r="A117" s="17">
        <v>116</v>
      </c>
      <c r="B117" s="18" t="s">
        <v>5926</v>
      </c>
      <c r="C117" s="19" t="s">
        <v>5927</v>
      </c>
      <c r="D117" s="19" t="s">
        <v>5928</v>
      </c>
      <c r="E117" s="19" t="s">
        <v>74</v>
      </c>
      <c r="F117" s="19" t="s">
        <v>5929</v>
      </c>
      <c r="G117" s="19" t="s">
        <v>1933</v>
      </c>
      <c r="H117" s="20" t="s">
        <v>5930</v>
      </c>
      <c r="I117" s="19" t="s">
        <v>2264</v>
      </c>
      <c r="J117" s="19" t="s">
        <v>2343</v>
      </c>
      <c r="K117" s="19" t="s">
        <v>5449</v>
      </c>
      <c r="L117" s="19" t="s">
        <v>5931</v>
      </c>
      <c r="M117" s="19" t="s">
        <v>83</v>
      </c>
      <c r="N117" s="19" t="s">
        <v>2525</v>
      </c>
      <c r="O117" s="20" t="s">
        <v>5932</v>
      </c>
      <c r="P117" s="19" t="s">
        <v>127</v>
      </c>
      <c r="Q117" s="19" t="s">
        <v>5933</v>
      </c>
      <c r="R117" s="19" t="s">
        <v>88</v>
      </c>
      <c r="S117" s="19" t="s">
        <v>4946</v>
      </c>
      <c r="T117" s="19" t="s">
        <v>5934</v>
      </c>
      <c r="U117" s="19" t="s">
        <v>5935</v>
      </c>
      <c r="V117" s="19" t="s">
        <v>652</v>
      </c>
      <c r="W117" s="19" t="s">
        <v>171</v>
      </c>
      <c r="X117" s="19" t="s">
        <v>5936</v>
      </c>
      <c r="Y117" s="19"/>
      <c r="Z117" s="19" t="s">
        <v>4545</v>
      </c>
      <c r="AA117" s="19" t="s">
        <v>5937</v>
      </c>
      <c r="AB117" s="19" t="s">
        <v>5938</v>
      </c>
      <c r="AC117" s="27" t="s">
        <v>5939</v>
      </c>
      <c r="AD117" s="17" t="s">
        <v>5940</v>
      </c>
      <c r="AE117" s="17">
        <v>3</v>
      </c>
      <c r="AF117" s="19" t="s">
        <v>5941</v>
      </c>
      <c r="AG117" s="19" t="s">
        <v>5942</v>
      </c>
      <c r="AH117" s="19" t="s">
        <v>138</v>
      </c>
      <c r="AI117" s="19"/>
      <c r="AJ117" s="19"/>
      <c r="AK117" s="17"/>
      <c r="AL117" s="19"/>
      <c r="AM117" s="19">
        <v>2021</v>
      </c>
      <c r="AN117" s="19" t="s">
        <v>5943</v>
      </c>
      <c r="AO117" s="19"/>
      <c r="AP117" s="19">
        <v>15</v>
      </c>
      <c r="AQ117" s="19"/>
      <c r="AR117" s="19"/>
      <c r="AS117" s="19"/>
      <c r="AT117" s="19"/>
      <c r="AU117" s="19">
        <f t="shared" si="12"/>
        <v>15</v>
      </c>
      <c r="AV117" s="19">
        <v>1</v>
      </c>
      <c r="AW117" s="19">
        <v>1</v>
      </c>
      <c r="AX117" s="19">
        <f t="shared" si="13"/>
        <v>17</v>
      </c>
      <c r="AY117" s="19"/>
      <c r="AZ117" s="19">
        <f t="shared" si="16"/>
        <v>153</v>
      </c>
      <c r="BA117" s="19"/>
      <c r="BB117" s="19">
        <v>1</v>
      </c>
      <c r="BC117" s="19">
        <v>1</v>
      </c>
      <c r="BD117" s="19">
        <v>1</v>
      </c>
      <c r="BE117" s="6"/>
      <c r="BF117" s="6"/>
      <c r="BG117" s="6"/>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s="4" customFormat="1" ht="33" customHeight="1" spans="1:257">
      <c r="A118" s="17">
        <v>117</v>
      </c>
      <c r="B118" s="18" t="s">
        <v>5944</v>
      </c>
      <c r="C118" s="19" t="s">
        <v>5945</v>
      </c>
      <c r="D118" s="19" t="s">
        <v>5946</v>
      </c>
      <c r="E118" s="19" t="s">
        <v>74</v>
      </c>
      <c r="F118" s="19">
        <v>15715891181</v>
      </c>
      <c r="G118" s="19" t="s">
        <v>1933</v>
      </c>
      <c r="H118" s="20" t="s">
        <v>5947</v>
      </c>
      <c r="I118" s="19" t="s">
        <v>2264</v>
      </c>
      <c r="J118" s="19" t="s">
        <v>2343</v>
      </c>
      <c r="K118" s="19" t="s">
        <v>5144</v>
      </c>
      <c r="L118" s="19" t="s">
        <v>5948</v>
      </c>
      <c r="M118" s="19" t="s">
        <v>83</v>
      </c>
      <c r="N118" s="19" t="s">
        <v>108</v>
      </c>
      <c r="O118" s="20" t="s">
        <v>5949</v>
      </c>
      <c r="P118" s="19" t="s">
        <v>594</v>
      </c>
      <c r="Q118" s="19" t="s">
        <v>489</v>
      </c>
      <c r="R118" s="19" t="s">
        <v>2069</v>
      </c>
      <c r="S118" s="19" t="s">
        <v>2999</v>
      </c>
      <c r="T118" s="19" t="s">
        <v>5950</v>
      </c>
      <c r="U118" s="19" t="s">
        <v>5950</v>
      </c>
      <c r="V118" s="19" t="s">
        <v>652</v>
      </c>
      <c r="W118" s="19" t="s">
        <v>152</v>
      </c>
      <c r="X118" s="19" t="s">
        <v>4294</v>
      </c>
      <c r="Y118" s="19"/>
      <c r="Z118" s="19" t="s">
        <v>4545</v>
      </c>
      <c r="AA118" s="19" t="s">
        <v>5951</v>
      </c>
      <c r="AB118" s="19" t="s">
        <v>5952</v>
      </c>
      <c r="AC118" s="27" t="s">
        <v>5953</v>
      </c>
      <c r="AD118" s="19" t="s">
        <v>5954</v>
      </c>
      <c r="AE118" s="19"/>
      <c r="AF118" s="19" t="s">
        <v>5955</v>
      </c>
      <c r="AG118" s="19" t="s">
        <v>5956</v>
      </c>
      <c r="AH118" s="19" t="s">
        <v>138</v>
      </c>
      <c r="AI118" s="19"/>
      <c r="AJ118" s="19"/>
      <c r="AK118" s="17"/>
      <c r="AL118" s="19"/>
      <c r="AM118" s="19">
        <v>2013</v>
      </c>
      <c r="AN118" s="19" t="s">
        <v>5957</v>
      </c>
      <c r="AO118" s="19" t="s">
        <v>5958</v>
      </c>
      <c r="AP118" s="19">
        <v>0</v>
      </c>
      <c r="AQ118" s="19"/>
      <c r="AR118" s="19"/>
      <c r="AS118" s="19"/>
      <c r="AT118" s="19">
        <v>0.5</v>
      </c>
      <c r="AU118" s="19">
        <f t="shared" si="12"/>
        <v>0.5</v>
      </c>
      <c r="AV118" s="19">
        <v>0.5</v>
      </c>
      <c r="AW118" s="19">
        <v>0.3</v>
      </c>
      <c r="AX118" s="19">
        <f t="shared" si="13"/>
        <v>1.3</v>
      </c>
      <c r="AY118" s="19"/>
      <c r="AZ118" s="19">
        <f t="shared" si="16"/>
        <v>11.7</v>
      </c>
      <c r="BA118" s="19"/>
      <c r="BB118" s="19">
        <v>1</v>
      </c>
      <c r="BC118" s="19">
        <v>1</v>
      </c>
      <c r="BD118" s="19">
        <v>1</v>
      </c>
      <c r="BE118" s="6"/>
      <c r="BF118" s="6"/>
      <c r="BG118" s="6"/>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s="4" customFormat="1" ht="33" customHeight="1" spans="1:257">
      <c r="A119" s="17">
        <v>119</v>
      </c>
      <c r="B119" s="18" t="s">
        <v>2260</v>
      </c>
      <c r="C119" s="19" t="s">
        <v>2261</v>
      </c>
      <c r="D119" s="326" t="s">
        <v>2262</v>
      </c>
      <c r="E119" s="19" t="s">
        <v>101</v>
      </c>
      <c r="F119" s="19">
        <v>18258031703</v>
      </c>
      <c r="G119" s="19" t="s">
        <v>1933</v>
      </c>
      <c r="H119" s="20" t="s">
        <v>2263</v>
      </c>
      <c r="I119" s="19" t="s">
        <v>2264</v>
      </c>
      <c r="J119" s="19" t="s">
        <v>105</v>
      </c>
      <c r="K119" s="19" t="s">
        <v>4613</v>
      </c>
      <c r="L119" s="19" t="s">
        <v>5959</v>
      </c>
      <c r="M119" s="19" t="s">
        <v>105</v>
      </c>
      <c r="N119" s="19" t="s">
        <v>108</v>
      </c>
      <c r="O119" s="20" t="s">
        <v>2103</v>
      </c>
      <c r="P119" s="19" t="s">
        <v>86</v>
      </c>
      <c r="Q119" s="19" t="s">
        <v>2254</v>
      </c>
      <c r="R119" s="19" t="s">
        <v>88</v>
      </c>
      <c r="S119" s="19">
        <v>2023.06</v>
      </c>
      <c r="T119" s="20" t="s">
        <v>1984</v>
      </c>
      <c r="U119" s="20" t="s">
        <v>1984</v>
      </c>
      <c r="V119" s="19" t="s">
        <v>352</v>
      </c>
      <c r="W119" s="19" t="s">
        <v>4545</v>
      </c>
      <c r="X119" s="19" t="s">
        <v>4545</v>
      </c>
      <c r="Y119" s="19" t="s">
        <v>4545</v>
      </c>
      <c r="Z119" s="19" t="s">
        <v>4545</v>
      </c>
      <c r="AA119" s="19" t="s">
        <v>5960</v>
      </c>
      <c r="AB119" s="19" t="s">
        <v>4545</v>
      </c>
      <c r="AC119" s="19" t="s">
        <v>4545</v>
      </c>
      <c r="AD119" s="19" t="s">
        <v>4545</v>
      </c>
      <c r="AE119" s="19"/>
      <c r="AF119" s="19" t="s">
        <v>4545</v>
      </c>
      <c r="AG119" s="19" t="s">
        <v>4545</v>
      </c>
      <c r="AH119" s="19" t="s">
        <v>4545</v>
      </c>
      <c r="AI119" s="17"/>
      <c r="AJ119" s="17"/>
      <c r="AK119" s="17"/>
      <c r="AL119" s="19"/>
      <c r="AM119" s="19"/>
      <c r="AN119" s="19"/>
      <c r="AO119" s="19"/>
      <c r="AP119" s="19"/>
      <c r="AQ119" s="19"/>
      <c r="AR119" s="19"/>
      <c r="AS119" s="19"/>
      <c r="AT119" s="19"/>
      <c r="AU119" s="19"/>
      <c r="AV119" s="19"/>
      <c r="AW119" s="19"/>
      <c r="AX119" s="19"/>
      <c r="AY119" s="19"/>
      <c r="AZ119" s="19"/>
      <c r="BA119" s="19"/>
      <c r="BB119" s="19"/>
      <c r="BC119" s="19"/>
      <c r="BD119" s="19"/>
      <c r="BE119" s="6"/>
      <c r="BF119" s="6"/>
      <c r="BG119" s="6"/>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s="4" customFormat="1" ht="33" customHeight="1" spans="1:257">
      <c r="A120" s="17">
        <v>120</v>
      </c>
      <c r="B120" s="18" t="s">
        <v>5961</v>
      </c>
      <c r="C120" s="19" t="s">
        <v>5962</v>
      </c>
      <c r="D120" s="19" t="s">
        <v>5963</v>
      </c>
      <c r="E120" s="19" t="s">
        <v>101</v>
      </c>
      <c r="F120" s="19" t="s">
        <v>5964</v>
      </c>
      <c r="G120" s="19" t="s">
        <v>2172</v>
      </c>
      <c r="H120" s="20" t="s">
        <v>5965</v>
      </c>
      <c r="I120" s="19" t="s">
        <v>4587</v>
      </c>
      <c r="J120" s="19" t="s">
        <v>2153</v>
      </c>
      <c r="K120" s="19" t="s">
        <v>4545</v>
      </c>
      <c r="L120" s="19" t="s">
        <v>5966</v>
      </c>
      <c r="M120" s="19" t="s">
        <v>83</v>
      </c>
      <c r="N120" s="19" t="s">
        <v>4545</v>
      </c>
      <c r="O120" s="20" t="s">
        <v>5967</v>
      </c>
      <c r="P120" s="19" t="s">
        <v>4545</v>
      </c>
      <c r="Q120" s="19" t="s">
        <v>4545</v>
      </c>
      <c r="R120" s="19" t="s">
        <v>715</v>
      </c>
      <c r="S120" s="19" t="s">
        <v>4545</v>
      </c>
      <c r="T120" s="19" t="s">
        <v>5968</v>
      </c>
      <c r="U120" s="19" t="s">
        <v>5969</v>
      </c>
      <c r="V120" s="19" t="s">
        <v>4545</v>
      </c>
      <c r="W120" s="19" t="s">
        <v>4545</v>
      </c>
      <c r="X120" s="19" t="s">
        <v>4545</v>
      </c>
      <c r="Y120" s="19"/>
      <c r="Z120" s="19" t="s">
        <v>4545</v>
      </c>
      <c r="AA120" s="19" t="s">
        <v>4545</v>
      </c>
      <c r="AB120" s="19" t="s">
        <v>4545</v>
      </c>
      <c r="AC120" s="27" t="s">
        <v>5970</v>
      </c>
      <c r="AD120" s="17"/>
      <c r="AE120" s="17"/>
      <c r="AF120" s="19" t="s">
        <v>5971</v>
      </c>
      <c r="AG120" s="19" t="s">
        <v>5972</v>
      </c>
      <c r="AH120" s="19" t="s">
        <v>2178</v>
      </c>
      <c r="AI120" s="19"/>
      <c r="AJ120" s="19"/>
      <c r="AK120" s="17"/>
      <c r="AL120" s="19"/>
      <c r="AM120" s="19">
        <v>2019</v>
      </c>
      <c r="AN120" s="19" t="s">
        <v>4545</v>
      </c>
      <c r="AO120" s="19" t="s">
        <v>4545</v>
      </c>
      <c r="AP120" s="19">
        <v>0</v>
      </c>
      <c r="AQ120" s="19"/>
      <c r="AR120" s="19"/>
      <c r="AS120" s="19"/>
      <c r="AT120" s="19"/>
      <c r="AU120" s="19">
        <f t="shared" ref="AU120:AU138" si="17">AP120+AQ120+AR120+AS120+AT120</f>
        <v>0</v>
      </c>
      <c r="AV120" s="19">
        <v>0</v>
      </c>
      <c r="AW120" s="19">
        <v>0</v>
      </c>
      <c r="AX120" s="19">
        <f t="shared" ref="AX120:AX138" si="18">SUM(AU120:AW120)</f>
        <v>0</v>
      </c>
      <c r="AY120" s="19"/>
      <c r="AZ120" s="19">
        <f t="shared" ref="AZ120:AZ126" si="19">(AY120+AV120+AW120+AU120)*9</f>
        <v>0</v>
      </c>
      <c r="BA120" s="19"/>
      <c r="BB120" s="19">
        <v>0</v>
      </c>
      <c r="BC120" s="19">
        <v>0</v>
      </c>
      <c r="BD120" s="19">
        <v>1</v>
      </c>
      <c r="BE120" s="6"/>
      <c r="BF120" s="6"/>
      <c r="BG120" s="6"/>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s="4" customFormat="1" ht="33" customHeight="1" spans="1:257">
      <c r="A121" s="17">
        <v>121</v>
      </c>
      <c r="B121" s="18" t="s">
        <v>5973</v>
      </c>
      <c r="C121" s="19" t="s">
        <v>5974</v>
      </c>
      <c r="D121" s="19" t="s">
        <v>5975</v>
      </c>
      <c r="E121" s="19" t="s">
        <v>74</v>
      </c>
      <c r="F121" s="19" t="s">
        <v>5976</v>
      </c>
      <c r="G121" s="19" t="s">
        <v>2172</v>
      </c>
      <c r="H121" s="20" t="s">
        <v>5977</v>
      </c>
      <c r="I121" s="19" t="s">
        <v>2164</v>
      </c>
      <c r="J121" s="19" t="s">
        <v>380</v>
      </c>
      <c r="K121" s="19" t="s">
        <v>3913</v>
      </c>
      <c r="L121" s="19" t="s">
        <v>5978</v>
      </c>
      <c r="M121" s="19" t="s">
        <v>83</v>
      </c>
      <c r="N121" s="19" t="s">
        <v>108</v>
      </c>
      <c r="O121" s="20" t="s">
        <v>5979</v>
      </c>
      <c r="P121" s="19" t="s">
        <v>4545</v>
      </c>
      <c r="Q121" s="19" t="s">
        <v>4545</v>
      </c>
      <c r="R121" s="19" t="s">
        <v>4545</v>
      </c>
      <c r="S121" s="19" t="s">
        <v>4545</v>
      </c>
      <c r="T121" s="19" t="s">
        <v>4545</v>
      </c>
      <c r="U121" s="19" t="s">
        <v>2063</v>
      </c>
      <c r="V121" s="19" t="s">
        <v>4545</v>
      </c>
      <c r="W121" s="19" t="s">
        <v>4545</v>
      </c>
      <c r="X121" s="19" t="s">
        <v>4545</v>
      </c>
      <c r="Y121" s="19"/>
      <c r="Z121" s="19" t="s">
        <v>4545</v>
      </c>
      <c r="AA121" s="19" t="s">
        <v>5980</v>
      </c>
      <c r="AB121" s="19" t="s">
        <v>5981</v>
      </c>
      <c r="AC121" s="27" t="s">
        <v>5970</v>
      </c>
      <c r="AD121" s="17"/>
      <c r="AE121" s="17"/>
      <c r="AF121" s="19" t="s">
        <v>5982</v>
      </c>
      <c r="AG121" s="19" t="s">
        <v>5983</v>
      </c>
      <c r="AH121" s="19" t="s">
        <v>2178</v>
      </c>
      <c r="AI121" s="19"/>
      <c r="AJ121" s="19"/>
      <c r="AK121" s="17"/>
      <c r="AL121" s="19"/>
      <c r="AM121" s="19">
        <v>2016</v>
      </c>
      <c r="AN121" s="19" t="s">
        <v>4545</v>
      </c>
      <c r="AO121" s="19" t="s">
        <v>4545</v>
      </c>
      <c r="AP121" s="19">
        <v>0</v>
      </c>
      <c r="AQ121" s="19"/>
      <c r="AR121" s="19"/>
      <c r="AS121" s="19"/>
      <c r="AT121" s="19"/>
      <c r="AU121" s="19">
        <f t="shared" si="17"/>
        <v>0</v>
      </c>
      <c r="AV121" s="19">
        <v>0</v>
      </c>
      <c r="AW121" s="19">
        <v>0</v>
      </c>
      <c r="AX121" s="19">
        <f t="shared" si="18"/>
        <v>0</v>
      </c>
      <c r="AY121" s="19"/>
      <c r="AZ121" s="19">
        <f t="shared" si="19"/>
        <v>0</v>
      </c>
      <c r="BA121" s="19"/>
      <c r="BB121" s="19">
        <v>0</v>
      </c>
      <c r="BC121" s="19">
        <v>0</v>
      </c>
      <c r="BD121" s="19">
        <v>1</v>
      </c>
      <c r="BE121" s="6"/>
      <c r="BF121" s="6"/>
      <c r="BG121" s="6"/>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row>
    <row r="122" s="4" customFormat="1" ht="33" customHeight="1" spans="1:257">
      <c r="A122" s="17">
        <v>122</v>
      </c>
      <c r="B122" s="18" t="s">
        <v>5984</v>
      </c>
      <c r="C122" s="19" t="s">
        <v>5985</v>
      </c>
      <c r="D122" s="19" t="s">
        <v>5986</v>
      </c>
      <c r="E122" s="19" t="s">
        <v>101</v>
      </c>
      <c r="F122" s="19" t="s">
        <v>5987</v>
      </c>
      <c r="G122" s="19" t="s">
        <v>2172</v>
      </c>
      <c r="H122" s="20" t="s">
        <v>5988</v>
      </c>
      <c r="I122" s="19" t="s">
        <v>2164</v>
      </c>
      <c r="J122" s="19" t="s">
        <v>291</v>
      </c>
      <c r="K122" s="19" t="s">
        <v>3913</v>
      </c>
      <c r="L122" s="19" t="s">
        <v>5989</v>
      </c>
      <c r="M122" s="19" t="s">
        <v>83</v>
      </c>
      <c r="N122" s="19" t="s">
        <v>108</v>
      </c>
      <c r="O122" s="20" t="s">
        <v>2315</v>
      </c>
      <c r="P122" s="19" t="s">
        <v>418</v>
      </c>
      <c r="Q122" s="19" t="s">
        <v>1057</v>
      </c>
      <c r="R122" s="19" t="s">
        <v>2069</v>
      </c>
      <c r="S122" s="19" t="s">
        <v>1110</v>
      </c>
      <c r="T122" s="19" t="s">
        <v>1110</v>
      </c>
      <c r="U122" s="19" t="s">
        <v>4059</v>
      </c>
      <c r="V122" s="19" t="s">
        <v>390</v>
      </c>
      <c r="W122" s="19" t="s">
        <v>4545</v>
      </c>
      <c r="X122" s="19" t="s">
        <v>4545</v>
      </c>
      <c r="Y122" s="19"/>
      <c r="Z122" s="19" t="s">
        <v>4545</v>
      </c>
      <c r="AA122" s="19" t="s">
        <v>4545</v>
      </c>
      <c r="AB122" s="19" t="s">
        <v>5990</v>
      </c>
      <c r="AC122" s="27" t="s">
        <v>5991</v>
      </c>
      <c r="AD122" s="19" t="s">
        <v>5992</v>
      </c>
      <c r="AE122" s="19"/>
      <c r="AF122" s="19" t="s">
        <v>5993</v>
      </c>
      <c r="AG122" s="19" t="s">
        <v>5983</v>
      </c>
      <c r="AH122" s="19" t="s">
        <v>2178</v>
      </c>
      <c r="AI122" s="19"/>
      <c r="AJ122" s="19"/>
      <c r="AK122" s="17"/>
      <c r="AL122" s="19"/>
      <c r="AM122" s="19">
        <v>2019</v>
      </c>
      <c r="AN122" s="19" t="s">
        <v>4545</v>
      </c>
      <c r="AO122" s="19" t="s">
        <v>4545</v>
      </c>
      <c r="AP122" s="19">
        <v>0</v>
      </c>
      <c r="AQ122" s="19"/>
      <c r="AR122" s="19"/>
      <c r="AS122" s="19"/>
      <c r="AT122" s="19"/>
      <c r="AU122" s="19">
        <f t="shared" si="17"/>
        <v>0</v>
      </c>
      <c r="AV122" s="19">
        <v>0</v>
      </c>
      <c r="AW122" s="19">
        <v>0.3</v>
      </c>
      <c r="AX122" s="19">
        <f t="shared" si="18"/>
        <v>0.3</v>
      </c>
      <c r="AY122" s="19"/>
      <c r="AZ122" s="19">
        <f t="shared" si="19"/>
        <v>2.7</v>
      </c>
      <c r="BA122" s="19"/>
      <c r="BB122" s="19">
        <v>0</v>
      </c>
      <c r="BC122" s="19">
        <v>0</v>
      </c>
      <c r="BD122" s="19">
        <v>1</v>
      </c>
      <c r="BE122" s="6"/>
      <c r="BF122" s="6"/>
      <c r="BG122" s="6"/>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row>
    <row r="123" s="4" customFormat="1" ht="33" customHeight="1" spans="1:257">
      <c r="A123" s="17">
        <v>123</v>
      </c>
      <c r="B123" s="18" t="s">
        <v>3402</v>
      </c>
      <c r="C123" s="19" t="s">
        <v>5994</v>
      </c>
      <c r="D123" s="20" t="s">
        <v>5995</v>
      </c>
      <c r="E123" s="19" t="s">
        <v>101</v>
      </c>
      <c r="F123" s="19">
        <v>13588685549</v>
      </c>
      <c r="G123" s="19" t="s">
        <v>2172</v>
      </c>
      <c r="H123" s="20" t="s">
        <v>5996</v>
      </c>
      <c r="I123" s="19" t="s">
        <v>2164</v>
      </c>
      <c r="J123" s="19" t="s">
        <v>2130</v>
      </c>
      <c r="K123" s="19" t="s">
        <v>5997</v>
      </c>
      <c r="L123" s="19"/>
      <c r="M123" s="19" t="s">
        <v>83</v>
      </c>
      <c r="N123" s="19" t="s">
        <v>125</v>
      </c>
      <c r="O123" s="20" t="s">
        <v>5345</v>
      </c>
      <c r="P123" s="19" t="s">
        <v>5998</v>
      </c>
      <c r="Q123" s="19" t="s">
        <v>5999</v>
      </c>
      <c r="R123" s="19" t="s">
        <v>2069</v>
      </c>
      <c r="S123" s="19" t="s">
        <v>5261</v>
      </c>
      <c r="T123" s="19"/>
      <c r="U123" s="19" t="s">
        <v>6000</v>
      </c>
      <c r="V123" s="19" t="s">
        <v>390</v>
      </c>
      <c r="W123" s="19" t="s">
        <v>4545</v>
      </c>
      <c r="X123" s="19"/>
      <c r="Y123" s="19"/>
      <c r="Z123" s="19" t="s">
        <v>4545</v>
      </c>
      <c r="AA123" s="19" t="s">
        <v>4545</v>
      </c>
      <c r="AB123" s="19"/>
      <c r="AC123" s="27" t="s">
        <v>6001</v>
      </c>
      <c r="AD123" s="17"/>
      <c r="AE123" s="17"/>
      <c r="AF123" s="19" t="s">
        <v>6002</v>
      </c>
      <c r="AG123" s="19" t="s">
        <v>6003</v>
      </c>
      <c r="AH123" s="19" t="s">
        <v>2178</v>
      </c>
      <c r="AI123" s="19"/>
      <c r="AJ123" s="19"/>
      <c r="AK123" s="17"/>
      <c r="AL123" s="19"/>
      <c r="AM123" s="19">
        <v>2020</v>
      </c>
      <c r="AN123" s="19" t="s">
        <v>4545</v>
      </c>
      <c r="AO123" s="19" t="s">
        <v>4545</v>
      </c>
      <c r="AP123" s="19">
        <v>0</v>
      </c>
      <c r="AQ123" s="19"/>
      <c r="AR123" s="19"/>
      <c r="AS123" s="19"/>
      <c r="AT123" s="19"/>
      <c r="AU123" s="19">
        <f t="shared" si="17"/>
        <v>0</v>
      </c>
      <c r="AV123" s="19">
        <v>0</v>
      </c>
      <c r="AW123" s="19">
        <v>0.3</v>
      </c>
      <c r="AX123" s="19">
        <f t="shared" si="18"/>
        <v>0.3</v>
      </c>
      <c r="AY123" s="19"/>
      <c r="AZ123" s="19">
        <f t="shared" si="19"/>
        <v>2.7</v>
      </c>
      <c r="BA123" s="19"/>
      <c r="BB123" s="19">
        <v>0</v>
      </c>
      <c r="BC123" s="19">
        <v>0</v>
      </c>
      <c r="BD123" s="19">
        <v>1</v>
      </c>
      <c r="BE123" s="6"/>
      <c r="BF123" s="6"/>
      <c r="BG123" s="6"/>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row>
    <row r="124" s="4" customFormat="1" ht="33" customHeight="1" spans="1:257">
      <c r="A124" s="17">
        <v>124</v>
      </c>
      <c r="B124" s="18" t="s">
        <v>2310</v>
      </c>
      <c r="C124" s="19" t="s">
        <v>2311</v>
      </c>
      <c r="D124" s="19" t="s">
        <v>2312</v>
      </c>
      <c r="E124" s="19" t="s">
        <v>74</v>
      </c>
      <c r="F124" s="19" t="s">
        <v>2313</v>
      </c>
      <c r="G124" s="19" t="s">
        <v>2172</v>
      </c>
      <c r="H124" s="326" t="s">
        <v>2314</v>
      </c>
      <c r="I124" s="19" t="s">
        <v>2164</v>
      </c>
      <c r="J124" s="19" t="s">
        <v>2130</v>
      </c>
      <c r="K124" s="19" t="s">
        <v>461</v>
      </c>
      <c r="L124" s="19" t="s">
        <v>6004</v>
      </c>
      <c r="M124" s="19" t="s">
        <v>83</v>
      </c>
      <c r="N124" s="19" t="s">
        <v>125</v>
      </c>
      <c r="O124" s="20" t="s">
        <v>2315</v>
      </c>
      <c r="P124" s="19" t="s">
        <v>127</v>
      </c>
      <c r="Q124" s="19" t="s">
        <v>2316</v>
      </c>
      <c r="R124" s="19" t="s">
        <v>88</v>
      </c>
      <c r="S124" s="19" t="s">
        <v>1800</v>
      </c>
      <c r="T124" s="19" t="s">
        <v>1800</v>
      </c>
      <c r="U124" s="19" t="s">
        <v>2317</v>
      </c>
      <c r="V124" s="19" t="s">
        <v>352</v>
      </c>
      <c r="W124" s="19" t="s">
        <v>4545</v>
      </c>
      <c r="X124" s="19"/>
      <c r="Y124" s="19"/>
      <c r="Z124" s="19" t="s">
        <v>4545</v>
      </c>
      <c r="AA124" s="19" t="s">
        <v>6005</v>
      </c>
      <c r="AB124" s="19" t="s">
        <v>6006</v>
      </c>
      <c r="AC124" s="27" t="s">
        <v>6007</v>
      </c>
      <c r="AD124" s="17" t="s">
        <v>6008</v>
      </c>
      <c r="AE124" s="17">
        <v>3</v>
      </c>
      <c r="AF124" s="19" t="s">
        <v>6002</v>
      </c>
      <c r="AG124" s="19" t="s">
        <v>6009</v>
      </c>
      <c r="AH124" s="19" t="s">
        <v>2178</v>
      </c>
      <c r="AI124" s="19"/>
      <c r="AJ124" s="19"/>
      <c r="AK124" s="17"/>
      <c r="AL124" s="19"/>
      <c r="AM124" s="19">
        <v>2021</v>
      </c>
      <c r="AN124" s="19" t="s">
        <v>4545</v>
      </c>
      <c r="AO124" s="19" t="s">
        <v>4545</v>
      </c>
      <c r="AP124" s="19">
        <v>0</v>
      </c>
      <c r="AQ124" s="19"/>
      <c r="AR124" s="19"/>
      <c r="AS124" s="19"/>
      <c r="AT124" s="19"/>
      <c r="AU124" s="19">
        <f t="shared" si="17"/>
        <v>0</v>
      </c>
      <c r="AV124" s="19">
        <v>0</v>
      </c>
      <c r="AW124" s="19">
        <v>1</v>
      </c>
      <c r="AX124" s="19">
        <f t="shared" si="18"/>
        <v>1</v>
      </c>
      <c r="AY124" s="19"/>
      <c r="AZ124" s="19">
        <f t="shared" si="19"/>
        <v>9</v>
      </c>
      <c r="BA124" s="19"/>
      <c r="BB124" s="19">
        <v>1</v>
      </c>
      <c r="BC124" s="19">
        <v>0</v>
      </c>
      <c r="BD124" s="19">
        <v>1</v>
      </c>
      <c r="BE124" s="6"/>
      <c r="BF124" s="6"/>
      <c r="BG124" s="6"/>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row>
    <row r="125" s="4" customFormat="1" ht="33" customHeight="1" spans="1:257">
      <c r="A125" s="17">
        <v>125</v>
      </c>
      <c r="B125" s="18" t="s">
        <v>6010</v>
      </c>
      <c r="C125" s="19" t="s">
        <v>6011</v>
      </c>
      <c r="D125" s="19" t="s">
        <v>6012</v>
      </c>
      <c r="E125" s="19" t="s">
        <v>101</v>
      </c>
      <c r="F125" s="19" t="s">
        <v>6013</v>
      </c>
      <c r="G125" s="19" t="s">
        <v>1933</v>
      </c>
      <c r="H125" s="20" t="s">
        <v>6014</v>
      </c>
      <c r="I125" s="19" t="s">
        <v>2164</v>
      </c>
      <c r="J125" s="19" t="s">
        <v>217</v>
      </c>
      <c r="K125" s="19" t="s">
        <v>4596</v>
      </c>
      <c r="L125" s="19" t="s">
        <v>6015</v>
      </c>
      <c r="M125" s="19" t="s">
        <v>83</v>
      </c>
      <c r="N125" s="19" t="s">
        <v>108</v>
      </c>
      <c r="O125" s="20" t="s">
        <v>6016</v>
      </c>
      <c r="P125" s="19" t="s">
        <v>6017</v>
      </c>
      <c r="Q125" s="19" t="s">
        <v>1351</v>
      </c>
      <c r="R125" s="19" t="s">
        <v>2069</v>
      </c>
      <c r="S125" s="19" t="s">
        <v>3967</v>
      </c>
      <c r="T125" s="19" t="s">
        <v>1100</v>
      </c>
      <c r="U125" s="19" t="s">
        <v>5806</v>
      </c>
      <c r="V125" s="19" t="s">
        <v>339</v>
      </c>
      <c r="W125" s="19" t="s">
        <v>171</v>
      </c>
      <c r="X125" s="19" t="s">
        <v>172</v>
      </c>
      <c r="Y125" s="19"/>
      <c r="Z125" s="19" t="s">
        <v>4545</v>
      </c>
      <c r="AA125" s="19" t="s">
        <v>4545</v>
      </c>
      <c r="AB125" s="19" t="s">
        <v>6018</v>
      </c>
      <c r="AC125" s="27" t="s">
        <v>6019</v>
      </c>
      <c r="AD125" s="19" t="s">
        <v>4566</v>
      </c>
      <c r="AE125" s="19"/>
      <c r="AF125" s="19" t="s">
        <v>4952</v>
      </c>
      <c r="AG125" s="19" t="s">
        <v>6020</v>
      </c>
      <c r="AH125" s="19" t="s">
        <v>138</v>
      </c>
      <c r="AI125" s="19"/>
      <c r="AJ125" s="19"/>
      <c r="AK125" s="17"/>
      <c r="AL125" s="19"/>
      <c r="AM125" s="19">
        <v>2011</v>
      </c>
      <c r="AN125" s="19" t="s">
        <v>6021</v>
      </c>
      <c r="AO125" s="19" t="s">
        <v>6022</v>
      </c>
      <c r="AP125" s="19">
        <v>15</v>
      </c>
      <c r="AQ125" s="19"/>
      <c r="AR125" s="19"/>
      <c r="AS125" s="19"/>
      <c r="AT125" s="19"/>
      <c r="AU125" s="19">
        <f t="shared" si="17"/>
        <v>15</v>
      </c>
      <c r="AV125" s="19">
        <v>1</v>
      </c>
      <c r="AW125" s="19">
        <v>0.3</v>
      </c>
      <c r="AX125" s="19">
        <f t="shared" si="18"/>
        <v>16.3</v>
      </c>
      <c r="AY125" s="19"/>
      <c r="AZ125" s="19">
        <f t="shared" si="19"/>
        <v>146.7</v>
      </c>
      <c r="BA125" s="19"/>
      <c r="BB125" s="19">
        <v>1</v>
      </c>
      <c r="BC125" s="19">
        <v>1</v>
      </c>
      <c r="BD125" s="19">
        <v>1</v>
      </c>
      <c r="BE125" s="6"/>
      <c r="BF125" s="6"/>
      <c r="BG125" s="6"/>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row>
    <row r="126" s="4" customFormat="1" ht="33" customHeight="1" spans="1:257">
      <c r="A126" s="17">
        <v>126</v>
      </c>
      <c r="B126" s="18" t="s">
        <v>3104</v>
      </c>
      <c r="C126" s="19" t="s">
        <v>6023</v>
      </c>
      <c r="D126" s="320" t="s">
        <v>6024</v>
      </c>
      <c r="E126" s="19" t="s">
        <v>101</v>
      </c>
      <c r="F126" s="19">
        <v>18767532677</v>
      </c>
      <c r="G126" s="19" t="s">
        <v>1933</v>
      </c>
      <c r="H126" s="20" t="s">
        <v>6025</v>
      </c>
      <c r="I126" s="19" t="s">
        <v>2164</v>
      </c>
      <c r="J126" s="19" t="s">
        <v>2130</v>
      </c>
      <c r="K126" s="19" t="s">
        <v>5400</v>
      </c>
      <c r="L126" s="19" t="s">
        <v>6026</v>
      </c>
      <c r="M126" s="19" t="s">
        <v>83</v>
      </c>
      <c r="N126" s="19" t="s">
        <v>108</v>
      </c>
      <c r="O126" s="20" t="s">
        <v>4670</v>
      </c>
      <c r="P126" s="19" t="s">
        <v>110</v>
      </c>
      <c r="Q126" s="19" t="s">
        <v>577</v>
      </c>
      <c r="R126" s="19" t="s">
        <v>2069</v>
      </c>
      <c r="S126" s="19">
        <v>2019.06</v>
      </c>
      <c r="T126" s="19">
        <v>2019.06</v>
      </c>
      <c r="U126" s="19">
        <v>2021.11</v>
      </c>
      <c r="V126" s="19" t="s">
        <v>339</v>
      </c>
      <c r="W126" s="19" t="s">
        <v>4545</v>
      </c>
      <c r="X126" s="19" t="s">
        <v>4545</v>
      </c>
      <c r="Y126" s="19"/>
      <c r="Z126" s="19" t="s">
        <v>4545</v>
      </c>
      <c r="AA126" s="19" t="s">
        <v>6027</v>
      </c>
      <c r="AB126" s="19" t="s">
        <v>6028</v>
      </c>
      <c r="AC126" s="27" t="s">
        <v>6029</v>
      </c>
      <c r="AD126" s="19" t="s">
        <v>6030</v>
      </c>
      <c r="AE126" s="19"/>
      <c r="AF126" s="19" t="s">
        <v>6031</v>
      </c>
      <c r="AG126" s="19" t="s">
        <v>6032</v>
      </c>
      <c r="AH126" s="19" t="s">
        <v>138</v>
      </c>
      <c r="AI126" s="19"/>
      <c r="AJ126" s="19"/>
      <c r="AK126" s="17"/>
      <c r="AL126" s="19"/>
      <c r="AM126" s="19">
        <v>2022</v>
      </c>
      <c r="AN126" s="19" t="s">
        <v>4545</v>
      </c>
      <c r="AO126" s="19" t="s">
        <v>4545</v>
      </c>
      <c r="AP126" s="19">
        <v>0</v>
      </c>
      <c r="AQ126" s="19"/>
      <c r="AR126" s="19"/>
      <c r="AS126" s="19"/>
      <c r="AT126" s="19"/>
      <c r="AU126" s="19">
        <f t="shared" si="17"/>
        <v>0</v>
      </c>
      <c r="AV126" s="19">
        <v>0</v>
      </c>
      <c r="AW126" s="19">
        <v>0.3</v>
      </c>
      <c r="AX126" s="19">
        <f t="shared" si="18"/>
        <v>0.3</v>
      </c>
      <c r="AY126" s="19"/>
      <c r="AZ126" s="19">
        <f t="shared" si="19"/>
        <v>2.7</v>
      </c>
      <c r="BA126" s="19"/>
      <c r="BB126" s="19">
        <v>1</v>
      </c>
      <c r="BC126" s="19">
        <v>1</v>
      </c>
      <c r="BD126" s="19">
        <v>1</v>
      </c>
      <c r="BE126" s="6"/>
      <c r="BF126" s="6"/>
      <c r="BG126" s="6"/>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row>
    <row r="127" s="4" customFormat="1" ht="33" customHeight="1" spans="1:257">
      <c r="A127" s="17">
        <v>127</v>
      </c>
      <c r="B127" s="18" t="s">
        <v>6033</v>
      </c>
      <c r="C127" s="19" t="s">
        <v>6034</v>
      </c>
      <c r="D127" s="320" t="s">
        <v>6035</v>
      </c>
      <c r="E127" s="19" t="s">
        <v>101</v>
      </c>
      <c r="F127" s="19">
        <v>15925965063</v>
      </c>
      <c r="G127" s="19" t="s">
        <v>2172</v>
      </c>
      <c r="H127" s="20" t="s">
        <v>6036</v>
      </c>
      <c r="I127" s="19" t="s">
        <v>2164</v>
      </c>
      <c r="J127" s="19" t="s">
        <v>2343</v>
      </c>
      <c r="K127" s="19" t="s">
        <v>6037</v>
      </c>
      <c r="L127" s="19" t="s">
        <v>6038</v>
      </c>
      <c r="M127" s="19" t="s">
        <v>83</v>
      </c>
      <c r="N127" s="19" t="s">
        <v>125</v>
      </c>
      <c r="O127" s="20" t="s">
        <v>6039</v>
      </c>
      <c r="P127" s="19" t="s">
        <v>1484</v>
      </c>
      <c r="Q127" s="19" t="s">
        <v>1248</v>
      </c>
      <c r="R127" s="19" t="s">
        <v>2069</v>
      </c>
      <c r="S127" s="19" t="s">
        <v>5261</v>
      </c>
      <c r="T127" s="19" t="s">
        <v>5261</v>
      </c>
      <c r="U127" s="19" t="s">
        <v>5935</v>
      </c>
      <c r="V127" s="19" t="s">
        <v>579</v>
      </c>
      <c r="W127" s="19" t="s">
        <v>4545</v>
      </c>
      <c r="X127" s="19" t="s">
        <v>4545</v>
      </c>
      <c r="Y127" s="19"/>
      <c r="Z127" s="19" t="s">
        <v>4545</v>
      </c>
      <c r="AA127" s="19" t="s">
        <v>4545</v>
      </c>
      <c r="AB127" s="19" t="s">
        <v>5938</v>
      </c>
      <c r="AC127" s="27" t="s">
        <v>6040</v>
      </c>
      <c r="AD127" s="17" t="s">
        <v>5940</v>
      </c>
      <c r="AE127" s="17">
        <v>3</v>
      </c>
      <c r="AF127" s="19" t="s">
        <v>6041</v>
      </c>
      <c r="AG127" s="19" t="s">
        <v>6003</v>
      </c>
      <c r="AH127" s="19" t="s">
        <v>2178</v>
      </c>
      <c r="AI127" s="19"/>
      <c r="AJ127" s="19"/>
      <c r="AK127" s="17"/>
      <c r="AL127" s="19"/>
      <c r="AM127" s="19">
        <v>2021</v>
      </c>
      <c r="AN127" s="19" t="s">
        <v>6042</v>
      </c>
      <c r="AO127" s="19" t="s">
        <v>6043</v>
      </c>
      <c r="AP127" s="19">
        <v>0</v>
      </c>
      <c r="AQ127" s="19"/>
      <c r="AR127" s="19"/>
      <c r="AS127" s="19"/>
      <c r="AT127" s="19">
        <v>1</v>
      </c>
      <c r="AU127" s="19">
        <f t="shared" si="17"/>
        <v>1</v>
      </c>
      <c r="AV127" s="19">
        <v>0</v>
      </c>
      <c r="AW127" s="19">
        <v>0.3</v>
      </c>
      <c r="AX127" s="19">
        <f t="shared" si="18"/>
        <v>1.3</v>
      </c>
      <c r="AY127" s="19"/>
      <c r="AZ127" s="19">
        <f>(AY127+AV127+AW127)*9+AT127*2</f>
        <v>4.7</v>
      </c>
      <c r="BA127" s="19"/>
      <c r="BB127" s="19">
        <v>1</v>
      </c>
      <c r="BC127" s="19">
        <v>0</v>
      </c>
      <c r="BD127" s="19">
        <v>0</v>
      </c>
      <c r="BE127" s="6"/>
      <c r="BF127" s="6"/>
      <c r="BG127" s="6"/>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row>
    <row r="128" s="1" customFormat="1" ht="33" customHeight="1" spans="1:67">
      <c r="A128" s="17">
        <v>128</v>
      </c>
      <c r="B128" s="18" t="s">
        <v>2160</v>
      </c>
      <c r="C128" s="19" t="s">
        <v>2161</v>
      </c>
      <c r="D128" s="320" t="s">
        <v>2162</v>
      </c>
      <c r="E128" s="19" t="s">
        <v>101</v>
      </c>
      <c r="F128" s="19">
        <v>15888874440</v>
      </c>
      <c r="G128" s="19" t="s">
        <v>1933</v>
      </c>
      <c r="H128" s="20" t="s">
        <v>2163</v>
      </c>
      <c r="I128" s="19" t="s">
        <v>2164</v>
      </c>
      <c r="J128" s="19" t="s">
        <v>2130</v>
      </c>
      <c r="K128" s="19" t="s">
        <v>3913</v>
      </c>
      <c r="L128" s="19" t="s">
        <v>6044</v>
      </c>
      <c r="M128" s="19" t="s">
        <v>83</v>
      </c>
      <c r="N128" s="19" t="s">
        <v>125</v>
      </c>
      <c r="O128" s="20" t="s">
        <v>6045</v>
      </c>
      <c r="P128" s="19" t="s">
        <v>127</v>
      </c>
      <c r="Q128" s="19" t="s">
        <v>829</v>
      </c>
      <c r="R128" s="19" t="s">
        <v>88</v>
      </c>
      <c r="S128" s="19">
        <v>2017.6</v>
      </c>
      <c r="T128" s="19">
        <v>2017.6</v>
      </c>
      <c r="U128" s="19" t="s">
        <v>4726</v>
      </c>
      <c r="V128" s="19" t="s">
        <v>339</v>
      </c>
      <c r="W128" s="19" t="s">
        <v>152</v>
      </c>
      <c r="X128" s="19" t="s">
        <v>6046</v>
      </c>
      <c r="Y128" s="19"/>
      <c r="Z128" s="19" t="s">
        <v>4545</v>
      </c>
      <c r="AA128" s="19" t="s">
        <v>6047</v>
      </c>
      <c r="AB128" s="19" t="s">
        <v>6048</v>
      </c>
      <c r="AC128" s="27" t="s">
        <v>2167</v>
      </c>
      <c r="AD128" s="19" t="s">
        <v>4730</v>
      </c>
      <c r="AE128" s="19"/>
      <c r="AF128" s="19" t="s">
        <v>6049</v>
      </c>
      <c r="AG128" s="19" t="s">
        <v>4545</v>
      </c>
      <c r="AH128" s="19" t="s">
        <v>4545</v>
      </c>
      <c r="AI128" s="19"/>
      <c r="AJ128" s="19"/>
      <c r="AK128" s="17"/>
      <c r="AL128" s="19"/>
      <c r="AM128" s="19">
        <v>2022</v>
      </c>
      <c r="AN128" s="19" t="s">
        <v>6050</v>
      </c>
      <c r="AO128" s="19" t="s">
        <v>4545</v>
      </c>
      <c r="AP128" s="19">
        <v>0</v>
      </c>
      <c r="AQ128" s="19"/>
      <c r="AR128" s="19"/>
      <c r="AS128" s="19"/>
      <c r="AT128" s="19"/>
      <c r="AU128" s="19">
        <f t="shared" si="17"/>
        <v>0</v>
      </c>
      <c r="AV128" s="19">
        <v>0.5</v>
      </c>
      <c r="AW128" s="19">
        <v>1</v>
      </c>
      <c r="AX128" s="19">
        <f t="shared" si="18"/>
        <v>1.5</v>
      </c>
      <c r="AY128" s="19"/>
      <c r="AZ128" s="19">
        <f>(AY128+AV128+AW128+AU128)*7</f>
        <v>10.5</v>
      </c>
      <c r="BA128" s="19"/>
      <c r="BB128" s="19">
        <v>1</v>
      </c>
      <c r="BC128" s="19">
        <v>1</v>
      </c>
      <c r="BD128" s="19">
        <v>1</v>
      </c>
      <c r="BE128" s="6"/>
      <c r="BF128" s="6"/>
      <c r="BG128" s="6"/>
      <c r="BH128" s="4"/>
      <c r="BI128" s="4"/>
      <c r="BJ128" s="4"/>
      <c r="BK128" s="4"/>
      <c r="BL128" s="4"/>
      <c r="BM128" s="4"/>
      <c r="BN128" s="4"/>
      <c r="BO128" s="4"/>
    </row>
    <row r="129" s="1" customFormat="1" ht="33" customHeight="1" spans="1:67">
      <c r="A129" s="17">
        <v>129</v>
      </c>
      <c r="B129" s="18" t="s">
        <v>6051</v>
      </c>
      <c r="C129" s="19" t="s">
        <v>6052</v>
      </c>
      <c r="D129" s="320" t="s">
        <v>6053</v>
      </c>
      <c r="E129" s="320" t="s">
        <v>101</v>
      </c>
      <c r="F129" s="19">
        <v>15967541979</v>
      </c>
      <c r="G129" s="20" t="s">
        <v>2172</v>
      </c>
      <c r="H129" s="20" t="s">
        <v>6054</v>
      </c>
      <c r="I129" s="19" t="s">
        <v>2164</v>
      </c>
      <c r="J129" s="19" t="s">
        <v>80</v>
      </c>
      <c r="K129" s="19" t="s">
        <v>4596</v>
      </c>
      <c r="L129" s="19" t="s">
        <v>6055</v>
      </c>
      <c r="M129" s="19" t="s">
        <v>83</v>
      </c>
      <c r="N129" s="19" t="s">
        <v>125</v>
      </c>
      <c r="O129" s="19" t="s">
        <v>6056</v>
      </c>
      <c r="P129" s="19" t="s">
        <v>418</v>
      </c>
      <c r="Q129" s="19" t="s">
        <v>6057</v>
      </c>
      <c r="R129" s="320" t="s">
        <v>2069</v>
      </c>
      <c r="S129" s="19">
        <v>2017.6</v>
      </c>
      <c r="T129" s="19">
        <v>2017.1</v>
      </c>
      <c r="U129" s="320" t="s">
        <v>6058</v>
      </c>
      <c r="V129" s="19" t="s">
        <v>339</v>
      </c>
      <c r="W129" s="19" t="s">
        <v>4545</v>
      </c>
      <c r="X129" s="19" t="s">
        <v>4545</v>
      </c>
      <c r="Y129" s="19"/>
      <c r="Z129" s="19" t="s">
        <v>4545</v>
      </c>
      <c r="AA129" s="19" t="s">
        <v>6059</v>
      </c>
      <c r="AB129" s="19" t="s">
        <v>6060</v>
      </c>
      <c r="AC129" s="27" t="s">
        <v>6061</v>
      </c>
      <c r="AD129" s="19" t="s">
        <v>6062</v>
      </c>
      <c r="AE129" s="19"/>
      <c r="AF129" s="19" t="s">
        <v>6063</v>
      </c>
      <c r="AG129" s="19" t="s">
        <v>6064</v>
      </c>
      <c r="AH129" s="19" t="s">
        <v>2178</v>
      </c>
      <c r="AI129" s="19"/>
      <c r="AJ129" s="19"/>
      <c r="AK129" s="17"/>
      <c r="AL129" s="19"/>
      <c r="AM129" s="320" t="s">
        <v>6065</v>
      </c>
      <c r="AN129" s="19" t="s">
        <v>4545</v>
      </c>
      <c r="AO129" s="19" t="s">
        <v>4545</v>
      </c>
      <c r="AP129" s="19">
        <v>0</v>
      </c>
      <c r="AQ129" s="19"/>
      <c r="AR129" s="19"/>
      <c r="AS129" s="19"/>
      <c r="AT129" s="19"/>
      <c r="AU129" s="19">
        <f t="shared" si="17"/>
        <v>0</v>
      </c>
      <c r="AV129" s="19">
        <v>0</v>
      </c>
      <c r="AW129" s="320" t="s">
        <v>6066</v>
      </c>
      <c r="AX129" s="19">
        <f t="shared" si="18"/>
        <v>0</v>
      </c>
      <c r="AY129" s="19"/>
      <c r="AZ129" s="19">
        <f>(AY129+AV129+AW129+AU129)*9</f>
        <v>2.7</v>
      </c>
      <c r="BA129" s="19"/>
      <c r="BB129" s="19">
        <v>1</v>
      </c>
      <c r="BC129" s="19"/>
      <c r="BD129" s="19"/>
      <c r="BE129" s="6"/>
      <c r="BF129" s="6"/>
      <c r="BG129" s="6"/>
      <c r="BH129" s="4"/>
      <c r="BI129" s="4"/>
      <c r="BJ129" s="4"/>
      <c r="BK129" s="4"/>
      <c r="BL129" s="4"/>
      <c r="BM129" s="4"/>
      <c r="BN129" s="4"/>
      <c r="BO129" s="4"/>
    </row>
    <row r="130" s="1" customFormat="1" ht="33" customHeight="1" spans="1:67">
      <c r="A130" s="17">
        <v>130</v>
      </c>
      <c r="B130" s="18" t="s">
        <v>6067</v>
      </c>
      <c r="C130" s="19" t="s">
        <v>6068</v>
      </c>
      <c r="D130" s="320" t="s">
        <v>6069</v>
      </c>
      <c r="E130" s="320" t="s">
        <v>101</v>
      </c>
      <c r="F130" s="19">
        <v>13185165181</v>
      </c>
      <c r="G130" s="20" t="s">
        <v>2172</v>
      </c>
      <c r="H130" s="20" t="s">
        <v>6070</v>
      </c>
      <c r="I130" s="19" t="s">
        <v>2164</v>
      </c>
      <c r="J130" s="19" t="s">
        <v>80</v>
      </c>
      <c r="K130" s="19" t="s">
        <v>6071</v>
      </c>
      <c r="L130" s="19" t="s">
        <v>6072</v>
      </c>
      <c r="M130" s="19" t="s">
        <v>83</v>
      </c>
      <c r="N130" s="19" t="s">
        <v>108</v>
      </c>
      <c r="O130" s="19">
        <v>2000.01</v>
      </c>
      <c r="P130" s="19" t="s">
        <v>110</v>
      </c>
      <c r="Q130" s="19" t="s">
        <v>762</v>
      </c>
      <c r="R130" s="320" t="s">
        <v>2069</v>
      </c>
      <c r="S130" s="19">
        <v>2021.07</v>
      </c>
      <c r="T130" s="19">
        <v>2021.07</v>
      </c>
      <c r="U130" s="19" t="s">
        <v>6073</v>
      </c>
      <c r="V130" s="19" t="s">
        <v>339</v>
      </c>
      <c r="W130" s="19" t="s">
        <v>4545</v>
      </c>
      <c r="X130" s="19" t="s">
        <v>4545</v>
      </c>
      <c r="Y130" s="19"/>
      <c r="Z130" s="19" t="s">
        <v>4545</v>
      </c>
      <c r="AA130" s="19" t="s">
        <v>6074</v>
      </c>
      <c r="AB130" s="19" t="s">
        <v>6075</v>
      </c>
      <c r="AC130" s="27" t="s">
        <v>6076</v>
      </c>
      <c r="AD130" s="19" t="s">
        <v>6077</v>
      </c>
      <c r="AE130" s="19"/>
      <c r="AF130" s="19" t="s">
        <v>6078</v>
      </c>
      <c r="AG130" s="19" t="s">
        <v>6079</v>
      </c>
      <c r="AH130" s="19" t="s">
        <v>2178</v>
      </c>
      <c r="AI130" s="17"/>
      <c r="AJ130" s="19"/>
      <c r="AK130" s="17"/>
      <c r="AL130" s="19"/>
      <c r="AM130" s="19">
        <v>2023</v>
      </c>
      <c r="AN130" s="19" t="s">
        <v>4545</v>
      </c>
      <c r="AO130" s="19" t="s">
        <v>4545</v>
      </c>
      <c r="AP130" s="19">
        <v>0</v>
      </c>
      <c r="AQ130" s="19"/>
      <c r="AR130" s="19"/>
      <c r="AS130" s="19"/>
      <c r="AT130" s="19"/>
      <c r="AU130" s="19">
        <f t="shared" si="17"/>
        <v>0</v>
      </c>
      <c r="AV130" s="19">
        <v>0</v>
      </c>
      <c r="AW130" s="320" t="s">
        <v>6066</v>
      </c>
      <c r="AX130" s="19">
        <f t="shared" si="18"/>
        <v>0</v>
      </c>
      <c r="AY130" s="19"/>
      <c r="AZ130" s="19">
        <f>(AY130+AV130+AW130+AU130)*9</f>
        <v>2.7</v>
      </c>
      <c r="BA130" s="19"/>
      <c r="BB130" s="19">
        <v>1</v>
      </c>
      <c r="BC130" s="19"/>
      <c r="BD130" s="19"/>
      <c r="BE130" s="6"/>
      <c r="BF130" s="6"/>
      <c r="BG130" s="6"/>
      <c r="BH130" s="4"/>
      <c r="BI130" s="4"/>
      <c r="BJ130" s="4"/>
      <c r="BK130" s="4"/>
      <c r="BL130" s="4"/>
      <c r="BM130" s="4"/>
      <c r="BN130" s="4"/>
      <c r="BO130" s="4"/>
    </row>
    <row r="131" s="1" customFormat="1" ht="33" customHeight="1" spans="1:67">
      <c r="A131" s="17">
        <v>131</v>
      </c>
      <c r="B131" s="18" t="s">
        <v>2416</v>
      </c>
      <c r="C131" s="19" t="s">
        <v>2417</v>
      </c>
      <c r="D131" s="320" t="s">
        <v>2418</v>
      </c>
      <c r="E131" s="320" t="s">
        <v>101</v>
      </c>
      <c r="F131" s="19">
        <v>15088288005</v>
      </c>
      <c r="G131" s="20" t="s">
        <v>1933</v>
      </c>
      <c r="H131" s="20" t="s">
        <v>2419</v>
      </c>
      <c r="I131" s="19" t="s">
        <v>2164</v>
      </c>
      <c r="J131" s="19" t="s">
        <v>105</v>
      </c>
      <c r="K131" s="19" t="s">
        <v>5997</v>
      </c>
      <c r="L131" s="19" t="s">
        <v>6080</v>
      </c>
      <c r="M131" s="19" t="s">
        <v>105</v>
      </c>
      <c r="N131" s="19" t="s">
        <v>108</v>
      </c>
      <c r="O131" s="19">
        <v>2001.12</v>
      </c>
      <c r="P131" s="19" t="s">
        <v>110</v>
      </c>
      <c r="Q131" s="19" t="s">
        <v>795</v>
      </c>
      <c r="R131" s="19" t="s">
        <v>2069</v>
      </c>
      <c r="S131" s="19">
        <v>2023.07</v>
      </c>
      <c r="T131" s="19">
        <v>2022.07</v>
      </c>
      <c r="U131" s="19" t="s">
        <v>6073</v>
      </c>
      <c r="V131" s="19" t="s">
        <v>339</v>
      </c>
      <c r="W131" s="19" t="s">
        <v>4545</v>
      </c>
      <c r="X131" s="19" t="s">
        <v>4545</v>
      </c>
      <c r="Y131" s="19"/>
      <c r="Z131" s="19" t="s">
        <v>4545</v>
      </c>
      <c r="AA131" s="19" t="s">
        <v>6081</v>
      </c>
      <c r="AB131" s="19"/>
      <c r="AC131" s="19"/>
      <c r="AD131" s="19" t="s">
        <v>4545</v>
      </c>
      <c r="AE131" s="19" t="s">
        <v>4545</v>
      </c>
      <c r="AF131" s="19" t="s">
        <v>4545</v>
      </c>
      <c r="AG131" s="19" t="s">
        <v>4545</v>
      </c>
      <c r="AH131" s="19" t="s">
        <v>4545</v>
      </c>
      <c r="AI131" s="17">
        <v>1</v>
      </c>
      <c r="AJ131" s="17" t="s">
        <v>6082</v>
      </c>
      <c r="AK131" s="17"/>
      <c r="AL131" s="19"/>
      <c r="AM131" s="19">
        <v>0</v>
      </c>
      <c r="AN131" s="19" t="s">
        <v>4545</v>
      </c>
      <c r="AO131" s="19" t="s">
        <v>4545</v>
      </c>
      <c r="AP131" s="19">
        <v>0</v>
      </c>
      <c r="AQ131" s="19"/>
      <c r="AR131" s="19"/>
      <c r="AS131" s="19"/>
      <c r="AT131" s="19"/>
      <c r="AU131" s="19">
        <f t="shared" si="17"/>
        <v>0</v>
      </c>
      <c r="AV131" s="19">
        <v>0</v>
      </c>
      <c r="AW131" s="19">
        <v>0</v>
      </c>
      <c r="AX131" s="19">
        <f t="shared" si="18"/>
        <v>0</v>
      </c>
      <c r="AY131" s="19"/>
      <c r="AZ131" s="19">
        <f>(AY131+AV131+AW131+AU131)*9</f>
        <v>0</v>
      </c>
      <c r="BA131" s="19"/>
      <c r="BB131" s="19"/>
      <c r="BC131" s="19"/>
      <c r="BD131" s="19"/>
      <c r="BE131" s="6"/>
      <c r="BF131" s="6"/>
      <c r="BG131" s="6"/>
      <c r="BH131" s="4"/>
      <c r="BI131" s="4"/>
      <c r="BJ131" s="4"/>
      <c r="BK131" s="4"/>
      <c r="BL131" s="4"/>
      <c r="BM131" s="4"/>
      <c r="BN131" s="4"/>
      <c r="BO131" s="4"/>
    </row>
    <row r="132" s="1" customFormat="1" ht="33" customHeight="1" spans="1:67">
      <c r="A132" s="17">
        <v>132</v>
      </c>
      <c r="B132" s="18" t="s">
        <v>2169</v>
      </c>
      <c r="C132" s="19" t="s">
        <v>2170</v>
      </c>
      <c r="D132" s="20" t="s">
        <v>2171</v>
      </c>
      <c r="E132" s="19" t="s">
        <v>101</v>
      </c>
      <c r="F132" s="19">
        <v>18867170752</v>
      </c>
      <c r="G132" s="20" t="s">
        <v>2172</v>
      </c>
      <c r="H132" s="20" t="s">
        <v>2173</v>
      </c>
      <c r="I132" s="19" t="s">
        <v>2164</v>
      </c>
      <c r="J132" s="19" t="s">
        <v>80</v>
      </c>
      <c r="K132" s="19" t="s">
        <v>5997</v>
      </c>
      <c r="L132" s="19" t="s">
        <v>6083</v>
      </c>
      <c r="M132" s="19" t="s">
        <v>83</v>
      </c>
      <c r="N132" s="19" t="s">
        <v>108</v>
      </c>
      <c r="O132" s="19">
        <v>1999.09</v>
      </c>
      <c r="P132" s="19" t="s">
        <v>418</v>
      </c>
      <c r="Q132" s="19" t="s">
        <v>762</v>
      </c>
      <c r="R132" s="19" t="s">
        <v>2069</v>
      </c>
      <c r="S132" s="19">
        <v>2022.06</v>
      </c>
      <c r="T132" s="19">
        <v>2022.09</v>
      </c>
      <c r="U132" s="19" t="s">
        <v>6084</v>
      </c>
      <c r="V132" s="19" t="s">
        <v>352</v>
      </c>
      <c r="W132" s="19" t="s">
        <v>4545</v>
      </c>
      <c r="X132" s="19" t="s">
        <v>4545</v>
      </c>
      <c r="Y132" s="19"/>
      <c r="Z132" s="19" t="s">
        <v>4545</v>
      </c>
      <c r="AA132" s="19" t="s">
        <v>6085</v>
      </c>
      <c r="AB132" s="19" t="s">
        <v>6086</v>
      </c>
      <c r="AC132" s="17"/>
      <c r="AD132" s="19" t="s">
        <v>6087</v>
      </c>
      <c r="AE132" s="19"/>
      <c r="AF132" s="19" t="s">
        <v>6088</v>
      </c>
      <c r="AG132" s="19"/>
      <c r="AH132" s="19" t="s">
        <v>2178</v>
      </c>
      <c r="AI132" s="19"/>
      <c r="AJ132" s="19"/>
      <c r="AK132" s="17"/>
      <c r="AL132" s="19"/>
      <c r="AM132" s="19">
        <v>2023</v>
      </c>
      <c r="AN132" s="19" t="s">
        <v>4545</v>
      </c>
      <c r="AO132" s="19" t="s">
        <v>4545</v>
      </c>
      <c r="AP132" s="19">
        <v>0</v>
      </c>
      <c r="AQ132" s="19"/>
      <c r="AR132" s="19"/>
      <c r="AS132" s="19"/>
      <c r="AT132" s="19"/>
      <c r="AU132" s="19">
        <f t="shared" si="17"/>
        <v>0</v>
      </c>
      <c r="AV132" s="19">
        <v>0</v>
      </c>
      <c r="AW132" s="19">
        <v>0.3</v>
      </c>
      <c r="AX132" s="19">
        <f t="shared" si="18"/>
        <v>0.3</v>
      </c>
      <c r="AY132" s="19"/>
      <c r="AZ132" s="19">
        <f>(AY132+AV132+AW132+AU132)*1</f>
        <v>0.3</v>
      </c>
      <c r="BA132" s="19"/>
      <c r="BB132" s="19"/>
      <c r="BC132" s="19"/>
      <c r="BD132" s="19"/>
      <c r="BE132" s="6"/>
      <c r="BF132" s="6"/>
      <c r="BG132" s="6"/>
      <c r="BH132" s="4"/>
      <c r="BI132" s="4"/>
      <c r="BJ132" s="4"/>
      <c r="BK132" s="4"/>
      <c r="BL132" s="4"/>
      <c r="BM132" s="4"/>
      <c r="BN132" s="4"/>
      <c r="BO132" s="4"/>
    </row>
    <row r="133" s="1" customFormat="1" ht="33" customHeight="1" spans="1:67">
      <c r="A133" s="17">
        <v>133</v>
      </c>
      <c r="B133" s="18" t="s">
        <v>6089</v>
      </c>
      <c r="C133" s="19" t="s">
        <v>6090</v>
      </c>
      <c r="D133" s="20" t="s">
        <v>6091</v>
      </c>
      <c r="E133" s="19" t="s">
        <v>101</v>
      </c>
      <c r="F133" s="19">
        <v>15158276969</v>
      </c>
      <c r="G133" s="20" t="s">
        <v>2172</v>
      </c>
      <c r="H133" s="20" t="s">
        <v>6092</v>
      </c>
      <c r="I133" s="19" t="s">
        <v>2164</v>
      </c>
      <c r="J133" s="19" t="s">
        <v>2343</v>
      </c>
      <c r="K133" s="19" t="s">
        <v>4596</v>
      </c>
      <c r="L133" s="19" t="s">
        <v>6093</v>
      </c>
      <c r="M133" s="19" t="s">
        <v>83</v>
      </c>
      <c r="N133" s="19" t="s">
        <v>125</v>
      </c>
      <c r="O133" s="19">
        <v>1979.1</v>
      </c>
      <c r="P133" s="19" t="s">
        <v>6094</v>
      </c>
      <c r="Q133" s="19" t="s">
        <v>221</v>
      </c>
      <c r="R133" s="19" t="s">
        <v>88</v>
      </c>
      <c r="S133" s="19">
        <v>2005.06</v>
      </c>
      <c r="T133" s="19">
        <v>2007.8</v>
      </c>
      <c r="U133" s="19" t="s">
        <v>6095</v>
      </c>
      <c r="V133" s="19" t="s">
        <v>339</v>
      </c>
      <c r="W133" s="19" t="s">
        <v>4545</v>
      </c>
      <c r="X133" s="19" t="s">
        <v>4545</v>
      </c>
      <c r="Y133" s="19"/>
      <c r="Z133" s="19" t="s">
        <v>4545</v>
      </c>
      <c r="AA133" s="19" t="s">
        <v>6096</v>
      </c>
      <c r="AB133" s="19" t="s">
        <v>6097</v>
      </c>
      <c r="AC133" s="17"/>
      <c r="AD133" s="19" t="s">
        <v>6098</v>
      </c>
      <c r="AE133" s="19"/>
      <c r="AF133" s="19" t="s">
        <v>6088</v>
      </c>
      <c r="AG133" s="19"/>
      <c r="AH133" s="19" t="s">
        <v>2178</v>
      </c>
      <c r="AI133" s="19"/>
      <c r="AJ133" s="19"/>
      <c r="AK133" s="17"/>
      <c r="AL133" s="19"/>
      <c r="AM133" s="19">
        <v>2023</v>
      </c>
      <c r="AN133" s="19" t="s">
        <v>4545</v>
      </c>
      <c r="AO133" s="19" t="s">
        <v>4545</v>
      </c>
      <c r="AP133" s="19">
        <v>0</v>
      </c>
      <c r="AQ133" s="19"/>
      <c r="AR133" s="19"/>
      <c r="AS133" s="19"/>
      <c r="AT133" s="19"/>
      <c r="AU133" s="19">
        <f t="shared" si="17"/>
        <v>0</v>
      </c>
      <c r="AV133" s="19">
        <v>0</v>
      </c>
      <c r="AW133" s="19">
        <v>1</v>
      </c>
      <c r="AX133" s="19">
        <f t="shared" si="18"/>
        <v>1</v>
      </c>
      <c r="AY133" s="19"/>
      <c r="AZ133" s="19">
        <f>(AY133+AV133+AW133+AU133)*0</f>
        <v>0</v>
      </c>
      <c r="BA133" s="19"/>
      <c r="BB133" s="19"/>
      <c r="BC133" s="19"/>
      <c r="BD133" s="19"/>
      <c r="BE133" s="6"/>
      <c r="BF133" s="6"/>
      <c r="BG133" s="6"/>
      <c r="BH133" s="4"/>
      <c r="BI133" s="4"/>
      <c r="BJ133" s="4"/>
      <c r="BK133" s="4"/>
      <c r="BL133" s="4"/>
      <c r="BM133" s="4"/>
      <c r="BN133" s="4"/>
      <c r="BO133" s="4"/>
    </row>
    <row r="134" s="1" customFormat="1" ht="33" customHeight="1" spans="1:67">
      <c r="A134" s="17">
        <v>134</v>
      </c>
      <c r="B134" s="18" t="s">
        <v>6099</v>
      </c>
      <c r="C134" s="19" t="s">
        <v>6100</v>
      </c>
      <c r="D134" s="320" t="s">
        <v>6101</v>
      </c>
      <c r="E134" s="19" t="s">
        <v>101</v>
      </c>
      <c r="F134" s="19" t="s">
        <v>6102</v>
      </c>
      <c r="G134" s="19" t="s">
        <v>1933</v>
      </c>
      <c r="H134" s="20" t="s">
        <v>6103</v>
      </c>
      <c r="I134" s="19" t="s">
        <v>2089</v>
      </c>
      <c r="J134" s="19" t="s">
        <v>291</v>
      </c>
      <c r="K134" s="19" t="s">
        <v>6104</v>
      </c>
      <c r="L134" s="19" t="s">
        <v>6105</v>
      </c>
      <c r="M134" s="19" t="s">
        <v>83</v>
      </c>
      <c r="N134" s="19" t="s">
        <v>125</v>
      </c>
      <c r="O134" s="20" t="s">
        <v>6106</v>
      </c>
      <c r="P134" s="19" t="s">
        <v>4545</v>
      </c>
      <c r="Q134" s="19" t="s">
        <v>4545</v>
      </c>
      <c r="R134" s="19" t="s">
        <v>408</v>
      </c>
      <c r="S134" s="19" t="s">
        <v>4545</v>
      </c>
      <c r="T134" s="19" t="s">
        <v>466</v>
      </c>
      <c r="U134" s="19" t="s">
        <v>6107</v>
      </c>
      <c r="V134" s="19" t="s">
        <v>339</v>
      </c>
      <c r="W134" s="19" t="s">
        <v>4545</v>
      </c>
      <c r="X134" s="19" t="s">
        <v>4545</v>
      </c>
      <c r="Y134" s="19"/>
      <c r="Z134" s="19" t="s">
        <v>4545</v>
      </c>
      <c r="AA134" s="19" t="s">
        <v>6108</v>
      </c>
      <c r="AB134" s="19" t="s">
        <v>6109</v>
      </c>
      <c r="AC134" s="27" t="s">
        <v>6110</v>
      </c>
      <c r="AD134" s="17" t="s">
        <v>6111</v>
      </c>
      <c r="AE134" s="17">
        <v>3</v>
      </c>
      <c r="AF134" s="19" t="s">
        <v>6112</v>
      </c>
      <c r="AG134" s="19" t="s">
        <v>6113</v>
      </c>
      <c r="AH134" s="19" t="s">
        <v>97</v>
      </c>
      <c r="AI134" s="19"/>
      <c r="AJ134" s="19"/>
      <c r="AK134" s="17"/>
      <c r="AL134" s="19"/>
      <c r="AM134" s="19">
        <v>2019</v>
      </c>
      <c r="AN134" s="19" t="s">
        <v>4545</v>
      </c>
      <c r="AO134" s="19" t="s">
        <v>4545</v>
      </c>
      <c r="AP134" s="19">
        <v>0</v>
      </c>
      <c r="AQ134" s="19"/>
      <c r="AR134" s="19"/>
      <c r="AS134" s="19"/>
      <c r="AT134" s="19"/>
      <c r="AU134" s="19">
        <f t="shared" si="17"/>
        <v>0</v>
      </c>
      <c r="AV134" s="19">
        <v>0</v>
      </c>
      <c r="AW134" s="19">
        <v>0</v>
      </c>
      <c r="AX134" s="19">
        <f t="shared" si="18"/>
        <v>0</v>
      </c>
      <c r="AY134" s="19"/>
      <c r="AZ134" s="19">
        <f>(AY134+AV134+AW134+AU134)*9</f>
        <v>0</v>
      </c>
      <c r="BA134" s="19"/>
      <c r="BB134" s="19">
        <v>1</v>
      </c>
      <c r="BC134" s="19">
        <v>1</v>
      </c>
      <c r="BD134" s="19">
        <v>0</v>
      </c>
      <c r="BE134" s="6"/>
      <c r="BF134" s="6"/>
      <c r="BG134" s="6"/>
      <c r="BH134" s="4"/>
      <c r="BI134" s="4"/>
      <c r="BJ134" s="4"/>
      <c r="BK134" s="4"/>
      <c r="BL134" s="4"/>
      <c r="BM134" s="4"/>
      <c r="BN134" s="4"/>
      <c r="BO134" s="4"/>
    </row>
    <row r="135" s="1" customFormat="1" ht="33" customHeight="1" spans="1:67">
      <c r="A135" s="17">
        <v>135</v>
      </c>
      <c r="B135" s="18" t="s">
        <v>161</v>
      </c>
      <c r="C135" s="19" t="s">
        <v>162</v>
      </c>
      <c r="D135" s="320" t="s">
        <v>163</v>
      </c>
      <c r="E135" s="19" t="s">
        <v>101</v>
      </c>
      <c r="F135" s="19" t="s">
        <v>6114</v>
      </c>
      <c r="G135" s="19" t="s">
        <v>1933</v>
      </c>
      <c r="H135" s="20" t="s">
        <v>6115</v>
      </c>
      <c r="I135" s="19" t="s">
        <v>2264</v>
      </c>
      <c r="J135" s="19" t="s">
        <v>217</v>
      </c>
      <c r="K135" s="19" t="s">
        <v>5099</v>
      </c>
      <c r="L135" s="19" t="s">
        <v>167</v>
      </c>
      <c r="M135" s="19" t="s">
        <v>83</v>
      </c>
      <c r="N135" s="19" t="s">
        <v>125</v>
      </c>
      <c r="O135" s="20" t="s">
        <v>168</v>
      </c>
      <c r="P135" s="19" t="s">
        <v>127</v>
      </c>
      <c r="Q135" s="19" t="s">
        <v>169</v>
      </c>
      <c r="R135" s="19" t="s">
        <v>88</v>
      </c>
      <c r="S135" s="19" t="s">
        <v>170</v>
      </c>
      <c r="T135" s="19" t="s">
        <v>1100</v>
      </c>
      <c r="U135" s="19" t="s">
        <v>4411</v>
      </c>
      <c r="V135" s="19" t="s">
        <v>339</v>
      </c>
      <c r="W135" s="19" t="s">
        <v>171</v>
      </c>
      <c r="X135" s="19" t="s">
        <v>172</v>
      </c>
      <c r="Y135" s="19"/>
      <c r="Z135" s="19" t="s">
        <v>6116</v>
      </c>
      <c r="AA135" s="19" t="s">
        <v>4545</v>
      </c>
      <c r="AB135" s="19" t="s">
        <v>6117</v>
      </c>
      <c r="AC135" s="19" t="s">
        <v>173</v>
      </c>
      <c r="AD135" s="19" t="s">
        <v>4566</v>
      </c>
      <c r="AE135" s="19"/>
      <c r="AF135" s="19" t="s">
        <v>4656</v>
      </c>
      <c r="AG135" s="19" t="s">
        <v>4568</v>
      </c>
      <c r="AH135" s="19" t="s">
        <v>138</v>
      </c>
      <c r="AI135" s="17">
        <v>1</v>
      </c>
      <c r="AJ135" s="19" t="s">
        <v>6118</v>
      </c>
      <c r="AK135" s="17"/>
      <c r="AL135" s="19"/>
      <c r="AM135" s="19">
        <v>2008</v>
      </c>
      <c r="AN135" s="19" t="s">
        <v>4545</v>
      </c>
      <c r="AO135" s="19" t="s">
        <v>177</v>
      </c>
      <c r="AP135" s="19">
        <v>0</v>
      </c>
      <c r="AQ135" s="19"/>
      <c r="AR135" s="19"/>
      <c r="AS135" s="19"/>
      <c r="AT135" s="19"/>
      <c r="AU135" s="19">
        <f t="shared" si="17"/>
        <v>0</v>
      </c>
      <c r="AV135" s="19">
        <v>1</v>
      </c>
      <c r="AW135" s="19">
        <v>1</v>
      </c>
      <c r="AX135" s="19">
        <f t="shared" si="18"/>
        <v>2</v>
      </c>
      <c r="AY135" s="19"/>
      <c r="AZ135" s="19">
        <f>(AY135+AV135+AW135+AU135)*9</f>
        <v>18</v>
      </c>
      <c r="BA135" s="19"/>
      <c r="BB135" s="19">
        <v>1</v>
      </c>
      <c r="BC135" s="19">
        <v>1</v>
      </c>
      <c r="BD135" s="19">
        <v>1</v>
      </c>
      <c r="BE135" s="6"/>
      <c r="BF135" s="6"/>
      <c r="BG135" s="6"/>
      <c r="BH135" s="4"/>
      <c r="BI135" s="4"/>
      <c r="BJ135" s="4"/>
      <c r="BK135" s="4"/>
      <c r="BL135" s="4"/>
      <c r="BM135" s="4"/>
      <c r="BN135" s="4"/>
      <c r="BO135" s="4"/>
    </row>
    <row r="136" s="1" customFormat="1" ht="33" customHeight="1" spans="1:67">
      <c r="A136" s="17">
        <v>136</v>
      </c>
      <c r="B136" s="18" t="s">
        <v>6119</v>
      </c>
      <c r="C136" s="19" t="s">
        <v>6120</v>
      </c>
      <c r="D136" s="320" t="s">
        <v>6121</v>
      </c>
      <c r="E136" s="19" t="s">
        <v>101</v>
      </c>
      <c r="F136" s="19" t="s">
        <v>6122</v>
      </c>
      <c r="G136" s="19" t="s">
        <v>1933</v>
      </c>
      <c r="H136" s="20" t="s">
        <v>6123</v>
      </c>
      <c r="I136" s="19" t="s">
        <v>2164</v>
      </c>
      <c r="J136" s="19" t="s">
        <v>217</v>
      </c>
      <c r="K136" s="19" t="s">
        <v>5144</v>
      </c>
      <c r="L136" s="19" t="s">
        <v>6015</v>
      </c>
      <c r="M136" s="19" t="s">
        <v>83</v>
      </c>
      <c r="N136" s="19" t="s">
        <v>108</v>
      </c>
      <c r="O136" s="20" t="s">
        <v>6124</v>
      </c>
      <c r="P136" s="19" t="s">
        <v>127</v>
      </c>
      <c r="Q136" s="19" t="s">
        <v>221</v>
      </c>
      <c r="R136" s="19" t="s">
        <v>88</v>
      </c>
      <c r="S136" s="19" t="s">
        <v>297</v>
      </c>
      <c r="T136" s="19" t="s">
        <v>6125</v>
      </c>
      <c r="U136" s="19" t="s">
        <v>6125</v>
      </c>
      <c r="V136" s="19" t="s">
        <v>652</v>
      </c>
      <c r="W136" s="19" t="s">
        <v>171</v>
      </c>
      <c r="X136" s="19" t="s">
        <v>172</v>
      </c>
      <c r="Y136" s="19"/>
      <c r="Z136" s="19" t="s">
        <v>4545</v>
      </c>
      <c r="AA136" s="19" t="s">
        <v>4545</v>
      </c>
      <c r="AB136" s="19" t="s">
        <v>6126</v>
      </c>
      <c r="AC136" s="19" t="s">
        <v>6127</v>
      </c>
      <c r="AD136" s="19" t="s">
        <v>5694</v>
      </c>
      <c r="AE136" s="19"/>
      <c r="AF136" s="19" t="s">
        <v>6128</v>
      </c>
      <c r="AG136" s="19" t="s">
        <v>6129</v>
      </c>
      <c r="AH136" s="19" t="s">
        <v>138</v>
      </c>
      <c r="AI136" s="19"/>
      <c r="AJ136" s="19"/>
      <c r="AK136" s="17"/>
      <c r="AL136" s="19"/>
      <c r="AM136" s="19">
        <v>2013</v>
      </c>
      <c r="AN136" s="19" t="s">
        <v>6130</v>
      </c>
      <c r="AO136" s="19" t="s">
        <v>6131</v>
      </c>
      <c r="AP136" s="19">
        <v>0</v>
      </c>
      <c r="AQ136" s="19"/>
      <c r="AR136" s="19"/>
      <c r="AS136" s="19"/>
      <c r="AT136" s="19">
        <v>0.5</v>
      </c>
      <c r="AU136" s="19">
        <f t="shared" si="17"/>
        <v>0.5</v>
      </c>
      <c r="AV136" s="19">
        <v>1</v>
      </c>
      <c r="AW136" s="19">
        <v>1</v>
      </c>
      <c r="AX136" s="19">
        <f t="shared" si="18"/>
        <v>2.5</v>
      </c>
      <c r="AY136" s="19"/>
      <c r="AZ136" s="19">
        <f>(AY136+AV136+AW136+AU136)*9</f>
        <v>22.5</v>
      </c>
      <c r="BA136" s="19"/>
      <c r="BB136" s="19">
        <v>1</v>
      </c>
      <c r="BC136" s="19">
        <v>1</v>
      </c>
      <c r="BD136" s="19">
        <v>1</v>
      </c>
      <c r="BE136" s="6"/>
      <c r="BF136" s="6"/>
      <c r="BG136" s="6"/>
      <c r="BH136" s="4"/>
      <c r="BI136" s="4"/>
      <c r="BJ136" s="4"/>
      <c r="BK136" s="4"/>
      <c r="BL136" s="4"/>
      <c r="BM136" s="4"/>
      <c r="BN136" s="4"/>
      <c r="BO136" s="4"/>
    </row>
    <row r="137" s="1" customFormat="1" ht="33" customHeight="1" spans="1:67">
      <c r="A137" s="17">
        <v>137</v>
      </c>
      <c r="B137" s="18" t="s">
        <v>6132</v>
      </c>
      <c r="C137" s="19" t="s">
        <v>3964</v>
      </c>
      <c r="D137" s="320" t="s">
        <v>3965</v>
      </c>
      <c r="E137" s="19" t="s">
        <v>101</v>
      </c>
      <c r="F137" s="19">
        <v>13429156897</v>
      </c>
      <c r="G137" s="19" t="s">
        <v>1933</v>
      </c>
      <c r="H137" s="20" t="s">
        <v>6133</v>
      </c>
      <c r="I137" s="19" t="s">
        <v>2089</v>
      </c>
      <c r="J137" s="19" t="s">
        <v>217</v>
      </c>
      <c r="K137" s="19" t="s">
        <v>5369</v>
      </c>
      <c r="L137" s="19" t="s">
        <v>6134</v>
      </c>
      <c r="M137" s="19" t="s">
        <v>83</v>
      </c>
      <c r="N137" s="19" t="s">
        <v>125</v>
      </c>
      <c r="O137" s="20" t="s">
        <v>168</v>
      </c>
      <c r="P137" s="19" t="s">
        <v>127</v>
      </c>
      <c r="Q137" s="19" t="s">
        <v>708</v>
      </c>
      <c r="R137" s="19" t="s">
        <v>88</v>
      </c>
      <c r="S137" s="19" t="s">
        <v>170</v>
      </c>
      <c r="T137" s="19" t="s">
        <v>3967</v>
      </c>
      <c r="U137" s="19" t="s">
        <v>3668</v>
      </c>
      <c r="V137" s="19" t="s">
        <v>6135</v>
      </c>
      <c r="W137" s="19" t="s">
        <v>171</v>
      </c>
      <c r="X137" s="19" t="s">
        <v>172</v>
      </c>
      <c r="Y137" s="19"/>
      <c r="Z137" s="19" t="s">
        <v>4545</v>
      </c>
      <c r="AA137" s="19" t="s">
        <v>6136</v>
      </c>
      <c r="AB137" s="19" t="s">
        <v>6137</v>
      </c>
      <c r="AC137" s="19" t="s">
        <v>6138</v>
      </c>
      <c r="AD137" s="17" t="s">
        <v>6139</v>
      </c>
      <c r="AE137" s="17">
        <v>3</v>
      </c>
      <c r="AF137" s="19" t="s">
        <v>6140</v>
      </c>
      <c r="AG137" s="19" t="s">
        <v>6141</v>
      </c>
      <c r="AH137" s="19" t="s">
        <v>97</v>
      </c>
      <c r="AI137" s="19"/>
      <c r="AJ137" s="19"/>
      <c r="AK137" s="17"/>
      <c r="AL137" s="19"/>
      <c r="AM137" s="19">
        <v>2019</v>
      </c>
      <c r="AN137" s="19" t="s">
        <v>4545</v>
      </c>
      <c r="AO137" s="19" t="s">
        <v>4545</v>
      </c>
      <c r="AP137" s="19">
        <v>0</v>
      </c>
      <c r="AQ137" s="19"/>
      <c r="AR137" s="19"/>
      <c r="AS137" s="19"/>
      <c r="AT137" s="19"/>
      <c r="AU137" s="19">
        <f t="shared" si="17"/>
        <v>0</v>
      </c>
      <c r="AV137" s="19">
        <v>1</v>
      </c>
      <c r="AW137" s="19">
        <v>1</v>
      </c>
      <c r="AX137" s="19">
        <f t="shared" si="18"/>
        <v>2</v>
      </c>
      <c r="AY137" s="19"/>
      <c r="AZ137" s="19">
        <f>(AY137+AV137+AW137+AU137)*9</f>
        <v>18</v>
      </c>
      <c r="BA137" s="19"/>
      <c r="BB137" s="19">
        <v>1</v>
      </c>
      <c r="BC137" s="19">
        <v>1</v>
      </c>
      <c r="BD137" s="19">
        <v>1</v>
      </c>
      <c r="BE137" s="6"/>
      <c r="BF137" s="6"/>
      <c r="BG137" s="6"/>
      <c r="BH137" s="4"/>
      <c r="BI137" s="4"/>
      <c r="BJ137" s="4"/>
      <c r="BK137" s="4"/>
      <c r="BL137" s="4"/>
      <c r="BM137" s="4"/>
      <c r="BN137" s="4"/>
      <c r="BO137" s="4"/>
    </row>
    <row r="138" s="1" customFormat="1" ht="33" customHeight="1" spans="1:67">
      <c r="A138" s="17">
        <v>138</v>
      </c>
      <c r="B138" s="18" t="s">
        <v>6142</v>
      </c>
      <c r="C138" s="19" t="s">
        <v>6143</v>
      </c>
      <c r="D138" s="320" t="s">
        <v>6144</v>
      </c>
      <c r="E138" s="19" t="s">
        <v>74</v>
      </c>
      <c r="F138" s="19" t="s">
        <v>6145</v>
      </c>
      <c r="G138" s="19" t="s">
        <v>1933</v>
      </c>
      <c r="H138" s="20" t="s">
        <v>6146</v>
      </c>
      <c r="I138" s="19" t="s">
        <v>2164</v>
      </c>
      <c r="J138" s="19" t="s">
        <v>217</v>
      </c>
      <c r="K138" s="19" t="s">
        <v>5400</v>
      </c>
      <c r="L138" s="19" t="s">
        <v>6147</v>
      </c>
      <c r="M138" s="19" t="s">
        <v>83</v>
      </c>
      <c r="N138" s="19" t="s">
        <v>2525</v>
      </c>
      <c r="O138" s="20" t="s">
        <v>6148</v>
      </c>
      <c r="P138" s="19" t="s">
        <v>110</v>
      </c>
      <c r="Q138" s="19" t="s">
        <v>238</v>
      </c>
      <c r="R138" s="19" t="s">
        <v>88</v>
      </c>
      <c r="S138" s="19" t="s">
        <v>6149</v>
      </c>
      <c r="T138" s="19" t="s">
        <v>6150</v>
      </c>
      <c r="U138" s="19" t="s">
        <v>3176</v>
      </c>
      <c r="V138" s="19" t="s">
        <v>352</v>
      </c>
      <c r="W138" s="19" t="s">
        <v>152</v>
      </c>
      <c r="X138" s="19" t="s">
        <v>6151</v>
      </c>
      <c r="Y138" s="19"/>
      <c r="Z138" s="19" t="s">
        <v>4545</v>
      </c>
      <c r="AA138" s="19" t="s">
        <v>6152</v>
      </c>
      <c r="AB138" s="19" t="s">
        <v>6153</v>
      </c>
      <c r="AC138" s="19" t="s">
        <v>6154</v>
      </c>
      <c r="AD138" s="17" t="s">
        <v>6155</v>
      </c>
      <c r="AE138" s="17">
        <v>3</v>
      </c>
      <c r="AF138" s="19" t="s">
        <v>5708</v>
      </c>
      <c r="AG138" s="19" t="s">
        <v>6156</v>
      </c>
      <c r="AH138" s="19" t="s">
        <v>138</v>
      </c>
      <c r="AI138" s="19"/>
      <c r="AJ138" s="19"/>
      <c r="AK138" s="17"/>
      <c r="AL138" s="19" t="s">
        <v>6157</v>
      </c>
      <c r="AM138" s="19">
        <v>2020</v>
      </c>
      <c r="AN138" s="19" t="s">
        <v>6158</v>
      </c>
      <c r="AO138" s="19" t="s">
        <v>4545</v>
      </c>
      <c r="AP138" s="19">
        <v>0</v>
      </c>
      <c r="AQ138" s="19"/>
      <c r="AR138" s="19"/>
      <c r="AS138" s="19"/>
      <c r="AT138" s="19">
        <v>0.5</v>
      </c>
      <c r="AU138" s="19">
        <f t="shared" si="17"/>
        <v>0.5</v>
      </c>
      <c r="AV138" s="19">
        <v>0.5</v>
      </c>
      <c r="AW138" s="19">
        <v>1</v>
      </c>
      <c r="AX138" s="19">
        <f t="shared" si="18"/>
        <v>2</v>
      </c>
      <c r="AY138" s="19"/>
      <c r="AZ138" s="19">
        <f>(AY138+AV138+AW138+AU138)*9</f>
        <v>18</v>
      </c>
      <c r="BA138" s="19"/>
      <c r="BB138" s="19">
        <v>1</v>
      </c>
      <c r="BC138" s="19">
        <v>1</v>
      </c>
      <c r="BD138" s="19">
        <v>1</v>
      </c>
      <c r="BE138" s="6"/>
      <c r="BF138" s="6"/>
      <c r="BG138" s="6"/>
      <c r="BH138" s="4"/>
      <c r="BI138" s="4"/>
      <c r="BJ138" s="4"/>
      <c r="BK138" s="4"/>
      <c r="BL138" s="4"/>
      <c r="BM138" s="4"/>
      <c r="BN138" s="4"/>
      <c r="BO138" s="4"/>
    </row>
    <row r="139" s="1" customFormat="1" ht="33" customHeight="1" spans="1:67">
      <c r="A139" s="17">
        <v>139</v>
      </c>
      <c r="B139" s="18" t="s">
        <v>6159</v>
      </c>
      <c r="C139" s="19" t="s">
        <v>6160</v>
      </c>
      <c r="D139" s="326" t="s">
        <v>6161</v>
      </c>
      <c r="E139" s="19" t="s">
        <v>74</v>
      </c>
      <c r="F139" s="19">
        <v>13335966986</v>
      </c>
      <c r="G139" s="19" t="s">
        <v>6162</v>
      </c>
      <c r="H139" s="20" t="s">
        <v>6163</v>
      </c>
      <c r="I139" s="19" t="s">
        <v>2164</v>
      </c>
      <c r="J139" s="19" t="s">
        <v>105</v>
      </c>
      <c r="K139" s="19" t="s">
        <v>3913</v>
      </c>
      <c r="L139" s="19" t="s">
        <v>6164</v>
      </c>
      <c r="M139" s="19" t="s">
        <v>105</v>
      </c>
      <c r="N139" s="19" t="s">
        <v>108</v>
      </c>
      <c r="O139" s="20" t="s">
        <v>2035</v>
      </c>
      <c r="P139" s="19" t="s">
        <v>110</v>
      </c>
      <c r="Q139" s="19" t="s">
        <v>1343</v>
      </c>
      <c r="R139" s="19" t="s">
        <v>2069</v>
      </c>
      <c r="S139" s="19">
        <v>2023.06</v>
      </c>
      <c r="T139" s="19">
        <v>2022.1</v>
      </c>
      <c r="U139" s="19" t="s">
        <v>6165</v>
      </c>
      <c r="V139" s="19" t="s">
        <v>579</v>
      </c>
      <c r="W139" s="19" t="s">
        <v>4545</v>
      </c>
      <c r="X139" s="19" t="s">
        <v>4545</v>
      </c>
      <c r="Y139" s="19"/>
      <c r="Z139" s="19" t="s">
        <v>4545</v>
      </c>
      <c r="AA139" s="19" t="s">
        <v>6166</v>
      </c>
      <c r="AB139" s="19" t="s">
        <v>4545</v>
      </c>
      <c r="AC139" s="30"/>
      <c r="AD139" s="19" t="s">
        <v>4545</v>
      </c>
      <c r="AE139" s="19"/>
      <c r="AF139" s="19" t="s">
        <v>4545</v>
      </c>
      <c r="AG139" s="19" t="s">
        <v>4545</v>
      </c>
      <c r="AH139" s="19" t="s">
        <v>4545</v>
      </c>
      <c r="AI139" s="19"/>
      <c r="AJ139" s="19"/>
      <c r="AK139" s="17"/>
      <c r="AL139" s="19"/>
      <c r="AM139" s="19"/>
      <c r="AN139" s="19"/>
      <c r="AO139" s="19"/>
      <c r="AP139" s="19"/>
      <c r="AQ139" s="19"/>
      <c r="AR139" s="19"/>
      <c r="AS139" s="19"/>
      <c r="AT139" s="19"/>
      <c r="AU139" s="19"/>
      <c r="AV139" s="19"/>
      <c r="AW139" s="19"/>
      <c r="AX139" s="19"/>
      <c r="AY139" s="19"/>
      <c r="AZ139" s="19"/>
      <c r="BA139" s="19"/>
      <c r="BB139" s="19"/>
      <c r="BC139" s="19"/>
      <c r="BD139" s="19"/>
      <c r="BE139" s="6"/>
      <c r="BF139" s="6"/>
      <c r="BG139" s="6"/>
      <c r="BH139" s="4"/>
      <c r="BI139" s="4"/>
      <c r="BJ139" s="4"/>
      <c r="BK139" s="4"/>
      <c r="BL139" s="4"/>
      <c r="BM139" s="4"/>
      <c r="BN139" s="4"/>
      <c r="BO139" s="4"/>
    </row>
    <row r="140" s="1" customFormat="1" ht="33" customHeight="1" spans="1:67">
      <c r="A140" s="17">
        <v>140</v>
      </c>
      <c r="B140" s="18" t="s">
        <v>6167</v>
      </c>
      <c r="C140" s="19" t="s">
        <v>6168</v>
      </c>
      <c r="D140" s="326" t="s">
        <v>6169</v>
      </c>
      <c r="E140" s="19" t="s">
        <v>101</v>
      </c>
      <c r="F140" s="19">
        <v>18248566065</v>
      </c>
      <c r="G140" s="19" t="s">
        <v>6170</v>
      </c>
      <c r="H140" s="20" t="s">
        <v>6171</v>
      </c>
      <c r="I140" s="19" t="s">
        <v>2164</v>
      </c>
      <c r="J140" s="19" t="s">
        <v>2343</v>
      </c>
      <c r="K140" s="19" t="s">
        <v>3913</v>
      </c>
      <c r="L140" s="19" t="s">
        <v>6172</v>
      </c>
      <c r="M140" s="19" t="s">
        <v>1937</v>
      </c>
      <c r="N140" s="19" t="s">
        <v>125</v>
      </c>
      <c r="O140" s="20" t="s">
        <v>6173</v>
      </c>
      <c r="P140" s="19" t="s">
        <v>110</v>
      </c>
      <c r="Q140" s="19" t="s">
        <v>489</v>
      </c>
      <c r="R140" s="19" t="s">
        <v>2069</v>
      </c>
      <c r="S140" s="19">
        <v>2010.06</v>
      </c>
      <c r="T140" s="19">
        <v>2010.07</v>
      </c>
      <c r="U140" s="19" t="s">
        <v>6174</v>
      </c>
      <c r="V140" s="19" t="s">
        <v>652</v>
      </c>
      <c r="W140" s="19" t="s">
        <v>4545</v>
      </c>
      <c r="X140" s="19" t="s">
        <v>4545</v>
      </c>
      <c r="Y140" s="19"/>
      <c r="Z140" s="19" t="s">
        <v>4545</v>
      </c>
      <c r="AA140" s="19"/>
      <c r="AB140" s="19" t="s">
        <v>6175</v>
      </c>
      <c r="AC140" s="19" t="s">
        <v>6176</v>
      </c>
      <c r="AD140" s="19" t="s">
        <v>6177</v>
      </c>
      <c r="AE140" s="19"/>
      <c r="AF140" s="19" t="s">
        <v>6178</v>
      </c>
      <c r="AG140" s="19"/>
      <c r="AH140" s="19" t="s">
        <v>138</v>
      </c>
      <c r="AI140" s="19"/>
      <c r="AJ140" s="19" t="s">
        <v>6179</v>
      </c>
      <c r="AK140" s="17"/>
      <c r="AL140" s="19"/>
      <c r="AM140" s="19">
        <v>2023</v>
      </c>
      <c r="AN140" s="19" t="s">
        <v>6180</v>
      </c>
      <c r="AO140" s="19"/>
      <c r="AP140" s="19"/>
      <c r="AQ140" s="19"/>
      <c r="AR140" s="19"/>
      <c r="AS140" s="19"/>
      <c r="AT140" s="19"/>
      <c r="AU140" s="19"/>
      <c r="AV140" s="19"/>
      <c r="AW140" s="19"/>
      <c r="AX140" s="19">
        <f>SUM(AU140:AW140)</f>
        <v>0</v>
      </c>
      <c r="AY140" s="19"/>
      <c r="AZ140" s="19"/>
      <c r="BA140" s="19"/>
      <c r="BB140" s="19"/>
      <c r="BC140" s="19"/>
      <c r="BD140" s="19"/>
      <c r="BE140" s="6"/>
      <c r="BF140" s="6"/>
      <c r="BG140" s="6"/>
      <c r="BH140" s="4"/>
      <c r="BI140" s="4"/>
      <c r="BJ140" s="4"/>
      <c r="BK140" s="4"/>
      <c r="BL140" s="4"/>
      <c r="BM140" s="4"/>
      <c r="BN140" s="4"/>
      <c r="BO140" s="4"/>
    </row>
    <row r="141" s="1" customFormat="1" ht="33" customHeight="1" spans="1:67">
      <c r="A141" s="17">
        <v>141</v>
      </c>
      <c r="B141" s="18" t="s">
        <v>6181</v>
      </c>
      <c r="C141" s="19" t="s">
        <v>6182</v>
      </c>
      <c r="D141" s="326" t="s">
        <v>6183</v>
      </c>
      <c r="E141" s="19" t="s">
        <v>74</v>
      </c>
      <c r="F141" s="19">
        <v>18758463310</v>
      </c>
      <c r="G141" s="19" t="s">
        <v>2172</v>
      </c>
      <c r="H141" s="20" t="s">
        <v>6184</v>
      </c>
      <c r="I141" s="19" t="s">
        <v>2164</v>
      </c>
      <c r="J141" s="19" t="s">
        <v>80</v>
      </c>
      <c r="K141" s="19" t="s">
        <v>3913</v>
      </c>
      <c r="L141" s="19" t="s">
        <v>6185</v>
      </c>
      <c r="M141" s="19" t="s">
        <v>83</v>
      </c>
      <c r="N141" s="19" t="s">
        <v>108</v>
      </c>
      <c r="O141" s="20" t="s">
        <v>2259</v>
      </c>
      <c r="P141" s="19" t="s">
        <v>110</v>
      </c>
      <c r="Q141" s="19" t="s">
        <v>1570</v>
      </c>
      <c r="R141" s="19" t="s">
        <v>2069</v>
      </c>
      <c r="S141" s="19">
        <v>2022.06</v>
      </c>
      <c r="T141" s="19">
        <v>2022.03</v>
      </c>
      <c r="U141" s="19" t="s">
        <v>2745</v>
      </c>
      <c r="V141" s="19" t="s">
        <v>352</v>
      </c>
      <c r="W141" s="19" t="s">
        <v>4545</v>
      </c>
      <c r="X141" s="19" t="s">
        <v>4545</v>
      </c>
      <c r="Y141" s="19"/>
      <c r="Z141" s="19" t="s">
        <v>4545</v>
      </c>
      <c r="AA141" s="19" t="s">
        <v>6186</v>
      </c>
      <c r="AB141" s="19" t="s">
        <v>6187</v>
      </c>
      <c r="AC141" s="19" t="s">
        <v>6188</v>
      </c>
      <c r="AD141" s="19" t="s">
        <v>6189</v>
      </c>
      <c r="AE141" s="19"/>
      <c r="AF141" s="19" t="s">
        <v>6190</v>
      </c>
      <c r="AG141" s="19"/>
      <c r="AH141" s="19" t="s">
        <v>2178</v>
      </c>
      <c r="AI141" s="19"/>
      <c r="AJ141" s="19"/>
      <c r="AK141" s="17"/>
      <c r="AL141" s="19"/>
      <c r="AM141" s="19"/>
      <c r="AN141" s="19"/>
      <c r="AO141" s="19"/>
      <c r="AP141" s="19"/>
      <c r="AQ141" s="19"/>
      <c r="AR141" s="19"/>
      <c r="AS141" s="19"/>
      <c r="AT141" s="19"/>
      <c r="AU141" s="19"/>
      <c r="AV141" s="19"/>
      <c r="AW141" s="19"/>
      <c r="AX141" s="19"/>
      <c r="AY141" s="19"/>
      <c r="AZ141" s="19"/>
      <c r="BA141" s="19"/>
      <c r="BB141" s="19"/>
      <c r="BC141" s="19"/>
      <c r="BD141" s="19"/>
      <c r="BE141" s="6"/>
      <c r="BF141" s="6"/>
      <c r="BG141" s="6"/>
      <c r="BH141" s="4"/>
      <c r="BI141" s="4"/>
      <c r="BJ141" s="4"/>
      <c r="BK141" s="4"/>
      <c r="BL141" s="4"/>
      <c r="BM141" s="4"/>
      <c r="BN141" s="4"/>
      <c r="BO141" s="4"/>
    </row>
    <row r="142" s="1" customFormat="1" ht="33" customHeight="1" spans="1:67">
      <c r="A142" s="17">
        <v>142</v>
      </c>
      <c r="B142" s="18" t="s">
        <v>6191</v>
      </c>
      <c r="C142" s="19" t="s">
        <v>6192</v>
      </c>
      <c r="D142" s="326" t="s">
        <v>6193</v>
      </c>
      <c r="E142" s="19" t="s">
        <v>74</v>
      </c>
      <c r="F142" s="19">
        <v>13758967947</v>
      </c>
      <c r="G142" s="19" t="s">
        <v>2172</v>
      </c>
      <c r="H142" s="20" t="s">
        <v>6194</v>
      </c>
      <c r="I142" s="19" t="s">
        <v>2164</v>
      </c>
      <c r="J142" s="19" t="s">
        <v>217</v>
      </c>
      <c r="K142" s="19" t="s">
        <v>3913</v>
      </c>
      <c r="L142" s="19" t="s">
        <v>6195</v>
      </c>
      <c r="M142" s="19" t="s">
        <v>1937</v>
      </c>
      <c r="N142" s="19" t="s">
        <v>125</v>
      </c>
      <c r="O142" s="20" t="s">
        <v>6196</v>
      </c>
      <c r="P142" s="19" t="s">
        <v>594</v>
      </c>
      <c r="Q142" s="19" t="s">
        <v>489</v>
      </c>
      <c r="R142" s="19" t="s">
        <v>2069</v>
      </c>
      <c r="S142" s="19">
        <v>2015.06</v>
      </c>
      <c r="T142" s="19">
        <v>2015.07</v>
      </c>
      <c r="U142" s="19" t="s">
        <v>2745</v>
      </c>
      <c r="V142" s="19" t="s">
        <v>652</v>
      </c>
      <c r="W142" s="19" t="s">
        <v>4545</v>
      </c>
      <c r="X142" s="19" t="s">
        <v>4545</v>
      </c>
      <c r="Y142" s="19"/>
      <c r="Z142" s="19" t="s">
        <v>4545</v>
      </c>
      <c r="AA142" s="19"/>
      <c r="AB142" s="19" t="s">
        <v>6187</v>
      </c>
      <c r="AC142" s="19" t="s">
        <v>6197</v>
      </c>
      <c r="AD142" s="19" t="s">
        <v>6189</v>
      </c>
      <c r="AE142" s="19"/>
      <c r="AF142" s="19" t="s">
        <v>6198</v>
      </c>
      <c r="AG142" s="19" t="s">
        <v>4545</v>
      </c>
      <c r="AH142" s="19" t="s">
        <v>4545</v>
      </c>
      <c r="AI142" s="19"/>
      <c r="AJ142" s="19"/>
      <c r="AK142" s="17"/>
      <c r="AL142" s="19"/>
      <c r="AM142" s="19"/>
      <c r="AN142" s="19"/>
      <c r="AO142" s="19"/>
      <c r="AP142" s="19"/>
      <c r="AQ142" s="19"/>
      <c r="AR142" s="19"/>
      <c r="AS142" s="19"/>
      <c r="AT142" s="19"/>
      <c r="AU142" s="19"/>
      <c r="AV142" s="19"/>
      <c r="AW142" s="19"/>
      <c r="AX142" s="19"/>
      <c r="AY142" s="19"/>
      <c r="AZ142" s="19"/>
      <c r="BA142" s="19"/>
      <c r="BB142" s="19"/>
      <c r="BC142" s="19"/>
      <c r="BD142" s="19"/>
      <c r="BE142" s="6"/>
      <c r="BF142" s="6"/>
      <c r="BG142" s="6"/>
      <c r="BH142" s="4"/>
      <c r="BI142" s="4"/>
      <c r="BJ142" s="4"/>
      <c r="BK142" s="4"/>
      <c r="BL142" s="4"/>
      <c r="BM142" s="4"/>
      <c r="BN142" s="4"/>
      <c r="BO142" s="4"/>
    </row>
    <row r="143" s="5" customFormat="1" ht="33" customHeight="1" spans="1:252">
      <c r="A143" s="17">
        <v>143</v>
      </c>
      <c r="B143" s="18" t="s">
        <v>6199</v>
      </c>
      <c r="C143" s="19" t="s">
        <v>1218</v>
      </c>
      <c r="D143" s="19" t="s">
        <v>1219</v>
      </c>
      <c r="E143" s="19" t="s">
        <v>101</v>
      </c>
      <c r="F143" s="19" t="s">
        <v>1220</v>
      </c>
      <c r="G143" s="19" t="s">
        <v>1933</v>
      </c>
      <c r="H143" s="20" t="s">
        <v>6200</v>
      </c>
      <c r="I143" s="19" t="s">
        <v>6201</v>
      </c>
      <c r="J143" s="19" t="s">
        <v>6202</v>
      </c>
      <c r="K143" s="19" t="s">
        <v>6203</v>
      </c>
      <c r="L143" s="19" t="s">
        <v>1222</v>
      </c>
      <c r="M143" s="19" t="s">
        <v>83</v>
      </c>
      <c r="N143" s="19" t="s">
        <v>125</v>
      </c>
      <c r="O143" s="20" t="s">
        <v>6204</v>
      </c>
      <c r="P143" s="19" t="s">
        <v>127</v>
      </c>
      <c r="Q143" s="19" t="s">
        <v>1225</v>
      </c>
      <c r="R143" s="19" t="s">
        <v>88</v>
      </c>
      <c r="S143" s="19" t="s">
        <v>4545</v>
      </c>
      <c r="T143" s="19" t="s">
        <v>4545</v>
      </c>
      <c r="U143" s="19" t="s">
        <v>3077</v>
      </c>
      <c r="V143" s="19" t="s">
        <v>339</v>
      </c>
      <c r="W143" s="19" t="s">
        <v>129</v>
      </c>
      <c r="X143" s="19" t="s">
        <v>6205</v>
      </c>
      <c r="Y143" s="19"/>
      <c r="Z143" s="19" t="s">
        <v>4545</v>
      </c>
      <c r="AA143" s="19" t="s">
        <v>4545</v>
      </c>
      <c r="AB143" s="19" t="s">
        <v>6206</v>
      </c>
      <c r="AC143" s="19" t="s">
        <v>6207</v>
      </c>
      <c r="AD143" s="17" t="s">
        <v>5393</v>
      </c>
      <c r="AE143" s="17">
        <v>3</v>
      </c>
      <c r="AF143" s="19" t="s">
        <v>6208</v>
      </c>
      <c r="AG143" s="19" t="s">
        <v>4545</v>
      </c>
      <c r="AH143" s="19" t="s">
        <v>6209</v>
      </c>
      <c r="AI143" s="19"/>
      <c r="AJ143" s="17"/>
      <c r="AK143" s="17"/>
      <c r="AL143" s="19"/>
      <c r="AM143" s="19"/>
      <c r="AN143" s="19" t="s">
        <v>6210</v>
      </c>
      <c r="AO143" s="19" t="s">
        <v>6211</v>
      </c>
      <c r="AP143" s="19">
        <v>15</v>
      </c>
      <c r="AQ143" s="19"/>
      <c r="AR143" s="19"/>
      <c r="AS143" s="19"/>
      <c r="AT143" s="19"/>
      <c r="AU143" s="19"/>
      <c r="AV143" s="19">
        <v>3</v>
      </c>
      <c r="AW143" s="19">
        <v>1</v>
      </c>
      <c r="AX143" s="19">
        <f t="shared" ref="AX143:AX181" si="20">SUM(AU143:AW143)</f>
        <v>4</v>
      </c>
      <c r="AY143" s="19"/>
      <c r="AZ143" s="19"/>
      <c r="BA143" s="19"/>
      <c r="BB143" s="19">
        <v>0</v>
      </c>
      <c r="BC143" s="19">
        <v>1</v>
      </c>
      <c r="BD143" s="19">
        <v>0</v>
      </c>
      <c r="BE143" s="6"/>
      <c r="BF143" s="6"/>
      <c r="BG143" s="6"/>
      <c r="BH143" s="37"/>
      <c r="BI143" s="37"/>
      <c r="BJ143" s="37"/>
      <c r="BK143" s="37"/>
      <c r="BL143" s="37"/>
      <c r="BM143" s="37"/>
      <c r="BN143" s="37"/>
      <c r="BO143" s="37"/>
      <c r="IR143" s="1"/>
    </row>
    <row r="144" s="5" customFormat="1" ht="33" customHeight="1" spans="1:67">
      <c r="A144" s="17">
        <v>144</v>
      </c>
      <c r="B144" s="18" t="s">
        <v>2059</v>
      </c>
      <c r="C144" s="39" t="s">
        <v>1152</v>
      </c>
      <c r="D144" s="40" t="s">
        <v>1153</v>
      </c>
      <c r="E144" s="39" t="s">
        <v>101</v>
      </c>
      <c r="F144" s="39" t="s">
        <v>1154</v>
      </c>
      <c r="G144" s="19" t="s">
        <v>1933</v>
      </c>
      <c r="H144" s="326" t="s">
        <v>2061</v>
      </c>
      <c r="I144" s="19" t="s">
        <v>1067</v>
      </c>
      <c r="J144" s="19" t="s">
        <v>338</v>
      </c>
      <c r="K144" s="19" t="s">
        <v>4768</v>
      </c>
      <c r="L144" s="39" t="s">
        <v>1155</v>
      </c>
      <c r="M144" s="19" t="s">
        <v>83</v>
      </c>
      <c r="N144" s="39" t="s">
        <v>125</v>
      </c>
      <c r="O144" s="39" t="s">
        <v>1156</v>
      </c>
      <c r="P144" s="39" t="s">
        <v>1157</v>
      </c>
      <c r="Q144" s="39"/>
      <c r="R144" s="39" t="s">
        <v>715</v>
      </c>
      <c r="S144" s="39" t="s">
        <v>2063</v>
      </c>
      <c r="T144" s="39" t="s">
        <v>454</v>
      </c>
      <c r="U144" s="39" t="s">
        <v>1110</v>
      </c>
      <c r="V144" s="19"/>
      <c r="W144" s="39" t="s">
        <v>4545</v>
      </c>
      <c r="X144" s="39" t="s">
        <v>4545</v>
      </c>
      <c r="Y144" s="39" t="s">
        <v>4545</v>
      </c>
      <c r="Z144" s="19" t="s">
        <v>4545</v>
      </c>
      <c r="AA144" s="39" t="s">
        <v>4545</v>
      </c>
      <c r="AB144" s="39" t="s">
        <v>1111</v>
      </c>
      <c r="AC144" s="19" t="s">
        <v>4545</v>
      </c>
      <c r="AD144" s="19" t="s">
        <v>4545</v>
      </c>
      <c r="AE144" s="19"/>
      <c r="AF144" s="19" t="s">
        <v>6212</v>
      </c>
      <c r="AG144" s="19" t="s">
        <v>4545</v>
      </c>
      <c r="AH144" s="19" t="s">
        <v>97</v>
      </c>
      <c r="AI144" s="19"/>
      <c r="AJ144" s="17"/>
      <c r="AK144" s="17"/>
      <c r="AL144" s="19"/>
      <c r="AM144" s="39"/>
      <c r="AN144" s="39" t="s">
        <v>4545</v>
      </c>
      <c r="AO144" s="39" t="s">
        <v>4545</v>
      </c>
      <c r="AP144" s="39">
        <v>0</v>
      </c>
      <c r="AQ144" s="39"/>
      <c r="AR144" s="39"/>
      <c r="AS144" s="39"/>
      <c r="AT144" s="39"/>
      <c r="AU144" s="19"/>
      <c r="AV144" s="39">
        <v>0</v>
      </c>
      <c r="AW144" s="39">
        <v>0</v>
      </c>
      <c r="AX144" s="19">
        <f t="shared" si="20"/>
        <v>0</v>
      </c>
      <c r="AY144" s="39"/>
      <c r="AZ144" s="19"/>
      <c r="BA144" s="19"/>
      <c r="BB144" s="19"/>
      <c r="BC144" s="19"/>
      <c r="BD144" s="19"/>
      <c r="BE144" s="6"/>
      <c r="BF144" s="6"/>
      <c r="BG144" s="6"/>
      <c r="BH144" s="37"/>
      <c r="BI144" s="37"/>
      <c r="BJ144" s="37"/>
      <c r="BK144" s="37"/>
      <c r="BL144" s="37"/>
      <c r="BM144" s="37"/>
      <c r="BN144" s="37"/>
      <c r="BO144" s="37"/>
    </row>
    <row r="145" s="5" customFormat="1" ht="33" customHeight="1" spans="1:67">
      <c r="A145" s="17">
        <v>145</v>
      </c>
      <c r="B145" s="18" t="s">
        <v>2077</v>
      </c>
      <c r="C145" s="39" t="s">
        <v>2078</v>
      </c>
      <c r="D145" s="40" t="s">
        <v>2079</v>
      </c>
      <c r="E145" s="39" t="s">
        <v>74</v>
      </c>
      <c r="F145" s="39" t="s">
        <v>2080</v>
      </c>
      <c r="G145" s="19" t="s">
        <v>1933</v>
      </c>
      <c r="H145" s="326" t="s">
        <v>2081</v>
      </c>
      <c r="I145" s="19" t="s">
        <v>1067</v>
      </c>
      <c r="J145" s="19" t="s">
        <v>2082</v>
      </c>
      <c r="K145" s="19" t="s">
        <v>4768</v>
      </c>
      <c r="L145" s="39" t="s">
        <v>6213</v>
      </c>
      <c r="M145" s="19" t="s">
        <v>83</v>
      </c>
      <c r="N145" s="39" t="s">
        <v>125</v>
      </c>
      <c r="O145" s="39" t="s">
        <v>2083</v>
      </c>
      <c r="P145" s="39"/>
      <c r="Q145" s="39"/>
      <c r="R145" s="39"/>
      <c r="S145" s="39"/>
      <c r="T145" s="39"/>
      <c r="U145" s="39" t="s">
        <v>6214</v>
      </c>
      <c r="V145" s="19"/>
      <c r="W145" s="39" t="s">
        <v>4545</v>
      </c>
      <c r="X145" s="39" t="s">
        <v>4545</v>
      </c>
      <c r="Y145" s="39"/>
      <c r="Z145" s="19" t="s">
        <v>4545</v>
      </c>
      <c r="AA145" s="39"/>
      <c r="AB145" s="39"/>
      <c r="AC145" s="19" t="s">
        <v>4545</v>
      </c>
      <c r="AD145" s="19" t="s">
        <v>4545</v>
      </c>
      <c r="AE145" s="19"/>
      <c r="AF145" s="19" t="s">
        <v>6215</v>
      </c>
      <c r="AG145" s="19" t="s">
        <v>4545</v>
      </c>
      <c r="AH145" s="19" t="s">
        <v>97</v>
      </c>
      <c r="AI145" s="19"/>
      <c r="AJ145" s="17"/>
      <c r="AK145" s="17"/>
      <c r="AL145" s="19"/>
      <c r="AM145" s="39"/>
      <c r="AN145" s="39"/>
      <c r="AO145" s="39"/>
      <c r="AP145" s="39">
        <v>0</v>
      </c>
      <c r="AQ145" s="39"/>
      <c r="AR145" s="39"/>
      <c r="AS145" s="39"/>
      <c r="AT145" s="39"/>
      <c r="AU145" s="19"/>
      <c r="AV145" s="39"/>
      <c r="AW145" s="39"/>
      <c r="AX145" s="19">
        <f t="shared" si="20"/>
        <v>0</v>
      </c>
      <c r="AY145" s="39"/>
      <c r="AZ145" s="19"/>
      <c r="BA145" s="19"/>
      <c r="BB145" s="19"/>
      <c r="BC145" s="19"/>
      <c r="BD145" s="19"/>
      <c r="BE145" s="6"/>
      <c r="BF145" s="6"/>
      <c r="BG145" s="6"/>
      <c r="BH145" s="37"/>
      <c r="BI145" s="37"/>
      <c r="BJ145" s="37"/>
      <c r="BK145" s="37"/>
      <c r="BL145" s="37"/>
      <c r="BM145" s="37"/>
      <c r="BN145" s="37"/>
      <c r="BO145" s="37"/>
    </row>
    <row r="146" s="5" customFormat="1" ht="33" customHeight="1" spans="1:67">
      <c r="A146" s="17">
        <v>146</v>
      </c>
      <c r="B146" s="18" t="s">
        <v>2066</v>
      </c>
      <c r="C146" s="39" t="s">
        <v>1174</v>
      </c>
      <c r="D146" s="40" t="s">
        <v>6216</v>
      </c>
      <c r="E146" s="39" t="s">
        <v>101</v>
      </c>
      <c r="F146" s="39" t="s">
        <v>1176</v>
      </c>
      <c r="G146" s="19" t="s">
        <v>1933</v>
      </c>
      <c r="H146" s="326" t="s">
        <v>2067</v>
      </c>
      <c r="I146" s="19" t="s">
        <v>1067</v>
      </c>
      <c r="J146" s="19" t="s">
        <v>338</v>
      </c>
      <c r="K146" s="19" t="s">
        <v>4768</v>
      </c>
      <c r="L146" s="39" t="s">
        <v>1177</v>
      </c>
      <c r="M146" s="19" t="s">
        <v>83</v>
      </c>
      <c r="N146" s="39" t="s">
        <v>108</v>
      </c>
      <c r="O146" s="39" t="s">
        <v>1178</v>
      </c>
      <c r="P146" s="39" t="s">
        <v>1164</v>
      </c>
      <c r="Q146" s="39"/>
      <c r="R146" s="39" t="s">
        <v>2069</v>
      </c>
      <c r="S146" s="39" t="s">
        <v>2070</v>
      </c>
      <c r="T146" s="39" t="s">
        <v>6217</v>
      </c>
      <c r="U146" s="39" t="s">
        <v>1180</v>
      </c>
      <c r="V146" s="19"/>
      <c r="W146" s="39" t="s">
        <v>4545</v>
      </c>
      <c r="X146" s="39" t="s">
        <v>4545</v>
      </c>
      <c r="Y146" s="39" t="s">
        <v>4545</v>
      </c>
      <c r="Z146" s="19" t="s">
        <v>4545</v>
      </c>
      <c r="AA146" s="39" t="s">
        <v>4545</v>
      </c>
      <c r="AB146" s="39" t="s">
        <v>1181</v>
      </c>
      <c r="AC146" s="19" t="s">
        <v>4545</v>
      </c>
      <c r="AD146" s="19" t="s">
        <v>4545</v>
      </c>
      <c r="AE146" s="19"/>
      <c r="AF146" s="19" t="s">
        <v>6212</v>
      </c>
      <c r="AG146" s="19" t="s">
        <v>4545</v>
      </c>
      <c r="AH146" s="19" t="s">
        <v>97</v>
      </c>
      <c r="AI146" s="19"/>
      <c r="AJ146" s="17"/>
      <c r="AK146" s="17"/>
      <c r="AL146" s="19"/>
      <c r="AM146" s="39"/>
      <c r="AN146" s="39" t="s">
        <v>4545</v>
      </c>
      <c r="AO146" s="39" t="s">
        <v>4545</v>
      </c>
      <c r="AP146" s="39">
        <v>0</v>
      </c>
      <c r="AQ146" s="39"/>
      <c r="AR146" s="39"/>
      <c r="AS146" s="39"/>
      <c r="AT146" s="39"/>
      <c r="AU146" s="19"/>
      <c r="AV146" s="39">
        <v>0</v>
      </c>
      <c r="AW146" s="39">
        <v>0.3</v>
      </c>
      <c r="AX146" s="19">
        <f t="shared" si="20"/>
        <v>0.3</v>
      </c>
      <c r="AY146" s="39"/>
      <c r="AZ146" s="19"/>
      <c r="BA146" s="19"/>
      <c r="BB146" s="19"/>
      <c r="BC146" s="19"/>
      <c r="BD146" s="19"/>
      <c r="BE146" s="6"/>
      <c r="BF146" s="6"/>
      <c r="BG146" s="6"/>
      <c r="BH146" s="37"/>
      <c r="BI146" s="37"/>
      <c r="BJ146" s="37"/>
      <c r="BK146" s="37"/>
      <c r="BL146" s="37"/>
      <c r="BM146" s="37"/>
      <c r="BN146" s="37"/>
      <c r="BO146" s="37"/>
    </row>
    <row r="147" s="5" customFormat="1" ht="33" customHeight="1" spans="1:67">
      <c r="A147" s="17">
        <v>147</v>
      </c>
      <c r="B147" s="18" t="s">
        <v>2201</v>
      </c>
      <c r="C147" s="39" t="s">
        <v>1182</v>
      </c>
      <c r="D147" s="40" t="s">
        <v>1183</v>
      </c>
      <c r="E147" s="39" t="s">
        <v>101</v>
      </c>
      <c r="F147" s="39" t="s">
        <v>1184</v>
      </c>
      <c r="G147" s="19" t="s">
        <v>1933</v>
      </c>
      <c r="H147" s="326" t="s">
        <v>2202</v>
      </c>
      <c r="I147" s="19" t="s">
        <v>1067</v>
      </c>
      <c r="J147" s="19" t="s">
        <v>338</v>
      </c>
      <c r="K147" s="19" t="s">
        <v>4768</v>
      </c>
      <c r="L147" s="39" t="s">
        <v>1185</v>
      </c>
      <c r="M147" s="19" t="s">
        <v>83</v>
      </c>
      <c r="N147" s="39" t="s">
        <v>108</v>
      </c>
      <c r="O147" s="39" t="s">
        <v>1186</v>
      </c>
      <c r="P147" s="39" t="s">
        <v>445</v>
      </c>
      <c r="Q147" s="39"/>
      <c r="R147" s="39" t="s">
        <v>1187</v>
      </c>
      <c r="S147" s="39" t="s">
        <v>2203</v>
      </c>
      <c r="T147" s="39" t="s">
        <v>2999</v>
      </c>
      <c r="U147" s="39" t="s">
        <v>1189</v>
      </c>
      <c r="V147" s="19"/>
      <c r="W147" s="39" t="s">
        <v>4545</v>
      </c>
      <c r="X147" s="39" t="s">
        <v>4545</v>
      </c>
      <c r="Y147" s="39" t="s">
        <v>4545</v>
      </c>
      <c r="Z147" s="19" t="s">
        <v>4545</v>
      </c>
      <c r="AA147" s="39" t="s">
        <v>4545</v>
      </c>
      <c r="AB147" s="39" t="s">
        <v>1190</v>
      </c>
      <c r="AC147" s="19" t="s">
        <v>4545</v>
      </c>
      <c r="AD147" s="19" t="s">
        <v>4545</v>
      </c>
      <c r="AE147" s="19"/>
      <c r="AF147" s="19" t="s">
        <v>6218</v>
      </c>
      <c r="AG147" s="19" t="s">
        <v>4545</v>
      </c>
      <c r="AH147" s="19" t="s">
        <v>97</v>
      </c>
      <c r="AI147" s="19"/>
      <c r="AJ147" s="17"/>
      <c r="AK147" s="17"/>
      <c r="AL147" s="19"/>
      <c r="AM147" s="39"/>
      <c r="AN147" s="39" t="s">
        <v>4545</v>
      </c>
      <c r="AO147" s="39" t="s">
        <v>4545</v>
      </c>
      <c r="AP147" s="39">
        <v>0</v>
      </c>
      <c r="AQ147" s="39"/>
      <c r="AR147" s="39"/>
      <c r="AS147" s="39"/>
      <c r="AT147" s="39"/>
      <c r="AU147" s="19"/>
      <c r="AV147" s="39">
        <v>0</v>
      </c>
      <c r="AW147" s="39">
        <v>0</v>
      </c>
      <c r="AX147" s="19">
        <f t="shared" si="20"/>
        <v>0</v>
      </c>
      <c r="AY147" s="39"/>
      <c r="AZ147" s="19"/>
      <c r="BA147" s="19"/>
      <c r="BB147" s="19"/>
      <c r="BC147" s="19"/>
      <c r="BD147" s="19"/>
      <c r="BE147" s="6"/>
      <c r="BF147" s="6"/>
      <c r="BG147" s="6"/>
      <c r="BH147" s="37"/>
      <c r="BI147" s="37"/>
      <c r="BJ147" s="37"/>
      <c r="BK147" s="37"/>
      <c r="BL147" s="37"/>
      <c r="BM147" s="37"/>
      <c r="BN147" s="37"/>
      <c r="BO147" s="37"/>
    </row>
    <row r="148" s="5" customFormat="1" ht="33" customHeight="1" spans="1:67">
      <c r="A148" s="17">
        <v>148</v>
      </c>
      <c r="B148" s="18" t="s">
        <v>2072</v>
      </c>
      <c r="C148" s="39" t="s">
        <v>1191</v>
      </c>
      <c r="D148" s="40" t="s">
        <v>1192</v>
      </c>
      <c r="E148" s="39" t="s">
        <v>74</v>
      </c>
      <c r="F148" s="39" t="s">
        <v>1193</v>
      </c>
      <c r="G148" s="19" t="s">
        <v>1933</v>
      </c>
      <c r="H148" s="326" t="s">
        <v>2074</v>
      </c>
      <c r="I148" s="19" t="s">
        <v>1067</v>
      </c>
      <c r="J148" s="19" t="s">
        <v>338</v>
      </c>
      <c r="K148" s="19" t="s">
        <v>4768</v>
      </c>
      <c r="L148" s="39" t="s">
        <v>1194</v>
      </c>
      <c r="M148" s="19" t="s">
        <v>83</v>
      </c>
      <c r="N148" s="39" t="s">
        <v>108</v>
      </c>
      <c r="O148" s="39" t="s">
        <v>6219</v>
      </c>
      <c r="P148" s="39" t="s">
        <v>445</v>
      </c>
      <c r="Q148" s="39"/>
      <c r="R148" s="39" t="s">
        <v>2069</v>
      </c>
      <c r="S148" s="39" t="s">
        <v>6220</v>
      </c>
      <c r="T148" s="39" t="s">
        <v>2076</v>
      </c>
      <c r="U148" s="39" t="s">
        <v>399</v>
      </c>
      <c r="V148" s="19"/>
      <c r="W148" s="39" t="s">
        <v>4545</v>
      </c>
      <c r="X148" s="39" t="s">
        <v>4545</v>
      </c>
      <c r="Y148" s="39" t="s">
        <v>4545</v>
      </c>
      <c r="Z148" s="19" t="s">
        <v>4545</v>
      </c>
      <c r="AA148" s="39" t="s">
        <v>4545</v>
      </c>
      <c r="AB148" s="39" t="s">
        <v>1197</v>
      </c>
      <c r="AC148" s="19" t="s">
        <v>4545</v>
      </c>
      <c r="AD148" s="19" t="s">
        <v>4545</v>
      </c>
      <c r="AE148" s="19"/>
      <c r="AF148" s="19" t="s">
        <v>6212</v>
      </c>
      <c r="AG148" s="19" t="s">
        <v>4545</v>
      </c>
      <c r="AH148" s="19" t="s">
        <v>97</v>
      </c>
      <c r="AI148" s="19"/>
      <c r="AJ148" s="17"/>
      <c r="AK148" s="17"/>
      <c r="AL148" s="19"/>
      <c r="AM148" s="39"/>
      <c r="AN148" s="39" t="s">
        <v>4545</v>
      </c>
      <c r="AO148" s="39" t="s">
        <v>4545</v>
      </c>
      <c r="AP148" s="39">
        <v>0</v>
      </c>
      <c r="AQ148" s="39"/>
      <c r="AR148" s="39"/>
      <c r="AS148" s="39"/>
      <c r="AT148" s="39"/>
      <c r="AU148" s="19"/>
      <c r="AV148" s="39">
        <v>0</v>
      </c>
      <c r="AW148" s="39">
        <v>0.3</v>
      </c>
      <c r="AX148" s="19">
        <f t="shared" si="20"/>
        <v>0.3</v>
      </c>
      <c r="AY148" s="39"/>
      <c r="AZ148" s="19"/>
      <c r="BA148" s="19"/>
      <c r="BB148" s="19"/>
      <c r="BC148" s="19"/>
      <c r="BD148" s="19"/>
      <c r="BE148" s="6"/>
      <c r="BF148" s="6"/>
      <c r="BG148" s="6"/>
      <c r="BH148" s="37"/>
      <c r="BI148" s="37"/>
      <c r="BJ148" s="37"/>
      <c r="BK148" s="37"/>
      <c r="BL148" s="37"/>
      <c r="BM148" s="37"/>
      <c r="BN148" s="37"/>
      <c r="BO148" s="37"/>
    </row>
    <row r="149" s="6" customFormat="1" ht="33" customHeight="1" spans="1:56">
      <c r="A149" s="17">
        <v>149</v>
      </c>
      <c r="B149" s="19" t="s">
        <v>3641</v>
      </c>
      <c r="C149" s="19" t="s">
        <v>6221</v>
      </c>
      <c r="D149" s="19" t="s">
        <v>6222</v>
      </c>
      <c r="E149" s="19" t="s">
        <v>74</v>
      </c>
      <c r="F149" s="19" t="s">
        <v>6223</v>
      </c>
      <c r="G149" s="19" t="s">
        <v>3071</v>
      </c>
      <c r="H149" s="326" t="s">
        <v>6224</v>
      </c>
      <c r="I149" s="19" t="s">
        <v>6225</v>
      </c>
      <c r="J149" s="19" t="s">
        <v>380</v>
      </c>
      <c r="K149" s="19" t="s">
        <v>4613</v>
      </c>
      <c r="L149" s="19" t="s">
        <v>6226</v>
      </c>
      <c r="M149" s="19" t="s">
        <v>2764</v>
      </c>
      <c r="N149" s="19" t="s">
        <v>125</v>
      </c>
      <c r="O149" s="20" t="s">
        <v>6227</v>
      </c>
      <c r="P149" s="57" t="s">
        <v>127</v>
      </c>
      <c r="Q149" s="19" t="s">
        <v>624</v>
      </c>
      <c r="R149" s="20" t="s">
        <v>88</v>
      </c>
      <c r="S149" s="19" t="s">
        <v>6228</v>
      </c>
      <c r="T149" s="19" t="s">
        <v>697</v>
      </c>
      <c r="U149" s="19" t="s">
        <v>6229</v>
      </c>
      <c r="V149" s="19" t="s">
        <v>5793</v>
      </c>
      <c r="W149" s="19" t="s">
        <v>129</v>
      </c>
      <c r="X149" s="19" t="s">
        <v>6230</v>
      </c>
      <c r="Y149" s="19"/>
      <c r="Z149" s="19" t="s">
        <v>4545</v>
      </c>
      <c r="AA149" s="19" t="s">
        <v>4545</v>
      </c>
      <c r="AB149" s="18" t="s">
        <v>6231</v>
      </c>
      <c r="AC149" s="58" t="s">
        <v>6232</v>
      </c>
      <c r="AD149" s="19" t="s">
        <v>6233</v>
      </c>
      <c r="AE149" s="59"/>
      <c r="AF149" s="59" t="s">
        <v>6234</v>
      </c>
      <c r="AG149" s="19" t="s">
        <v>6235</v>
      </c>
      <c r="AH149" s="19" t="s">
        <v>2154</v>
      </c>
      <c r="AI149" s="17">
        <v>1</v>
      </c>
      <c r="AJ149" s="17" t="s">
        <v>6236</v>
      </c>
      <c r="AK149" s="19"/>
      <c r="AL149" s="62"/>
      <c r="AM149" s="19" t="s">
        <v>6237</v>
      </c>
      <c r="AN149" s="19" t="s">
        <v>6238</v>
      </c>
      <c r="AO149" s="62"/>
      <c r="AP149" s="62"/>
      <c r="AQ149" s="62"/>
      <c r="AR149" s="62"/>
      <c r="AS149" s="62"/>
      <c r="AT149" s="62"/>
      <c r="AU149" s="62"/>
      <c r="AV149" s="62"/>
      <c r="AW149" s="62"/>
      <c r="AX149" s="62"/>
      <c r="AY149" s="62"/>
      <c r="AZ149" s="62"/>
      <c r="BA149" s="62"/>
      <c r="BB149" s="62"/>
      <c r="BC149" s="62"/>
      <c r="BD149" s="62"/>
    </row>
    <row r="150" s="1" customFormat="1" ht="33" customHeight="1" spans="1:67">
      <c r="A150" s="17">
        <v>150</v>
      </c>
      <c r="B150" s="18" t="s">
        <v>6239</v>
      </c>
      <c r="C150" s="19" t="s">
        <v>6240</v>
      </c>
      <c r="D150" s="320" t="s">
        <v>6241</v>
      </c>
      <c r="E150" s="19" t="s">
        <v>101</v>
      </c>
      <c r="F150" s="19">
        <v>13094802382</v>
      </c>
      <c r="G150" s="19" t="s">
        <v>1933</v>
      </c>
      <c r="H150" s="20" t="s">
        <v>6242</v>
      </c>
      <c r="I150" s="19" t="s">
        <v>6225</v>
      </c>
      <c r="J150" s="19" t="s">
        <v>380</v>
      </c>
      <c r="K150" s="19" t="s">
        <v>4613</v>
      </c>
      <c r="L150" s="19" t="s">
        <v>6243</v>
      </c>
      <c r="M150" s="19" t="s">
        <v>83</v>
      </c>
      <c r="N150" s="19" t="s">
        <v>125</v>
      </c>
      <c r="O150" s="20" t="s">
        <v>6244</v>
      </c>
      <c r="P150" s="19" t="s">
        <v>6017</v>
      </c>
      <c r="Q150" s="19" t="s">
        <v>6245</v>
      </c>
      <c r="R150" s="19" t="s">
        <v>2069</v>
      </c>
      <c r="S150" s="19">
        <v>1991.7</v>
      </c>
      <c r="T150" s="19" t="s">
        <v>6246</v>
      </c>
      <c r="U150" s="19">
        <v>2017.3</v>
      </c>
      <c r="V150" s="19" t="s">
        <v>4545</v>
      </c>
      <c r="W150" s="19" t="s">
        <v>171</v>
      </c>
      <c r="X150" s="19">
        <v>2009.1</v>
      </c>
      <c r="Y150" s="19"/>
      <c r="Z150" s="19" t="s">
        <v>4545</v>
      </c>
      <c r="AA150" s="19" t="s">
        <v>4545</v>
      </c>
      <c r="AB150" s="19" t="s">
        <v>6247</v>
      </c>
      <c r="AC150" s="19" t="s">
        <v>6248</v>
      </c>
      <c r="AD150" s="17" t="s">
        <v>6249</v>
      </c>
      <c r="AE150" s="17">
        <v>5</v>
      </c>
      <c r="AF150" s="19" t="s">
        <v>6250</v>
      </c>
      <c r="AG150" s="19" t="s">
        <v>4545</v>
      </c>
      <c r="AH150" s="19" t="s">
        <v>2534</v>
      </c>
      <c r="AI150" s="19"/>
      <c r="AJ150" s="19"/>
      <c r="AK150" s="17"/>
      <c r="AL150" s="19"/>
      <c r="AM150" s="19"/>
      <c r="AN150" s="19" t="s">
        <v>4545</v>
      </c>
      <c r="AO150" s="19" t="s">
        <v>4545</v>
      </c>
      <c r="AP150" s="19">
        <v>0</v>
      </c>
      <c r="AQ150" s="19"/>
      <c r="AR150" s="19"/>
      <c r="AS150" s="19"/>
      <c r="AT150" s="19"/>
      <c r="AU150" s="19"/>
      <c r="AV150" s="19">
        <v>1</v>
      </c>
      <c r="AW150" s="19">
        <v>0.3</v>
      </c>
      <c r="AX150" s="19">
        <f t="shared" si="20"/>
        <v>1.3</v>
      </c>
      <c r="AY150" s="19"/>
      <c r="AZ150" s="19"/>
      <c r="BA150" s="19"/>
      <c r="BB150" s="19">
        <v>0</v>
      </c>
      <c r="BC150" s="19">
        <v>1</v>
      </c>
      <c r="BD150" s="19">
        <v>1</v>
      </c>
      <c r="BE150" s="6"/>
      <c r="BF150" s="6"/>
      <c r="BG150" s="6"/>
      <c r="BH150" s="4"/>
      <c r="BI150" s="4"/>
      <c r="BJ150" s="4"/>
      <c r="BK150" s="4"/>
      <c r="BL150" s="4"/>
      <c r="BM150" s="4"/>
      <c r="BN150" s="4"/>
      <c r="BO150" s="4"/>
    </row>
    <row r="151" s="1" customFormat="1" ht="33" customHeight="1" spans="1:67">
      <c r="A151" s="17">
        <v>151</v>
      </c>
      <c r="B151" s="18" t="s">
        <v>6251</v>
      </c>
      <c r="C151" s="19" t="s">
        <v>6252</v>
      </c>
      <c r="D151" s="320" t="s">
        <v>6253</v>
      </c>
      <c r="E151" s="19" t="s">
        <v>74</v>
      </c>
      <c r="F151" s="19" t="s">
        <v>6254</v>
      </c>
      <c r="G151" s="19" t="s">
        <v>1933</v>
      </c>
      <c r="H151" s="20" t="s">
        <v>6255</v>
      </c>
      <c r="I151" s="19" t="s">
        <v>6225</v>
      </c>
      <c r="J151" s="19" t="s">
        <v>3159</v>
      </c>
      <c r="K151" s="19" t="s">
        <v>5480</v>
      </c>
      <c r="L151" s="19" t="s">
        <v>6256</v>
      </c>
      <c r="M151" s="19" t="s">
        <v>83</v>
      </c>
      <c r="N151" s="19" t="s">
        <v>125</v>
      </c>
      <c r="O151" s="20" t="s">
        <v>5334</v>
      </c>
      <c r="P151" s="19" t="s">
        <v>418</v>
      </c>
      <c r="Q151" s="19" t="s">
        <v>1343</v>
      </c>
      <c r="R151" s="19" t="s">
        <v>2069</v>
      </c>
      <c r="S151" s="19" t="s">
        <v>6257</v>
      </c>
      <c r="T151" s="19" t="s">
        <v>297</v>
      </c>
      <c r="U151" s="19" t="s">
        <v>6258</v>
      </c>
      <c r="V151" s="19" t="s">
        <v>4545</v>
      </c>
      <c r="W151" s="19" t="s">
        <v>4545</v>
      </c>
      <c r="X151" s="19" t="s">
        <v>4545</v>
      </c>
      <c r="Y151" s="19"/>
      <c r="Z151" s="19" t="s">
        <v>4545</v>
      </c>
      <c r="AA151" s="19" t="s">
        <v>4545</v>
      </c>
      <c r="AB151" s="19" t="s">
        <v>6259</v>
      </c>
      <c r="AC151" s="19" t="s">
        <v>6260</v>
      </c>
      <c r="AD151" s="17" t="s">
        <v>6261</v>
      </c>
      <c r="AE151" s="17">
        <v>5</v>
      </c>
      <c r="AF151" s="19" t="s">
        <v>6262</v>
      </c>
      <c r="AG151" s="19" t="s">
        <v>6263</v>
      </c>
      <c r="AH151" s="19" t="s">
        <v>97</v>
      </c>
      <c r="AI151" s="19"/>
      <c r="AJ151" s="17"/>
      <c r="AK151" s="17"/>
      <c r="AL151" s="19"/>
      <c r="AM151" s="19"/>
      <c r="AN151" s="19" t="s">
        <v>4545</v>
      </c>
      <c r="AO151" s="19" t="s">
        <v>4545</v>
      </c>
      <c r="AP151" s="19">
        <v>0</v>
      </c>
      <c r="AQ151" s="19"/>
      <c r="AR151" s="19"/>
      <c r="AS151" s="19"/>
      <c r="AT151" s="19"/>
      <c r="AU151" s="19"/>
      <c r="AV151" s="19">
        <v>0</v>
      </c>
      <c r="AW151" s="19">
        <v>0.3</v>
      </c>
      <c r="AX151" s="19">
        <f t="shared" si="20"/>
        <v>0.3</v>
      </c>
      <c r="AY151" s="19"/>
      <c r="AZ151" s="19"/>
      <c r="BA151" s="19"/>
      <c r="BB151" s="19">
        <v>0</v>
      </c>
      <c r="BC151" s="19">
        <v>1</v>
      </c>
      <c r="BD151" s="19">
        <v>1</v>
      </c>
      <c r="BE151" s="6"/>
      <c r="BF151" s="6"/>
      <c r="BG151" s="6"/>
      <c r="BH151" s="4"/>
      <c r="BI151" s="4"/>
      <c r="BJ151" s="4"/>
      <c r="BK151" s="4"/>
      <c r="BL151" s="4"/>
      <c r="BM151" s="4"/>
      <c r="BN151" s="4"/>
      <c r="BO151" s="4"/>
    </row>
    <row r="152" s="1" customFormat="1" ht="33" customHeight="1" spans="1:67">
      <c r="A152" s="17">
        <v>152</v>
      </c>
      <c r="B152" s="18" t="s">
        <v>6264</v>
      </c>
      <c r="C152" s="19" t="s">
        <v>6265</v>
      </c>
      <c r="D152" s="320" t="s">
        <v>6266</v>
      </c>
      <c r="E152" s="19" t="s">
        <v>101</v>
      </c>
      <c r="F152" s="19" t="s">
        <v>6267</v>
      </c>
      <c r="G152" s="19" t="s">
        <v>1933</v>
      </c>
      <c r="H152" s="20" t="s">
        <v>6268</v>
      </c>
      <c r="I152" s="19" t="s">
        <v>6225</v>
      </c>
      <c r="J152" s="19" t="s">
        <v>3159</v>
      </c>
      <c r="K152" s="19" t="s">
        <v>4545</v>
      </c>
      <c r="L152" s="19" t="s">
        <v>6269</v>
      </c>
      <c r="M152" s="19" t="s">
        <v>83</v>
      </c>
      <c r="N152" s="19" t="s">
        <v>125</v>
      </c>
      <c r="O152" s="20" t="s">
        <v>6270</v>
      </c>
      <c r="P152" s="19" t="s">
        <v>418</v>
      </c>
      <c r="Q152" s="19" t="s">
        <v>4133</v>
      </c>
      <c r="R152" s="19" t="s">
        <v>2069</v>
      </c>
      <c r="S152" s="19" t="s">
        <v>4671</v>
      </c>
      <c r="T152" s="19" t="s">
        <v>5619</v>
      </c>
      <c r="U152" s="19" t="s">
        <v>6271</v>
      </c>
      <c r="V152" s="19" t="s">
        <v>339</v>
      </c>
      <c r="W152" s="19" t="s">
        <v>4545</v>
      </c>
      <c r="X152" s="19" t="s">
        <v>4545</v>
      </c>
      <c r="Y152" s="19"/>
      <c r="Z152" s="19" t="s">
        <v>4545</v>
      </c>
      <c r="AA152" s="19" t="s">
        <v>4545</v>
      </c>
      <c r="AB152" s="19" t="s">
        <v>6272</v>
      </c>
      <c r="AC152" s="19"/>
      <c r="AD152" s="17" t="s">
        <v>6273</v>
      </c>
      <c r="AE152" s="17">
        <v>5</v>
      </c>
      <c r="AF152" s="19" t="s">
        <v>6274</v>
      </c>
      <c r="AG152" s="19" t="s">
        <v>6275</v>
      </c>
      <c r="AH152" s="19" t="s">
        <v>138</v>
      </c>
      <c r="AI152" s="19"/>
      <c r="AJ152" s="17"/>
      <c r="AK152" s="17"/>
      <c r="AL152" s="19"/>
      <c r="AM152" s="19"/>
      <c r="AN152" s="19" t="s">
        <v>6276</v>
      </c>
      <c r="AO152" s="19" t="s">
        <v>6277</v>
      </c>
      <c r="AP152" s="19">
        <v>0</v>
      </c>
      <c r="AQ152" s="19"/>
      <c r="AR152" s="19"/>
      <c r="AS152" s="19"/>
      <c r="AT152" s="19">
        <v>0.5</v>
      </c>
      <c r="AU152" s="19"/>
      <c r="AV152" s="19">
        <v>0</v>
      </c>
      <c r="AW152" s="19">
        <v>0.3</v>
      </c>
      <c r="AX152" s="19">
        <f t="shared" si="20"/>
        <v>0.3</v>
      </c>
      <c r="AY152" s="19"/>
      <c r="AZ152" s="19"/>
      <c r="BA152" s="19"/>
      <c r="BB152" s="19">
        <v>0</v>
      </c>
      <c r="BC152" s="19">
        <v>0</v>
      </c>
      <c r="BD152" s="19">
        <v>1</v>
      </c>
      <c r="BE152" s="6"/>
      <c r="BF152" s="6"/>
      <c r="BG152" s="6"/>
      <c r="BH152" s="4"/>
      <c r="BI152" s="4"/>
      <c r="BJ152" s="4"/>
      <c r="BK152" s="4"/>
      <c r="BL152" s="4"/>
      <c r="BM152" s="4"/>
      <c r="BN152" s="4"/>
      <c r="BO152" s="4"/>
    </row>
    <row r="153" s="1" customFormat="1" ht="33" customHeight="1" spans="1:67">
      <c r="A153" s="17">
        <v>153</v>
      </c>
      <c r="B153" s="18" t="s">
        <v>6278</v>
      </c>
      <c r="C153" s="19" t="s">
        <v>6279</v>
      </c>
      <c r="D153" s="320" t="s">
        <v>6280</v>
      </c>
      <c r="E153" s="19" t="s">
        <v>74</v>
      </c>
      <c r="F153" s="19">
        <v>15925617721</v>
      </c>
      <c r="G153" s="19" t="s">
        <v>1933</v>
      </c>
      <c r="H153" s="20" t="s">
        <v>6281</v>
      </c>
      <c r="I153" s="19" t="s">
        <v>6225</v>
      </c>
      <c r="J153" s="19" t="s">
        <v>3159</v>
      </c>
      <c r="K153" s="19" t="s">
        <v>6282</v>
      </c>
      <c r="L153" s="19" t="s">
        <v>6283</v>
      </c>
      <c r="M153" s="19" t="s">
        <v>83</v>
      </c>
      <c r="N153" s="19" t="s">
        <v>125</v>
      </c>
      <c r="O153" s="20" t="s">
        <v>6284</v>
      </c>
      <c r="P153" s="19" t="s">
        <v>6285</v>
      </c>
      <c r="Q153" s="19" t="s">
        <v>3600</v>
      </c>
      <c r="R153" s="19" t="s">
        <v>88</v>
      </c>
      <c r="S153" s="19" t="s">
        <v>4750</v>
      </c>
      <c r="T153" s="19" t="s">
        <v>6286</v>
      </c>
      <c r="U153" s="19" t="s">
        <v>3932</v>
      </c>
      <c r="V153" s="19" t="s">
        <v>6287</v>
      </c>
      <c r="W153" s="19" t="s">
        <v>171</v>
      </c>
      <c r="X153" s="19" t="s">
        <v>3829</v>
      </c>
      <c r="Y153" s="19"/>
      <c r="Z153" s="19" t="s">
        <v>4545</v>
      </c>
      <c r="AA153" s="19" t="s">
        <v>4545</v>
      </c>
      <c r="AB153" s="19" t="s">
        <v>6288</v>
      </c>
      <c r="AC153" s="19" t="s">
        <v>6289</v>
      </c>
      <c r="AD153" s="19" t="s">
        <v>6290</v>
      </c>
      <c r="AE153" s="19"/>
      <c r="AF153" s="19" t="s">
        <v>6291</v>
      </c>
      <c r="AG153" s="19" t="s">
        <v>6292</v>
      </c>
      <c r="AH153" s="19" t="s">
        <v>138</v>
      </c>
      <c r="AI153" s="19"/>
      <c r="AJ153" s="17"/>
      <c r="AK153" s="17"/>
      <c r="AL153" s="19"/>
      <c r="AM153" s="19"/>
      <c r="AN153" s="19" t="s">
        <v>6293</v>
      </c>
      <c r="AO153" s="19" t="s">
        <v>6294</v>
      </c>
      <c r="AP153" s="19">
        <v>0</v>
      </c>
      <c r="AQ153" s="19"/>
      <c r="AR153" s="19"/>
      <c r="AS153" s="19"/>
      <c r="AT153" s="19">
        <v>0.5</v>
      </c>
      <c r="AU153" s="19"/>
      <c r="AV153" s="19">
        <v>1</v>
      </c>
      <c r="AW153" s="19">
        <v>1</v>
      </c>
      <c r="AX153" s="19">
        <f t="shared" si="20"/>
        <v>2</v>
      </c>
      <c r="AY153" s="19"/>
      <c r="AZ153" s="19"/>
      <c r="BA153" s="19"/>
      <c r="BB153" s="19">
        <v>0</v>
      </c>
      <c r="BC153" s="19">
        <v>1</v>
      </c>
      <c r="BD153" s="19">
        <v>1</v>
      </c>
      <c r="BE153" s="6"/>
      <c r="BF153" s="6"/>
      <c r="BG153" s="6"/>
      <c r="BH153" s="4"/>
      <c r="BI153" s="4"/>
      <c r="BJ153" s="4"/>
      <c r="BK153" s="4"/>
      <c r="BL153" s="4"/>
      <c r="BM153" s="4"/>
      <c r="BN153" s="4"/>
      <c r="BO153" s="4"/>
    </row>
    <row r="154" s="1" customFormat="1" ht="33" customHeight="1" spans="1:67">
      <c r="A154" s="17">
        <v>154</v>
      </c>
      <c r="B154" s="18" t="s">
        <v>6295</v>
      </c>
      <c r="C154" s="19" t="s">
        <v>6296</v>
      </c>
      <c r="D154" s="320" t="s">
        <v>6297</v>
      </c>
      <c r="E154" s="19" t="s">
        <v>74</v>
      </c>
      <c r="F154" s="19">
        <v>15257584847</v>
      </c>
      <c r="G154" s="19" t="s">
        <v>1933</v>
      </c>
      <c r="H154" s="20" t="s">
        <v>6298</v>
      </c>
      <c r="I154" s="19" t="s">
        <v>6225</v>
      </c>
      <c r="J154" s="19" t="s">
        <v>3159</v>
      </c>
      <c r="K154" s="19" t="s">
        <v>4970</v>
      </c>
      <c r="L154" s="19" t="s">
        <v>6299</v>
      </c>
      <c r="M154" s="19" t="s">
        <v>83</v>
      </c>
      <c r="N154" s="19" t="s">
        <v>125</v>
      </c>
      <c r="O154" s="20" t="s">
        <v>6300</v>
      </c>
      <c r="P154" s="19" t="s">
        <v>6301</v>
      </c>
      <c r="Q154" s="19" t="s">
        <v>6302</v>
      </c>
      <c r="R154" s="19" t="s">
        <v>88</v>
      </c>
      <c r="S154" s="19">
        <v>2013.07</v>
      </c>
      <c r="T154" s="19">
        <v>2013</v>
      </c>
      <c r="U154" s="19" t="s">
        <v>6303</v>
      </c>
      <c r="V154" s="19" t="s">
        <v>339</v>
      </c>
      <c r="W154" s="19" t="s">
        <v>4545</v>
      </c>
      <c r="X154" s="19" t="s">
        <v>4545</v>
      </c>
      <c r="Y154" s="19"/>
      <c r="Z154" s="19" t="s">
        <v>4545</v>
      </c>
      <c r="AA154" s="19" t="s">
        <v>4545</v>
      </c>
      <c r="AB154" s="19" t="s">
        <v>6304</v>
      </c>
      <c r="AC154" s="19" t="s">
        <v>6305</v>
      </c>
      <c r="AD154" s="19" t="s">
        <v>6306</v>
      </c>
      <c r="AE154" s="19"/>
      <c r="AF154" s="19" t="s">
        <v>6291</v>
      </c>
      <c r="AG154" s="19" t="s">
        <v>6292</v>
      </c>
      <c r="AH154" s="19" t="s">
        <v>138</v>
      </c>
      <c r="AI154" s="19"/>
      <c r="AJ154" s="17"/>
      <c r="AK154" s="17"/>
      <c r="AL154" s="19"/>
      <c r="AM154" s="19"/>
      <c r="AN154" s="19" t="s">
        <v>6307</v>
      </c>
      <c r="AO154" s="19" t="s">
        <v>6308</v>
      </c>
      <c r="AP154" s="19">
        <v>0</v>
      </c>
      <c r="AQ154" s="19"/>
      <c r="AR154" s="19"/>
      <c r="AS154" s="19"/>
      <c r="AT154" s="19">
        <v>0.5</v>
      </c>
      <c r="AU154" s="19"/>
      <c r="AV154" s="19">
        <v>0</v>
      </c>
      <c r="AW154" s="19">
        <v>1</v>
      </c>
      <c r="AX154" s="19">
        <f t="shared" si="20"/>
        <v>1</v>
      </c>
      <c r="AY154" s="19"/>
      <c r="AZ154" s="19"/>
      <c r="BA154" s="19"/>
      <c r="BB154" s="19">
        <v>0</v>
      </c>
      <c r="BC154" s="19">
        <v>1</v>
      </c>
      <c r="BD154" s="19">
        <v>1</v>
      </c>
      <c r="BE154" s="6"/>
      <c r="BF154" s="6"/>
      <c r="BG154" s="6"/>
      <c r="BH154" s="4"/>
      <c r="BI154" s="4"/>
      <c r="BJ154" s="4"/>
      <c r="BK154" s="4"/>
      <c r="BL154" s="4"/>
      <c r="BM154" s="4"/>
      <c r="BN154" s="4"/>
      <c r="BO154" s="4"/>
    </row>
    <row r="155" s="1" customFormat="1" ht="33" customHeight="1" spans="1:67">
      <c r="A155" s="17">
        <v>155</v>
      </c>
      <c r="B155" s="18" t="s">
        <v>6309</v>
      </c>
      <c r="C155" s="19" t="s">
        <v>6310</v>
      </c>
      <c r="D155" s="320" t="s">
        <v>6311</v>
      </c>
      <c r="E155" s="19" t="s">
        <v>101</v>
      </c>
      <c r="F155" s="19" t="s">
        <v>6312</v>
      </c>
      <c r="G155" s="19" t="s">
        <v>1933</v>
      </c>
      <c r="H155" s="20" t="s">
        <v>6313</v>
      </c>
      <c r="I155" s="19" t="s">
        <v>6225</v>
      </c>
      <c r="J155" s="19" t="s">
        <v>3159</v>
      </c>
      <c r="K155" s="19" t="s">
        <v>4596</v>
      </c>
      <c r="L155" s="19" t="s">
        <v>6314</v>
      </c>
      <c r="M155" s="19" t="s">
        <v>83</v>
      </c>
      <c r="N155" s="19" t="s">
        <v>125</v>
      </c>
      <c r="O155" s="20" t="s">
        <v>5552</v>
      </c>
      <c r="P155" s="19" t="s">
        <v>6315</v>
      </c>
      <c r="Q155" s="19" t="s">
        <v>6316</v>
      </c>
      <c r="R155" s="19" t="s">
        <v>2069</v>
      </c>
      <c r="S155" s="19" t="s">
        <v>1607</v>
      </c>
      <c r="T155" s="19" t="s">
        <v>151</v>
      </c>
      <c r="U155" s="19" t="s">
        <v>3709</v>
      </c>
      <c r="V155" s="19" t="s">
        <v>339</v>
      </c>
      <c r="W155" s="19" t="s">
        <v>4545</v>
      </c>
      <c r="X155" s="19" t="s">
        <v>4545</v>
      </c>
      <c r="Y155" s="19"/>
      <c r="Z155" s="19" t="s">
        <v>4545</v>
      </c>
      <c r="AA155" s="19" t="s">
        <v>4545</v>
      </c>
      <c r="AB155" s="19" t="s">
        <v>6317</v>
      </c>
      <c r="AC155" s="19" t="s">
        <v>6318</v>
      </c>
      <c r="AD155" s="17" t="s">
        <v>6319</v>
      </c>
      <c r="AE155" s="17">
        <v>5</v>
      </c>
      <c r="AF155" s="19" t="s">
        <v>6320</v>
      </c>
      <c r="AG155" s="19" t="s">
        <v>6321</v>
      </c>
      <c r="AH155" s="19" t="s">
        <v>97</v>
      </c>
      <c r="AI155" s="19"/>
      <c r="AJ155" s="17"/>
      <c r="AK155" s="17"/>
      <c r="AL155" s="19"/>
      <c r="AM155" s="19"/>
      <c r="AN155" s="19" t="s">
        <v>4545</v>
      </c>
      <c r="AO155" s="19" t="s">
        <v>4545</v>
      </c>
      <c r="AP155" s="19">
        <v>0</v>
      </c>
      <c r="AQ155" s="19"/>
      <c r="AR155" s="19"/>
      <c r="AS155" s="19"/>
      <c r="AT155" s="19"/>
      <c r="AU155" s="19"/>
      <c r="AV155" s="19">
        <v>0</v>
      </c>
      <c r="AW155" s="19">
        <v>0.3</v>
      </c>
      <c r="AX155" s="19">
        <f t="shared" si="20"/>
        <v>0.3</v>
      </c>
      <c r="AY155" s="19"/>
      <c r="AZ155" s="19"/>
      <c r="BA155" s="19"/>
      <c r="BB155" s="19">
        <v>0</v>
      </c>
      <c r="BC155" s="19">
        <v>1</v>
      </c>
      <c r="BD155" s="19">
        <v>0</v>
      </c>
      <c r="BE155" s="6"/>
      <c r="BF155" s="6"/>
      <c r="BG155" s="6"/>
      <c r="BH155" s="4"/>
      <c r="BI155" s="4"/>
      <c r="BJ155" s="4"/>
      <c r="BK155" s="4"/>
      <c r="BL155" s="4"/>
      <c r="BM155" s="4"/>
      <c r="BN155" s="4"/>
      <c r="BO155" s="4"/>
    </row>
    <row r="156" s="1" customFormat="1" ht="33" customHeight="1" spans="1:67">
      <c r="A156" s="17">
        <v>156</v>
      </c>
      <c r="B156" s="18" t="s">
        <v>6322</v>
      </c>
      <c r="C156" s="19" t="s">
        <v>6323</v>
      </c>
      <c r="D156" s="320" t="s">
        <v>6324</v>
      </c>
      <c r="E156" s="19" t="s">
        <v>101</v>
      </c>
      <c r="F156" s="19" t="s">
        <v>6325</v>
      </c>
      <c r="G156" s="19" t="s">
        <v>1933</v>
      </c>
      <c r="H156" s="20" t="s">
        <v>6326</v>
      </c>
      <c r="I156" s="19" t="s">
        <v>6225</v>
      </c>
      <c r="J156" s="19" t="s">
        <v>3159</v>
      </c>
      <c r="K156" s="19" t="s">
        <v>461</v>
      </c>
      <c r="L156" s="19" t="s">
        <v>6327</v>
      </c>
      <c r="M156" s="19" t="s">
        <v>83</v>
      </c>
      <c r="N156" s="19" t="s">
        <v>108</v>
      </c>
      <c r="O156" s="20" t="s">
        <v>1950</v>
      </c>
      <c r="P156" s="19" t="s">
        <v>110</v>
      </c>
      <c r="Q156" s="19" t="s">
        <v>1917</v>
      </c>
      <c r="R156" s="19" t="s">
        <v>2069</v>
      </c>
      <c r="S156" s="19" t="s">
        <v>2608</v>
      </c>
      <c r="T156" s="19" t="s">
        <v>2608</v>
      </c>
      <c r="U156" s="19" t="s">
        <v>6328</v>
      </c>
      <c r="V156" s="19"/>
      <c r="W156" s="19" t="s">
        <v>4545</v>
      </c>
      <c r="X156" s="19" t="s">
        <v>4545</v>
      </c>
      <c r="Y156" s="19"/>
      <c r="Z156" s="19" t="s">
        <v>4545</v>
      </c>
      <c r="AA156" s="19" t="s">
        <v>6329</v>
      </c>
      <c r="AB156" s="19" t="s">
        <v>6330</v>
      </c>
      <c r="AC156" s="19" t="s">
        <v>6331</v>
      </c>
      <c r="AD156" s="17" t="s">
        <v>3126</v>
      </c>
      <c r="AE156" s="17">
        <v>3</v>
      </c>
      <c r="AF156" s="19" t="s">
        <v>6332</v>
      </c>
      <c r="AG156" s="19" t="s">
        <v>6333</v>
      </c>
      <c r="AH156" s="19" t="s">
        <v>138</v>
      </c>
      <c r="AI156" s="17">
        <v>2</v>
      </c>
      <c r="AJ156" s="17" t="s">
        <v>5162</v>
      </c>
      <c r="AK156" s="17"/>
      <c r="AL156" s="19"/>
      <c r="AM156" s="19"/>
      <c r="AN156" s="19" t="s">
        <v>4545</v>
      </c>
      <c r="AO156" s="19" t="s">
        <v>4545</v>
      </c>
      <c r="AP156" s="19">
        <v>0</v>
      </c>
      <c r="AQ156" s="19"/>
      <c r="AR156" s="19"/>
      <c r="AS156" s="19"/>
      <c r="AT156" s="19"/>
      <c r="AU156" s="19"/>
      <c r="AV156" s="19">
        <v>0</v>
      </c>
      <c r="AW156" s="19">
        <v>0.3</v>
      </c>
      <c r="AX156" s="19">
        <f t="shared" si="20"/>
        <v>0.3</v>
      </c>
      <c r="AY156" s="19"/>
      <c r="AZ156" s="19"/>
      <c r="BA156" s="19"/>
      <c r="BB156" s="19">
        <v>0</v>
      </c>
      <c r="BC156" s="19">
        <v>1</v>
      </c>
      <c r="BD156" s="19">
        <v>1</v>
      </c>
      <c r="BE156" s="6"/>
      <c r="BF156" s="6"/>
      <c r="BG156" s="6"/>
      <c r="BH156" s="4"/>
      <c r="BI156" s="4"/>
      <c r="BJ156" s="4"/>
      <c r="BK156" s="4"/>
      <c r="BL156" s="4"/>
      <c r="BM156" s="4"/>
      <c r="BN156" s="4"/>
      <c r="BO156" s="4"/>
    </row>
    <row r="157" s="1" customFormat="1" ht="33" customHeight="1" spans="1:67">
      <c r="A157" s="17">
        <v>157</v>
      </c>
      <c r="B157" s="18" t="s">
        <v>6334</v>
      </c>
      <c r="C157" s="19" t="s">
        <v>6335</v>
      </c>
      <c r="D157" s="320" t="s">
        <v>6336</v>
      </c>
      <c r="E157" s="19" t="s">
        <v>74</v>
      </c>
      <c r="F157" s="19">
        <v>18969020536</v>
      </c>
      <c r="G157" s="19" t="s">
        <v>1933</v>
      </c>
      <c r="H157" s="20" t="s">
        <v>6337</v>
      </c>
      <c r="I157" s="19" t="s">
        <v>2412</v>
      </c>
      <c r="J157" s="19" t="s">
        <v>3150</v>
      </c>
      <c r="K157" s="19" t="s">
        <v>4588</v>
      </c>
      <c r="L157" s="19" t="s">
        <v>6338</v>
      </c>
      <c r="M157" s="19" t="s">
        <v>83</v>
      </c>
      <c r="N157" s="19" t="s">
        <v>125</v>
      </c>
      <c r="O157" s="20" t="s">
        <v>6339</v>
      </c>
      <c r="P157" s="19" t="s">
        <v>86</v>
      </c>
      <c r="Q157" s="19" t="s">
        <v>650</v>
      </c>
      <c r="R157" s="19" t="s">
        <v>88</v>
      </c>
      <c r="S157" s="19" t="s">
        <v>3151</v>
      </c>
      <c r="T157" s="19" t="s">
        <v>649</v>
      </c>
      <c r="U157" s="19" t="s">
        <v>85</v>
      </c>
      <c r="V157" s="19" t="s">
        <v>6340</v>
      </c>
      <c r="W157" s="19" t="s">
        <v>129</v>
      </c>
      <c r="X157" s="19" t="s">
        <v>6230</v>
      </c>
      <c r="Y157" s="19"/>
      <c r="Z157" s="19" t="s">
        <v>6341</v>
      </c>
      <c r="AA157" s="19" t="s">
        <v>6342</v>
      </c>
      <c r="AB157" s="19" t="s">
        <v>6343</v>
      </c>
      <c r="AC157" s="19" t="s">
        <v>6344</v>
      </c>
      <c r="AD157" s="19" t="s">
        <v>6345</v>
      </c>
      <c r="AE157" s="19"/>
      <c r="AF157" s="19" t="s">
        <v>6346</v>
      </c>
      <c r="AG157" s="19" t="s">
        <v>4568</v>
      </c>
      <c r="AH157" s="19" t="s">
        <v>138</v>
      </c>
      <c r="AI157" s="19"/>
      <c r="AJ157" s="17"/>
      <c r="AK157" s="17"/>
      <c r="AL157" s="19"/>
      <c r="AM157" s="19"/>
      <c r="AN157" s="19" t="s">
        <v>6347</v>
      </c>
      <c r="AO157" s="19" t="s">
        <v>6348</v>
      </c>
      <c r="AP157" s="19">
        <v>15</v>
      </c>
      <c r="AQ157" s="19"/>
      <c r="AR157" s="19"/>
      <c r="AS157" s="19"/>
      <c r="AT157" s="19"/>
      <c r="AU157" s="19"/>
      <c r="AV157" s="19">
        <v>3</v>
      </c>
      <c r="AW157" s="19">
        <v>1</v>
      </c>
      <c r="AX157" s="19">
        <f t="shared" si="20"/>
        <v>4</v>
      </c>
      <c r="AY157" s="19"/>
      <c r="AZ157" s="19"/>
      <c r="BA157" s="19"/>
      <c r="BB157" s="19">
        <v>1</v>
      </c>
      <c r="BC157" s="19">
        <v>1</v>
      </c>
      <c r="BD157" s="19">
        <v>1</v>
      </c>
      <c r="BE157" s="6"/>
      <c r="BF157" s="6"/>
      <c r="BG157" s="6"/>
      <c r="BH157" s="4"/>
      <c r="BI157" s="4"/>
      <c r="BJ157" s="4"/>
      <c r="BK157" s="4"/>
      <c r="BL157" s="4"/>
      <c r="BM157" s="4"/>
      <c r="BN157" s="4"/>
      <c r="BO157" s="4"/>
    </row>
    <row r="158" s="1" customFormat="1" ht="33" customHeight="1" spans="1:67">
      <c r="A158" s="17">
        <v>158</v>
      </c>
      <c r="B158" s="18" t="s">
        <v>6349</v>
      </c>
      <c r="C158" s="19" t="s">
        <v>6350</v>
      </c>
      <c r="D158" s="19" t="s">
        <v>6351</v>
      </c>
      <c r="E158" s="19" t="s">
        <v>101</v>
      </c>
      <c r="F158" s="19" t="s">
        <v>6352</v>
      </c>
      <c r="G158" s="19" t="s">
        <v>1933</v>
      </c>
      <c r="H158" s="20" t="s">
        <v>6353</v>
      </c>
      <c r="I158" s="19" t="s">
        <v>2412</v>
      </c>
      <c r="J158" s="19" t="s">
        <v>3150</v>
      </c>
      <c r="K158" s="19" t="s">
        <v>5650</v>
      </c>
      <c r="L158" s="19" t="s">
        <v>6354</v>
      </c>
      <c r="M158" s="19" t="s">
        <v>83</v>
      </c>
      <c r="N158" s="19" t="s">
        <v>2525</v>
      </c>
      <c r="O158" s="20" t="s">
        <v>6355</v>
      </c>
      <c r="P158" s="19" t="s">
        <v>127</v>
      </c>
      <c r="Q158" s="19" t="s">
        <v>829</v>
      </c>
      <c r="R158" s="19" t="s">
        <v>88</v>
      </c>
      <c r="S158" s="19" t="s">
        <v>6356</v>
      </c>
      <c r="T158" s="19" t="s">
        <v>417</v>
      </c>
      <c r="U158" s="19" t="s">
        <v>6357</v>
      </c>
      <c r="V158" s="19" t="s">
        <v>6340</v>
      </c>
      <c r="W158" s="19" t="s">
        <v>171</v>
      </c>
      <c r="X158" s="19" t="s">
        <v>6358</v>
      </c>
      <c r="Y158" s="19"/>
      <c r="Z158" s="19" t="s">
        <v>6359</v>
      </c>
      <c r="AA158" s="19" t="s">
        <v>4545</v>
      </c>
      <c r="AB158" s="19" t="s">
        <v>6360</v>
      </c>
      <c r="AC158" s="19" t="s">
        <v>6361</v>
      </c>
      <c r="AD158" s="17" t="s">
        <v>6362</v>
      </c>
      <c r="AE158" s="17" t="s">
        <v>4566</v>
      </c>
      <c r="AF158" s="19" t="s">
        <v>6363</v>
      </c>
      <c r="AG158" s="19" t="s">
        <v>4568</v>
      </c>
      <c r="AH158" s="19" t="s">
        <v>138</v>
      </c>
      <c r="AI158" s="19"/>
      <c r="AJ158" s="17"/>
      <c r="AK158" s="17"/>
      <c r="AL158" s="19"/>
      <c r="AM158" s="19"/>
      <c r="AN158" s="19" t="s">
        <v>4545</v>
      </c>
      <c r="AO158" s="19" t="s">
        <v>6364</v>
      </c>
      <c r="AP158" s="19">
        <v>0</v>
      </c>
      <c r="AQ158" s="19"/>
      <c r="AR158" s="19"/>
      <c r="AS158" s="19"/>
      <c r="AT158" s="19"/>
      <c r="AU158" s="19"/>
      <c r="AV158" s="19">
        <v>1</v>
      </c>
      <c r="AW158" s="19">
        <v>1</v>
      </c>
      <c r="AX158" s="19">
        <f t="shared" si="20"/>
        <v>2</v>
      </c>
      <c r="AY158" s="19"/>
      <c r="AZ158" s="19"/>
      <c r="BA158" s="19"/>
      <c r="BB158" s="19">
        <v>1</v>
      </c>
      <c r="BC158" s="19">
        <v>1</v>
      </c>
      <c r="BD158" s="19">
        <v>1</v>
      </c>
      <c r="BE158" s="6"/>
      <c r="BF158" s="6"/>
      <c r="BG158" s="6"/>
      <c r="BH158" s="4"/>
      <c r="BI158" s="4"/>
      <c r="BJ158" s="4"/>
      <c r="BK158" s="4"/>
      <c r="BL158" s="4"/>
      <c r="BM158" s="4"/>
      <c r="BN158" s="4"/>
      <c r="BO158" s="4"/>
    </row>
    <row r="159" s="1" customFormat="1" ht="33" customHeight="1" spans="1:67">
      <c r="A159" s="17">
        <v>159</v>
      </c>
      <c r="B159" s="18" t="s">
        <v>6365</v>
      </c>
      <c r="C159" s="19" t="s">
        <v>6366</v>
      </c>
      <c r="D159" s="320" t="s">
        <v>6367</v>
      </c>
      <c r="E159" s="19" t="s">
        <v>101</v>
      </c>
      <c r="F159" s="19" t="s">
        <v>6368</v>
      </c>
      <c r="G159" s="19" t="s">
        <v>1933</v>
      </c>
      <c r="H159" s="20" t="s">
        <v>6369</v>
      </c>
      <c r="I159" s="19" t="s">
        <v>2412</v>
      </c>
      <c r="J159" s="19" t="s">
        <v>3514</v>
      </c>
      <c r="K159" s="19" t="s">
        <v>5650</v>
      </c>
      <c r="L159" s="19" t="s">
        <v>6370</v>
      </c>
      <c r="M159" s="19" t="s">
        <v>83</v>
      </c>
      <c r="N159" s="19" t="s">
        <v>108</v>
      </c>
      <c r="O159" s="20" t="s">
        <v>6371</v>
      </c>
      <c r="P159" s="19" t="s">
        <v>110</v>
      </c>
      <c r="Q159" s="19" t="s">
        <v>577</v>
      </c>
      <c r="R159" s="19" t="s">
        <v>2069</v>
      </c>
      <c r="S159" s="19" t="s">
        <v>297</v>
      </c>
      <c r="T159" s="19" t="s">
        <v>297</v>
      </c>
      <c r="U159" s="19" t="s">
        <v>6372</v>
      </c>
      <c r="V159" s="19" t="s">
        <v>4545</v>
      </c>
      <c r="W159" s="19" t="s">
        <v>4545</v>
      </c>
      <c r="X159" s="19" t="s">
        <v>4545</v>
      </c>
      <c r="Y159" s="19"/>
      <c r="Z159" s="19" t="s">
        <v>4545</v>
      </c>
      <c r="AA159" s="19" t="s">
        <v>6373</v>
      </c>
      <c r="AB159" s="19" t="s">
        <v>6374</v>
      </c>
      <c r="AC159" s="19" t="s">
        <v>6375</v>
      </c>
      <c r="AD159" s="17" t="s">
        <v>6376</v>
      </c>
      <c r="AE159" s="17">
        <v>3</v>
      </c>
      <c r="AF159" s="19" t="s">
        <v>6377</v>
      </c>
      <c r="AG159" s="19" t="s">
        <v>6378</v>
      </c>
      <c r="AH159" s="19" t="s">
        <v>138</v>
      </c>
      <c r="AI159" s="19"/>
      <c r="AJ159" s="17"/>
      <c r="AK159" s="17"/>
      <c r="AL159" s="19"/>
      <c r="AM159" s="19"/>
      <c r="AN159" s="19" t="s">
        <v>6379</v>
      </c>
      <c r="AO159" s="19" t="s">
        <v>4545</v>
      </c>
      <c r="AP159" s="19">
        <v>0</v>
      </c>
      <c r="AQ159" s="19"/>
      <c r="AR159" s="19"/>
      <c r="AS159" s="19"/>
      <c r="AT159" s="19">
        <v>0.5</v>
      </c>
      <c r="AU159" s="19"/>
      <c r="AV159" s="19">
        <v>0</v>
      </c>
      <c r="AW159" s="19">
        <v>0.3</v>
      </c>
      <c r="AX159" s="19">
        <f t="shared" si="20"/>
        <v>0.3</v>
      </c>
      <c r="AY159" s="19"/>
      <c r="AZ159" s="19"/>
      <c r="BA159" s="19"/>
      <c r="BB159" s="19">
        <v>1</v>
      </c>
      <c r="BC159" s="19">
        <v>1</v>
      </c>
      <c r="BD159" s="19">
        <v>1</v>
      </c>
      <c r="BE159" s="6"/>
      <c r="BF159" s="6"/>
      <c r="BG159" s="6"/>
      <c r="BH159" s="4"/>
      <c r="BI159" s="4"/>
      <c r="BJ159" s="4"/>
      <c r="BK159" s="4"/>
      <c r="BL159" s="4"/>
      <c r="BM159" s="4"/>
      <c r="BN159" s="4"/>
      <c r="BO159" s="4"/>
    </row>
    <row r="160" s="4" customFormat="1" ht="33" customHeight="1" spans="1:257">
      <c r="A160" s="17"/>
      <c r="B160" s="18" t="s">
        <v>2266</v>
      </c>
      <c r="C160" s="19" t="s">
        <v>6380</v>
      </c>
      <c r="D160" s="320" t="s">
        <v>6381</v>
      </c>
      <c r="E160" s="19" t="s">
        <v>101</v>
      </c>
      <c r="F160" s="19">
        <v>17815609039</v>
      </c>
      <c r="G160" s="19"/>
      <c r="H160" s="20"/>
      <c r="I160" s="19" t="s">
        <v>2412</v>
      </c>
      <c r="J160" s="19" t="s">
        <v>105</v>
      </c>
      <c r="K160" s="19" t="s">
        <v>106</v>
      </c>
      <c r="L160" s="19" t="s">
        <v>6382</v>
      </c>
      <c r="M160" s="19" t="s">
        <v>6383</v>
      </c>
      <c r="N160" s="19" t="s">
        <v>125</v>
      </c>
      <c r="O160" s="20" t="s">
        <v>6384</v>
      </c>
      <c r="P160" s="19" t="s">
        <v>110</v>
      </c>
      <c r="Q160" s="19" t="s">
        <v>6385</v>
      </c>
      <c r="R160" s="19" t="s">
        <v>333</v>
      </c>
      <c r="S160" s="19">
        <v>2023.6</v>
      </c>
      <c r="T160" s="19"/>
      <c r="U160" s="19" t="s">
        <v>6386</v>
      </c>
      <c r="V160" s="19" t="s">
        <v>339</v>
      </c>
      <c r="W160" s="19" t="s">
        <v>4545</v>
      </c>
      <c r="X160" s="19" t="s">
        <v>4545</v>
      </c>
      <c r="Y160" s="19"/>
      <c r="Z160" s="19" t="s">
        <v>4545</v>
      </c>
      <c r="AA160" s="19">
        <v>13456904524</v>
      </c>
      <c r="AB160" s="19"/>
      <c r="AC160" s="19"/>
      <c r="AD160" s="19" t="s">
        <v>4545</v>
      </c>
      <c r="AE160" s="19" t="s">
        <v>4545</v>
      </c>
      <c r="AF160" s="19"/>
      <c r="AG160" s="19"/>
      <c r="AH160" s="19" t="s">
        <v>4545</v>
      </c>
      <c r="AI160" s="17">
        <v>2</v>
      </c>
      <c r="AJ160" s="17" t="s">
        <v>6387</v>
      </c>
      <c r="AK160" s="17"/>
      <c r="AL160" s="19"/>
      <c r="AM160" s="19"/>
      <c r="AN160" s="19"/>
      <c r="AO160" s="19"/>
      <c r="AP160" s="19"/>
      <c r="AQ160" s="19"/>
      <c r="AR160" s="19"/>
      <c r="AS160" s="19"/>
      <c r="AT160" s="19"/>
      <c r="AU160" s="19"/>
      <c r="AV160" s="19"/>
      <c r="AW160" s="19"/>
      <c r="AX160" s="19"/>
      <c r="AY160" s="19"/>
      <c r="AZ160" s="19"/>
      <c r="BA160" s="19"/>
      <c r="BB160" s="19"/>
      <c r="BC160" s="19"/>
      <c r="BD160" s="19"/>
      <c r="BE160" s="6"/>
      <c r="BF160" s="6"/>
      <c r="BG160" s="6"/>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row>
    <row r="161" s="4" customFormat="1" ht="33" customHeight="1" spans="1:257">
      <c r="A161" s="17">
        <v>160</v>
      </c>
      <c r="B161" s="18" t="s">
        <v>6388</v>
      </c>
      <c r="C161" s="19" t="s">
        <v>6389</v>
      </c>
      <c r="D161" s="19" t="s">
        <v>6390</v>
      </c>
      <c r="E161" s="19" t="s">
        <v>101</v>
      </c>
      <c r="F161" s="19" t="s">
        <v>6391</v>
      </c>
      <c r="G161" s="19" t="s">
        <v>1933</v>
      </c>
      <c r="H161" s="20" t="s">
        <v>6392</v>
      </c>
      <c r="I161" s="19" t="s">
        <v>2606</v>
      </c>
      <c r="J161" s="19" t="s">
        <v>338</v>
      </c>
      <c r="K161" s="19" t="s">
        <v>4596</v>
      </c>
      <c r="L161" s="19" t="s">
        <v>6393</v>
      </c>
      <c r="M161" s="19" t="s">
        <v>83</v>
      </c>
      <c r="N161" s="19" t="s">
        <v>125</v>
      </c>
      <c r="O161" s="20" t="s">
        <v>6394</v>
      </c>
      <c r="P161" s="19" t="s">
        <v>4545</v>
      </c>
      <c r="Q161" s="19" t="s">
        <v>6395</v>
      </c>
      <c r="R161" s="19" t="s">
        <v>408</v>
      </c>
      <c r="S161" s="19" t="s">
        <v>4545</v>
      </c>
      <c r="T161" s="19" t="s">
        <v>4545</v>
      </c>
      <c r="U161" s="19" t="s">
        <v>6396</v>
      </c>
      <c r="V161" s="19" t="s">
        <v>4545</v>
      </c>
      <c r="W161" s="19" t="s">
        <v>4545</v>
      </c>
      <c r="X161" s="19" t="s">
        <v>4545</v>
      </c>
      <c r="Y161" s="19"/>
      <c r="Z161" s="19" t="s">
        <v>4545</v>
      </c>
      <c r="AA161" s="19" t="s">
        <v>4545</v>
      </c>
      <c r="AB161" s="19" t="s">
        <v>6397</v>
      </c>
      <c r="AC161" s="19" t="s">
        <v>6398</v>
      </c>
      <c r="AD161" s="17" t="s">
        <v>6399</v>
      </c>
      <c r="AE161" s="17">
        <v>3</v>
      </c>
      <c r="AF161" s="19" t="s">
        <v>6400</v>
      </c>
      <c r="AG161" s="19" t="s">
        <v>4545</v>
      </c>
      <c r="AH161" s="19" t="s">
        <v>2534</v>
      </c>
      <c r="AI161" s="19"/>
      <c r="AJ161" s="17"/>
      <c r="AK161" s="17"/>
      <c r="AL161" s="19"/>
      <c r="AM161" s="19"/>
      <c r="AN161" s="19" t="s">
        <v>4545</v>
      </c>
      <c r="AO161" s="19" t="s">
        <v>4545</v>
      </c>
      <c r="AP161" s="19">
        <v>0</v>
      </c>
      <c r="AQ161" s="19"/>
      <c r="AR161" s="19"/>
      <c r="AS161" s="19"/>
      <c r="AT161" s="19"/>
      <c r="AU161" s="19"/>
      <c r="AV161" s="19">
        <v>0</v>
      </c>
      <c r="AW161" s="19">
        <v>0</v>
      </c>
      <c r="AX161" s="19">
        <f t="shared" si="20"/>
        <v>0</v>
      </c>
      <c r="AY161" s="19"/>
      <c r="AZ161" s="19"/>
      <c r="BA161" s="19"/>
      <c r="BB161" s="19">
        <v>0</v>
      </c>
      <c r="BC161" s="19">
        <v>1</v>
      </c>
      <c r="BD161" s="19">
        <v>0</v>
      </c>
      <c r="BE161" s="6"/>
      <c r="BF161" s="6"/>
      <c r="BG161" s="6"/>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row>
    <row r="162" s="4" customFormat="1" ht="33" customHeight="1" spans="1:257">
      <c r="A162" s="17">
        <v>161</v>
      </c>
      <c r="B162" s="18" t="s">
        <v>6401</v>
      </c>
      <c r="C162" s="19" t="s">
        <v>6402</v>
      </c>
      <c r="D162" s="320" t="s">
        <v>6403</v>
      </c>
      <c r="E162" s="19" t="s">
        <v>74</v>
      </c>
      <c r="F162" s="19">
        <v>18957127075</v>
      </c>
      <c r="G162" s="19" t="s">
        <v>1933</v>
      </c>
      <c r="H162" s="20" t="s">
        <v>6404</v>
      </c>
      <c r="I162" s="19" t="s">
        <v>2576</v>
      </c>
      <c r="J162" s="19" t="s">
        <v>4664</v>
      </c>
      <c r="K162" s="19" t="s">
        <v>4588</v>
      </c>
      <c r="L162" s="19" t="s">
        <v>6405</v>
      </c>
      <c r="M162" s="19" t="s">
        <v>83</v>
      </c>
      <c r="N162" s="19" t="s">
        <v>125</v>
      </c>
      <c r="O162" s="20" t="s">
        <v>6406</v>
      </c>
      <c r="P162" s="19" t="s">
        <v>127</v>
      </c>
      <c r="Q162" s="19" t="s">
        <v>221</v>
      </c>
      <c r="R162" s="19" t="s">
        <v>88</v>
      </c>
      <c r="S162" s="19" t="s">
        <v>4827</v>
      </c>
      <c r="T162" s="19" t="s">
        <v>649</v>
      </c>
      <c r="U162" s="19" t="s">
        <v>6407</v>
      </c>
      <c r="V162" s="19" t="s">
        <v>6340</v>
      </c>
      <c r="W162" s="19" t="s">
        <v>129</v>
      </c>
      <c r="X162" s="19" t="s">
        <v>6230</v>
      </c>
      <c r="Y162" s="19"/>
      <c r="Z162" s="19" t="s">
        <v>6408</v>
      </c>
      <c r="AA162" s="19" t="s">
        <v>4545</v>
      </c>
      <c r="AB162" s="19" t="s">
        <v>6409</v>
      </c>
      <c r="AC162" s="19" t="s">
        <v>6410</v>
      </c>
      <c r="AD162" s="19" t="s">
        <v>6411</v>
      </c>
      <c r="AE162" s="19"/>
      <c r="AF162" s="19" t="s">
        <v>6412</v>
      </c>
      <c r="AG162" s="19" t="s">
        <v>6413</v>
      </c>
      <c r="AH162" s="19" t="s">
        <v>138</v>
      </c>
      <c r="AI162" s="19"/>
      <c r="AJ162" s="19"/>
      <c r="AK162" s="17"/>
      <c r="AL162" s="19"/>
      <c r="AM162" s="19"/>
      <c r="AN162" s="19" t="s">
        <v>6414</v>
      </c>
      <c r="AO162" s="19" t="s">
        <v>6415</v>
      </c>
      <c r="AP162" s="19">
        <v>15</v>
      </c>
      <c r="AQ162" s="19"/>
      <c r="AR162" s="19"/>
      <c r="AS162" s="19"/>
      <c r="AT162" s="19"/>
      <c r="AU162" s="19"/>
      <c r="AV162" s="19">
        <v>3</v>
      </c>
      <c r="AW162" s="19">
        <v>1</v>
      </c>
      <c r="AX162" s="19">
        <f t="shared" si="20"/>
        <v>4</v>
      </c>
      <c r="AY162" s="19"/>
      <c r="AZ162" s="19"/>
      <c r="BA162" s="19"/>
      <c r="BB162" s="19">
        <v>0</v>
      </c>
      <c r="BC162" s="19">
        <v>1</v>
      </c>
      <c r="BD162" s="19">
        <v>1</v>
      </c>
      <c r="BE162" s="6"/>
      <c r="BF162" s="6"/>
      <c r="BG162" s="6"/>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row>
    <row r="163" s="4" customFormat="1" ht="33" customHeight="1" spans="1:257">
      <c r="A163" s="17">
        <v>162</v>
      </c>
      <c r="B163" s="18" t="s">
        <v>6416</v>
      </c>
      <c r="C163" s="19" t="s">
        <v>6417</v>
      </c>
      <c r="D163" s="19" t="s">
        <v>6418</v>
      </c>
      <c r="E163" s="19" t="s">
        <v>101</v>
      </c>
      <c r="F163" s="19" t="s">
        <v>6419</v>
      </c>
      <c r="G163" s="19"/>
      <c r="H163" s="19"/>
      <c r="I163" s="19" t="s">
        <v>2576</v>
      </c>
      <c r="J163" s="19" t="s">
        <v>6420</v>
      </c>
      <c r="K163" s="19" t="s">
        <v>4545</v>
      </c>
      <c r="L163" s="19" t="s">
        <v>4545</v>
      </c>
      <c r="M163" s="19" t="s">
        <v>83</v>
      </c>
      <c r="N163" s="19" t="s">
        <v>125</v>
      </c>
      <c r="O163" s="20" t="s">
        <v>6421</v>
      </c>
      <c r="P163" s="19" t="s">
        <v>3133</v>
      </c>
      <c r="Q163" s="19" t="s">
        <v>650</v>
      </c>
      <c r="R163" s="19" t="s">
        <v>2069</v>
      </c>
      <c r="S163" s="19" t="s">
        <v>6422</v>
      </c>
      <c r="T163" s="19" t="s">
        <v>5968</v>
      </c>
      <c r="U163" s="19" t="s">
        <v>6423</v>
      </c>
      <c r="V163" s="19" t="s">
        <v>352</v>
      </c>
      <c r="W163" s="19" t="s">
        <v>171</v>
      </c>
      <c r="X163" s="19" t="s">
        <v>6424</v>
      </c>
      <c r="Y163" s="19"/>
      <c r="Z163" s="19" t="s">
        <v>4545</v>
      </c>
      <c r="AA163" s="19" t="s">
        <v>4545</v>
      </c>
      <c r="AB163" s="19" t="s">
        <v>6425</v>
      </c>
      <c r="AC163" s="19" t="s">
        <v>6426</v>
      </c>
      <c r="AD163" s="17" t="s">
        <v>4726</v>
      </c>
      <c r="AE163" s="19" t="s">
        <v>4545</v>
      </c>
      <c r="AF163" s="19" t="s">
        <v>6427</v>
      </c>
      <c r="AG163" s="19" t="s">
        <v>4545</v>
      </c>
      <c r="AH163" s="19" t="s">
        <v>138</v>
      </c>
      <c r="AI163" s="19"/>
      <c r="AJ163" s="17"/>
      <c r="AK163" s="17"/>
      <c r="AL163" s="19"/>
      <c r="AM163" s="19"/>
      <c r="AN163" s="19" t="s">
        <v>4545</v>
      </c>
      <c r="AO163" s="19" t="s">
        <v>6428</v>
      </c>
      <c r="AP163" s="19">
        <v>0</v>
      </c>
      <c r="AQ163" s="19"/>
      <c r="AR163" s="19"/>
      <c r="AS163" s="19"/>
      <c r="AT163" s="19"/>
      <c r="AU163" s="19"/>
      <c r="AV163" s="19">
        <v>1</v>
      </c>
      <c r="AW163" s="19">
        <v>0.3</v>
      </c>
      <c r="AX163" s="19">
        <f t="shared" si="20"/>
        <v>1.3</v>
      </c>
      <c r="AY163" s="19"/>
      <c r="AZ163" s="19"/>
      <c r="BA163" s="19"/>
      <c r="BB163" s="19">
        <v>0</v>
      </c>
      <c r="BC163" s="19">
        <v>1</v>
      </c>
      <c r="BD163" s="19">
        <v>1</v>
      </c>
      <c r="BE163" s="6"/>
      <c r="BF163" s="6"/>
      <c r="BG163" s="6"/>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row>
    <row r="164" s="4" customFormat="1" ht="33" customHeight="1" spans="1:257">
      <c r="A164" s="17">
        <v>163</v>
      </c>
      <c r="B164" s="18" t="s">
        <v>6429</v>
      </c>
      <c r="C164" s="19" t="s">
        <v>6430</v>
      </c>
      <c r="D164" s="19" t="s">
        <v>6431</v>
      </c>
      <c r="E164" s="19" t="s">
        <v>101</v>
      </c>
      <c r="F164" s="19" t="s">
        <v>6432</v>
      </c>
      <c r="G164" s="19" t="s">
        <v>1933</v>
      </c>
      <c r="H164" s="20" t="s">
        <v>6433</v>
      </c>
      <c r="I164" s="19" t="s">
        <v>2576</v>
      </c>
      <c r="J164" s="19" t="s">
        <v>2577</v>
      </c>
      <c r="K164" s="19" t="s">
        <v>4545</v>
      </c>
      <c r="L164" s="19" t="s">
        <v>4545</v>
      </c>
      <c r="M164" s="19" t="s">
        <v>83</v>
      </c>
      <c r="N164" s="19" t="s">
        <v>125</v>
      </c>
      <c r="O164" s="20" t="s">
        <v>6434</v>
      </c>
      <c r="P164" s="19" t="s">
        <v>4545</v>
      </c>
      <c r="Q164" s="19" t="s">
        <v>4545</v>
      </c>
      <c r="R164" s="19" t="s">
        <v>4545</v>
      </c>
      <c r="S164" s="19" t="s">
        <v>4545</v>
      </c>
      <c r="T164" s="19" t="s">
        <v>4545</v>
      </c>
      <c r="U164" s="19" t="s">
        <v>6435</v>
      </c>
      <c r="V164" s="19" t="s">
        <v>4545</v>
      </c>
      <c r="W164" s="19" t="s">
        <v>4545</v>
      </c>
      <c r="X164" s="19" t="s">
        <v>4545</v>
      </c>
      <c r="Y164" s="19"/>
      <c r="Z164" s="19" t="s">
        <v>4545</v>
      </c>
      <c r="AA164" s="19" t="s">
        <v>4545</v>
      </c>
      <c r="AB164" s="19" t="s">
        <v>6436</v>
      </c>
      <c r="AC164" s="19" t="s">
        <v>6437</v>
      </c>
      <c r="AD164" s="17" t="s">
        <v>6438</v>
      </c>
      <c r="AE164" s="17"/>
      <c r="AF164" s="19" t="s">
        <v>6439</v>
      </c>
      <c r="AG164" s="19" t="s">
        <v>4545</v>
      </c>
      <c r="AH164" s="19" t="s">
        <v>138</v>
      </c>
      <c r="AI164" s="19"/>
      <c r="AJ164" s="17"/>
      <c r="AK164" s="17"/>
      <c r="AL164" s="19"/>
      <c r="AM164" s="19"/>
      <c r="AN164" s="19" t="s">
        <v>4545</v>
      </c>
      <c r="AO164" s="19" t="s">
        <v>4545</v>
      </c>
      <c r="AP164" s="19">
        <v>0</v>
      </c>
      <c r="AQ164" s="19"/>
      <c r="AR164" s="19"/>
      <c r="AS164" s="19"/>
      <c r="AT164" s="19"/>
      <c r="AU164" s="19"/>
      <c r="AV164" s="19">
        <v>0</v>
      </c>
      <c r="AW164" s="19">
        <v>0</v>
      </c>
      <c r="AX164" s="19">
        <f t="shared" si="20"/>
        <v>0</v>
      </c>
      <c r="AY164" s="19"/>
      <c r="AZ164" s="19"/>
      <c r="BA164" s="19"/>
      <c r="BB164" s="19">
        <v>0</v>
      </c>
      <c r="BC164" s="19">
        <v>1</v>
      </c>
      <c r="BD164" s="19">
        <v>0</v>
      </c>
      <c r="BE164" s="6"/>
      <c r="BF164" s="6"/>
      <c r="BG164" s="6"/>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row>
    <row r="165" s="4" customFormat="1" ht="33" customHeight="1" spans="1:257">
      <c r="A165" s="17">
        <v>164</v>
      </c>
      <c r="B165" s="18" t="s">
        <v>6440</v>
      </c>
      <c r="C165" s="19" t="s">
        <v>3507</v>
      </c>
      <c r="D165" s="19" t="s">
        <v>6441</v>
      </c>
      <c r="E165" s="19" t="s">
        <v>74</v>
      </c>
      <c r="F165" s="19" t="s">
        <v>6442</v>
      </c>
      <c r="G165" s="19" t="s">
        <v>1933</v>
      </c>
      <c r="H165" s="20" t="s">
        <v>6443</v>
      </c>
      <c r="I165" s="19" t="s">
        <v>2576</v>
      </c>
      <c r="J165" s="19" t="s">
        <v>2577</v>
      </c>
      <c r="K165" s="19" t="s">
        <v>6444</v>
      </c>
      <c r="L165" s="19" t="s">
        <v>6445</v>
      </c>
      <c r="M165" s="19" t="s">
        <v>83</v>
      </c>
      <c r="N165" s="19" t="s">
        <v>84</v>
      </c>
      <c r="O165" s="20" t="s">
        <v>6446</v>
      </c>
      <c r="P165" s="19" t="s">
        <v>1273</v>
      </c>
      <c r="Q165" s="19" t="s">
        <v>795</v>
      </c>
      <c r="R165" s="19" t="s">
        <v>2069</v>
      </c>
      <c r="S165" s="19" t="s">
        <v>4397</v>
      </c>
      <c r="T165" s="19" t="s">
        <v>3364</v>
      </c>
      <c r="U165" s="19" t="s">
        <v>6447</v>
      </c>
      <c r="V165" s="19" t="s">
        <v>357</v>
      </c>
      <c r="W165" s="19" t="s">
        <v>4545</v>
      </c>
      <c r="X165" s="19" t="s">
        <v>6448</v>
      </c>
      <c r="Y165" s="19"/>
      <c r="Z165" s="19" t="s">
        <v>4545</v>
      </c>
      <c r="AA165" s="19" t="s">
        <v>6449</v>
      </c>
      <c r="AB165" s="19" t="s">
        <v>6450</v>
      </c>
      <c r="AC165" s="19" t="s">
        <v>4545</v>
      </c>
      <c r="AD165" s="19" t="s">
        <v>4545</v>
      </c>
      <c r="AE165" s="19" t="s">
        <v>4545</v>
      </c>
      <c r="AF165" s="19" t="s">
        <v>6451</v>
      </c>
      <c r="AG165" s="19" t="s">
        <v>6452</v>
      </c>
      <c r="AH165" s="19" t="s">
        <v>1943</v>
      </c>
      <c r="AI165" s="19"/>
      <c r="AJ165" s="17"/>
      <c r="AK165" s="17"/>
      <c r="AL165" s="19"/>
      <c r="AM165" s="19"/>
      <c r="AN165" s="19" t="s">
        <v>4545</v>
      </c>
      <c r="AO165" s="19" t="s">
        <v>6453</v>
      </c>
      <c r="AP165" s="19">
        <v>0</v>
      </c>
      <c r="AQ165" s="19"/>
      <c r="AR165" s="19"/>
      <c r="AS165" s="19"/>
      <c r="AT165" s="19"/>
      <c r="AU165" s="19"/>
      <c r="AV165" s="19">
        <v>0</v>
      </c>
      <c r="AW165" s="19">
        <v>0.3</v>
      </c>
      <c r="AX165" s="19">
        <f t="shared" si="20"/>
        <v>0.3</v>
      </c>
      <c r="AY165" s="19"/>
      <c r="AZ165" s="19"/>
      <c r="BA165" s="19"/>
      <c r="BB165" s="19">
        <v>0</v>
      </c>
      <c r="BC165" s="19">
        <v>0</v>
      </c>
      <c r="BD165" s="19">
        <v>0</v>
      </c>
      <c r="BE165" s="6"/>
      <c r="BF165" s="6"/>
      <c r="BG165" s="6"/>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row>
    <row r="166" s="4" customFormat="1" ht="33" customHeight="1" spans="1:257">
      <c r="A166" s="17">
        <v>165</v>
      </c>
      <c r="B166" s="18" t="s">
        <v>6454</v>
      </c>
      <c r="C166" s="19" t="s">
        <v>6455</v>
      </c>
      <c r="D166" s="320" t="s">
        <v>6456</v>
      </c>
      <c r="E166" s="19" t="s">
        <v>101</v>
      </c>
      <c r="F166" s="19">
        <v>18305050742</v>
      </c>
      <c r="G166" s="19"/>
      <c r="H166" s="326" t="s">
        <v>6457</v>
      </c>
      <c r="I166" s="19" t="s">
        <v>2679</v>
      </c>
      <c r="J166" s="19" t="s">
        <v>6458</v>
      </c>
      <c r="K166" s="19" t="s">
        <v>6459</v>
      </c>
      <c r="L166" s="19" t="s">
        <v>6460</v>
      </c>
      <c r="M166" s="19" t="s">
        <v>2764</v>
      </c>
      <c r="N166" s="19" t="s">
        <v>125</v>
      </c>
      <c r="O166" s="20" t="s">
        <v>6461</v>
      </c>
      <c r="P166" s="19" t="s">
        <v>1372</v>
      </c>
      <c r="Q166" s="19" t="s">
        <v>6462</v>
      </c>
      <c r="R166" s="19" t="s">
        <v>186</v>
      </c>
      <c r="S166" s="19">
        <v>2018.07</v>
      </c>
      <c r="T166" s="19">
        <v>2018.07</v>
      </c>
      <c r="U166" s="19" t="s">
        <v>6463</v>
      </c>
      <c r="V166" s="19" t="s">
        <v>4545</v>
      </c>
      <c r="W166" s="19" t="s">
        <v>4545</v>
      </c>
      <c r="X166" s="19" t="s">
        <v>4545</v>
      </c>
      <c r="Y166" s="19"/>
      <c r="Z166" s="19" t="s">
        <v>4545</v>
      </c>
      <c r="AA166" s="19" t="s">
        <v>6464</v>
      </c>
      <c r="AB166" s="19" t="s">
        <v>6465</v>
      </c>
      <c r="AC166" s="19" t="s">
        <v>6466</v>
      </c>
      <c r="AD166" s="17" t="s">
        <v>6467</v>
      </c>
      <c r="AE166" s="17">
        <v>3</v>
      </c>
      <c r="AF166" s="19" t="s">
        <v>6468</v>
      </c>
      <c r="AG166" s="19" t="s">
        <v>4545</v>
      </c>
      <c r="AH166" s="19" t="s">
        <v>138</v>
      </c>
      <c r="AI166" s="19"/>
      <c r="AJ166" s="17"/>
      <c r="AK166" s="17"/>
      <c r="AL166" s="19"/>
      <c r="AM166" s="19"/>
      <c r="AN166" s="19" t="s">
        <v>4545</v>
      </c>
      <c r="AO166" s="19" t="s">
        <v>4545</v>
      </c>
      <c r="AP166" s="19">
        <v>0</v>
      </c>
      <c r="AQ166" s="19"/>
      <c r="AR166" s="19"/>
      <c r="AS166" s="19"/>
      <c r="AT166" s="19"/>
      <c r="AU166" s="19"/>
      <c r="AV166" s="19">
        <v>0</v>
      </c>
      <c r="AW166" s="19">
        <v>3</v>
      </c>
      <c r="AX166" s="19">
        <f t="shared" si="20"/>
        <v>3</v>
      </c>
      <c r="AY166" s="19"/>
      <c r="AZ166" s="19"/>
      <c r="BA166" s="19"/>
      <c r="BB166" s="19">
        <v>1</v>
      </c>
      <c r="BC166" s="19">
        <v>1</v>
      </c>
      <c r="BD166" s="19">
        <v>0</v>
      </c>
      <c r="BE166" s="6"/>
      <c r="BF166" s="6"/>
      <c r="BG166" s="6"/>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4" customFormat="1" ht="33" customHeight="1" spans="1:257">
      <c r="A167" s="17">
        <v>166</v>
      </c>
      <c r="B167" s="18" t="s">
        <v>6469</v>
      </c>
      <c r="C167" s="19" t="s">
        <v>6470</v>
      </c>
      <c r="D167" s="19" t="s">
        <v>6471</v>
      </c>
      <c r="E167" s="19" t="s">
        <v>74</v>
      </c>
      <c r="F167" s="19"/>
      <c r="G167" s="19" t="s">
        <v>1933</v>
      </c>
      <c r="H167" s="326" t="s">
        <v>6472</v>
      </c>
      <c r="I167" s="19" t="s">
        <v>1948</v>
      </c>
      <c r="J167" s="19" t="s">
        <v>403</v>
      </c>
      <c r="K167" s="19" t="s">
        <v>4545</v>
      </c>
      <c r="L167" s="19" t="s">
        <v>6473</v>
      </c>
      <c r="M167" s="19" t="s">
        <v>83</v>
      </c>
      <c r="N167" s="19" t="s">
        <v>125</v>
      </c>
      <c r="O167" s="20" t="s">
        <v>6474</v>
      </c>
      <c r="P167" s="19" t="s">
        <v>4545</v>
      </c>
      <c r="Q167" s="19" t="s">
        <v>4545</v>
      </c>
      <c r="R167" s="19" t="s">
        <v>4545</v>
      </c>
      <c r="S167" s="19" t="s">
        <v>4545</v>
      </c>
      <c r="T167" s="19" t="s">
        <v>4545</v>
      </c>
      <c r="U167" s="19" t="s">
        <v>6475</v>
      </c>
      <c r="V167" s="19" t="s">
        <v>4545</v>
      </c>
      <c r="W167" s="19" t="s">
        <v>4545</v>
      </c>
      <c r="X167" s="19" t="s">
        <v>4545</v>
      </c>
      <c r="Y167" s="19"/>
      <c r="Z167" s="19" t="s">
        <v>4545</v>
      </c>
      <c r="AA167" s="19" t="s">
        <v>6476</v>
      </c>
      <c r="AB167" s="19" t="s">
        <v>6477</v>
      </c>
      <c r="AC167" s="19" t="s">
        <v>6478</v>
      </c>
      <c r="AD167" s="17" t="s">
        <v>3406</v>
      </c>
      <c r="AE167" s="17">
        <v>5</v>
      </c>
      <c r="AF167" s="19" t="s">
        <v>6479</v>
      </c>
      <c r="AG167" s="19" t="s">
        <v>6480</v>
      </c>
      <c r="AH167" s="19" t="s">
        <v>2534</v>
      </c>
      <c r="AI167" s="19"/>
      <c r="AJ167" s="17"/>
      <c r="AK167" s="17"/>
      <c r="AL167" s="19"/>
      <c r="AM167" s="19"/>
      <c r="AN167" s="19" t="s">
        <v>4545</v>
      </c>
      <c r="AO167" s="19" t="s">
        <v>4545</v>
      </c>
      <c r="AP167" s="19">
        <v>0</v>
      </c>
      <c r="AQ167" s="19"/>
      <c r="AR167" s="19"/>
      <c r="AS167" s="19"/>
      <c r="AT167" s="19"/>
      <c r="AU167" s="19"/>
      <c r="AV167" s="19">
        <v>0</v>
      </c>
      <c r="AW167" s="19">
        <v>0</v>
      </c>
      <c r="AX167" s="19">
        <f t="shared" si="20"/>
        <v>0</v>
      </c>
      <c r="AY167" s="19"/>
      <c r="AZ167" s="19"/>
      <c r="BA167" s="19"/>
      <c r="BB167" s="19">
        <v>0</v>
      </c>
      <c r="BC167" s="19">
        <v>1</v>
      </c>
      <c r="BD167" s="19">
        <v>0</v>
      </c>
      <c r="BE167" s="6"/>
      <c r="BF167" s="6"/>
      <c r="BG167" s="6"/>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4" customFormat="1" ht="33" customHeight="1" spans="1:257">
      <c r="A168" s="17">
        <v>167</v>
      </c>
      <c r="B168" s="18" t="s">
        <v>6481</v>
      </c>
      <c r="C168" s="19" t="s">
        <v>6482</v>
      </c>
      <c r="D168" s="19" t="s">
        <v>6483</v>
      </c>
      <c r="E168" s="19" t="s">
        <v>74</v>
      </c>
      <c r="F168" s="19">
        <v>18958064477</v>
      </c>
      <c r="G168" s="19" t="s">
        <v>1933</v>
      </c>
      <c r="H168" s="20" t="s">
        <v>6484</v>
      </c>
      <c r="I168" s="19" t="s">
        <v>1948</v>
      </c>
      <c r="J168" s="19" t="s">
        <v>403</v>
      </c>
      <c r="K168" s="19" t="s">
        <v>4613</v>
      </c>
      <c r="L168" s="19" t="s">
        <v>6485</v>
      </c>
      <c r="M168" s="19" t="s">
        <v>83</v>
      </c>
      <c r="N168" s="19" t="s">
        <v>125</v>
      </c>
      <c r="O168" s="20" t="s">
        <v>149</v>
      </c>
      <c r="P168" s="19" t="s">
        <v>86</v>
      </c>
      <c r="Q168" s="19" t="s">
        <v>335</v>
      </c>
      <c r="R168" s="19" t="s">
        <v>88</v>
      </c>
      <c r="S168" s="19" t="s">
        <v>596</v>
      </c>
      <c r="T168" s="19" t="s">
        <v>6486</v>
      </c>
      <c r="U168" s="19" t="s">
        <v>6487</v>
      </c>
      <c r="V168" s="19" t="s">
        <v>4545</v>
      </c>
      <c r="W168" s="19" t="s">
        <v>4545</v>
      </c>
      <c r="X168" s="19" t="s">
        <v>4545</v>
      </c>
      <c r="Y168" s="19"/>
      <c r="Z168" s="19" t="s">
        <v>4545</v>
      </c>
      <c r="AA168" s="19" t="s">
        <v>5799</v>
      </c>
      <c r="AB168" s="19" t="s">
        <v>6488</v>
      </c>
      <c r="AC168" s="19" t="s">
        <v>6489</v>
      </c>
      <c r="AD168" s="19" t="s">
        <v>6490</v>
      </c>
      <c r="AE168" s="19"/>
      <c r="AF168" s="19" t="s">
        <v>6491</v>
      </c>
      <c r="AG168" s="19" t="s">
        <v>4545</v>
      </c>
      <c r="AH168" s="19" t="s">
        <v>2534</v>
      </c>
      <c r="AI168" s="19"/>
      <c r="AJ168" s="17"/>
      <c r="AK168" s="17"/>
      <c r="AL168" s="19"/>
      <c r="AM168" s="19"/>
      <c r="AN168" s="19" t="s">
        <v>4545</v>
      </c>
      <c r="AO168" s="19" t="s">
        <v>4545</v>
      </c>
      <c r="AP168" s="19">
        <v>0</v>
      </c>
      <c r="AQ168" s="19"/>
      <c r="AR168" s="19"/>
      <c r="AS168" s="19"/>
      <c r="AT168" s="19"/>
      <c r="AU168" s="19"/>
      <c r="AV168" s="19">
        <v>0</v>
      </c>
      <c r="AW168" s="19">
        <v>1</v>
      </c>
      <c r="AX168" s="19">
        <f t="shared" si="20"/>
        <v>1</v>
      </c>
      <c r="AY168" s="19"/>
      <c r="AZ168" s="19"/>
      <c r="BA168" s="19"/>
      <c r="BB168" s="19">
        <v>0</v>
      </c>
      <c r="BC168" s="19">
        <v>1</v>
      </c>
      <c r="BD168" s="19">
        <v>0</v>
      </c>
      <c r="BE168" s="6"/>
      <c r="BF168" s="6"/>
      <c r="BG168" s="6"/>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4" customFormat="1" ht="33" customHeight="1" spans="1:257">
      <c r="A169" s="17">
        <v>168</v>
      </c>
      <c r="B169" s="18" t="s">
        <v>6492</v>
      </c>
      <c r="C169" s="19" t="s">
        <v>6493</v>
      </c>
      <c r="D169" s="19" t="s">
        <v>6494</v>
      </c>
      <c r="E169" s="19" t="s">
        <v>101</v>
      </c>
      <c r="F169" s="19" t="s">
        <v>6495</v>
      </c>
      <c r="G169" s="19" t="s">
        <v>1933</v>
      </c>
      <c r="H169" s="20" t="s">
        <v>6496</v>
      </c>
      <c r="I169" s="19" t="s">
        <v>1948</v>
      </c>
      <c r="J169" s="19" t="s">
        <v>403</v>
      </c>
      <c r="K169" s="19" t="s">
        <v>3913</v>
      </c>
      <c r="L169" s="19" t="s">
        <v>6497</v>
      </c>
      <c r="M169" s="19" t="s">
        <v>83</v>
      </c>
      <c r="N169" s="19" t="s">
        <v>125</v>
      </c>
      <c r="O169" s="20" t="s">
        <v>2198</v>
      </c>
      <c r="P169" s="19" t="s">
        <v>4545</v>
      </c>
      <c r="Q169" s="19" t="s">
        <v>4545</v>
      </c>
      <c r="R169" s="19" t="s">
        <v>715</v>
      </c>
      <c r="S169" s="19" t="s">
        <v>4545</v>
      </c>
      <c r="T169" s="19" t="s">
        <v>4545</v>
      </c>
      <c r="U169" s="19" t="s">
        <v>4545</v>
      </c>
      <c r="V169" s="19" t="s">
        <v>4545</v>
      </c>
      <c r="W169" s="19" t="s">
        <v>4545</v>
      </c>
      <c r="X169" s="19" t="s">
        <v>4545</v>
      </c>
      <c r="Y169" s="19"/>
      <c r="Z169" s="19" t="s">
        <v>4545</v>
      </c>
      <c r="AA169" s="19" t="s">
        <v>4713</v>
      </c>
      <c r="AB169" s="19" t="s">
        <v>6498</v>
      </c>
      <c r="AC169" s="19" t="s">
        <v>4545</v>
      </c>
      <c r="AD169" s="19" t="s">
        <v>4545</v>
      </c>
      <c r="AE169" s="19"/>
      <c r="AF169" s="19" t="s">
        <v>6499</v>
      </c>
      <c r="AG169" s="19" t="s">
        <v>6500</v>
      </c>
      <c r="AH169" s="19" t="s">
        <v>1943</v>
      </c>
      <c r="AI169" s="19"/>
      <c r="AJ169" s="17"/>
      <c r="AK169" s="17"/>
      <c r="AL169" s="19"/>
      <c r="AM169" s="19"/>
      <c r="AN169" s="19" t="s">
        <v>4545</v>
      </c>
      <c r="AO169" s="19" t="s">
        <v>4545</v>
      </c>
      <c r="AP169" s="19">
        <v>0</v>
      </c>
      <c r="AQ169" s="19"/>
      <c r="AR169" s="19"/>
      <c r="AS169" s="19"/>
      <c r="AT169" s="19"/>
      <c r="AU169" s="19"/>
      <c r="AV169" s="19">
        <v>0</v>
      </c>
      <c r="AW169" s="19">
        <v>0</v>
      </c>
      <c r="AX169" s="19">
        <f t="shared" si="20"/>
        <v>0</v>
      </c>
      <c r="AY169" s="19"/>
      <c r="AZ169" s="19"/>
      <c r="BA169" s="19"/>
      <c r="BB169" s="19">
        <v>0</v>
      </c>
      <c r="BC169" s="19">
        <v>0</v>
      </c>
      <c r="BD169" s="19">
        <v>0</v>
      </c>
      <c r="BE169" s="6"/>
      <c r="BF169" s="6"/>
      <c r="BG169" s="6"/>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s="4" customFormat="1" ht="33" customHeight="1" spans="1:257">
      <c r="A170" s="17">
        <v>169</v>
      </c>
      <c r="B170" s="18" t="s">
        <v>6501</v>
      </c>
      <c r="C170" s="19" t="s">
        <v>6502</v>
      </c>
      <c r="D170" s="19" t="s">
        <v>6503</v>
      </c>
      <c r="E170" s="19" t="s">
        <v>74</v>
      </c>
      <c r="F170" s="19">
        <v>18268950091</v>
      </c>
      <c r="G170" s="19" t="s">
        <v>1933</v>
      </c>
      <c r="H170" s="20" t="s">
        <v>6504</v>
      </c>
      <c r="I170" s="19" t="s">
        <v>1948</v>
      </c>
      <c r="J170" s="19" t="s">
        <v>403</v>
      </c>
      <c r="K170" s="19" t="s">
        <v>4649</v>
      </c>
      <c r="L170" s="19" t="s">
        <v>6505</v>
      </c>
      <c r="M170" s="19" t="s">
        <v>2764</v>
      </c>
      <c r="N170" s="19" t="s">
        <v>125</v>
      </c>
      <c r="O170" s="20" t="s">
        <v>6506</v>
      </c>
      <c r="P170" s="19" t="s">
        <v>357</v>
      </c>
      <c r="Q170" s="19" t="s">
        <v>3600</v>
      </c>
      <c r="R170" s="19" t="s">
        <v>2069</v>
      </c>
      <c r="S170" s="19"/>
      <c r="T170" s="19" t="s">
        <v>4545</v>
      </c>
      <c r="U170" s="19" t="s">
        <v>6507</v>
      </c>
      <c r="V170" s="19" t="s">
        <v>4545</v>
      </c>
      <c r="W170" s="19" t="s">
        <v>4545</v>
      </c>
      <c r="X170" s="19"/>
      <c r="Y170" s="19"/>
      <c r="Z170" s="19" t="s">
        <v>4545</v>
      </c>
      <c r="AA170" s="19" t="s">
        <v>6508</v>
      </c>
      <c r="AB170" s="19" t="s">
        <v>5717</v>
      </c>
      <c r="AC170" s="19" t="s">
        <v>4545</v>
      </c>
      <c r="AD170" s="19" t="s">
        <v>4545</v>
      </c>
      <c r="AE170" s="19"/>
      <c r="AF170" s="19" t="s">
        <v>6509</v>
      </c>
      <c r="AG170" s="19" t="s">
        <v>6510</v>
      </c>
      <c r="AH170" s="19" t="s">
        <v>1943</v>
      </c>
      <c r="AI170" s="19"/>
      <c r="AJ170" s="17"/>
      <c r="AK170" s="17"/>
      <c r="AL170" s="19"/>
      <c r="AM170" s="19"/>
      <c r="AN170" s="19" t="s">
        <v>4545</v>
      </c>
      <c r="AO170" s="19" t="s">
        <v>4545</v>
      </c>
      <c r="AP170" s="19">
        <v>0</v>
      </c>
      <c r="AQ170" s="19"/>
      <c r="AR170" s="19"/>
      <c r="AS170" s="19"/>
      <c r="AT170" s="19"/>
      <c r="AU170" s="19"/>
      <c r="AV170" s="19">
        <v>0</v>
      </c>
      <c r="AW170" s="19">
        <v>0.3</v>
      </c>
      <c r="AX170" s="19">
        <f t="shared" si="20"/>
        <v>0.3</v>
      </c>
      <c r="AY170" s="19"/>
      <c r="AZ170" s="19"/>
      <c r="BA170" s="19"/>
      <c r="BB170" s="19">
        <v>0</v>
      </c>
      <c r="BC170" s="19">
        <v>0</v>
      </c>
      <c r="BD170" s="19">
        <v>0</v>
      </c>
      <c r="BE170" s="6"/>
      <c r="BF170" s="6"/>
      <c r="BG170" s="6"/>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s="4" customFormat="1" ht="33" customHeight="1" spans="1:257">
      <c r="A171" s="17">
        <v>170</v>
      </c>
      <c r="B171" s="18" t="s">
        <v>6511</v>
      </c>
      <c r="C171" s="19" t="s">
        <v>6512</v>
      </c>
      <c r="D171" s="19" t="s">
        <v>6513</v>
      </c>
      <c r="E171" s="19" t="s">
        <v>74</v>
      </c>
      <c r="F171" s="19">
        <v>13858026974</v>
      </c>
      <c r="G171" s="19" t="s">
        <v>1933</v>
      </c>
      <c r="H171" s="326" t="s">
        <v>6514</v>
      </c>
      <c r="I171" s="19" t="s">
        <v>1948</v>
      </c>
      <c r="J171" s="19" t="s">
        <v>403</v>
      </c>
      <c r="K171" s="19" t="s">
        <v>4999</v>
      </c>
      <c r="L171" s="19" t="s">
        <v>6515</v>
      </c>
      <c r="M171" s="19" t="s">
        <v>2764</v>
      </c>
      <c r="N171" s="19" t="s">
        <v>125</v>
      </c>
      <c r="O171" s="20" t="s">
        <v>6516</v>
      </c>
      <c r="P171" s="19" t="s">
        <v>6517</v>
      </c>
      <c r="Q171" s="19" t="s">
        <v>221</v>
      </c>
      <c r="R171" s="19" t="s">
        <v>88</v>
      </c>
      <c r="S171" s="19" t="s">
        <v>4686</v>
      </c>
      <c r="T171" s="19" t="s">
        <v>4686</v>
      </c>
      <c r="U171" s="19">
        <v>2020.12</v>
      </c>
      <c r="V171" s="19" t="s">
        <v>4545</v>
      </c>
      <c r="W171" s="19" t="s">
        <v>4545</v>
      </c>
      <c r="X171" s="19"/>
      <c r="Y171" s="19"/>
      <c r="Z171" s="19" t="s">
        <v>4545</v>
      </c>
      <c r="AA171" s="19" t="s">
        <v>6518</v>
      </c>
      <c r="AB171" s="19" t="s">
        <v>4545</v>
      </c>
      <c r="AC171" s="19" t="s">
        <v>4545</v>
      </c>
      <c r="AD171" s="19" t="s">
        <v>4545</v>
      </c>
      <c r="AE171" s="19"/>
      <c r="AF171" s="19" t="s">
        <v>6519</v>
      </c>
      <c r="AG171" s="19" t="s">
        <v>6520</v>
      </c>
      <c r="AH171" s="19" t="s">
        <v>1943</v>
      </c>
      <c r="AI171" s="19"/>
      <c r="AJ171" s="17"/>
      <c r="AK171" s="17"/>
      <c r="AL171" s="19"/>
      <c r="AM171" s="19"/>
      <c r="AN171" s="19" t="s">
        <v>4545</v>
      </c>
      <c r="AO171" s="19" t="s">
        <v>4545</v>
      </c>
      <c r="AP171" s="19">
        <v>0</v>
      </c>
      <c r="AQ171" s="19"/>
      <c r="AR171" s="19"/>
      <c r="AS171" s="19"/>
      <c r="AT171" s="19"/>
      <c r="AU171" s="19"/>
      <c r="AV171" s="19">
        <v>0</v>
      </c>
      <c r="AW171" s="19">
        <v>1</v>
      </c>
      <c r="AX171" s="19">
        <f t="shared" si="20"/>
        <v>1</v>
      </c>
      <c r="AY171" s="19"/>
      <c r="AZ171" s="19"/>
      <c r="BA171" s="19"/>
      <c r="BB171" s="19">
        <v>0</v>
      </c>
      <c r="BC171" s="19">
        <v>0</v>
      </c>
      <c r="BD171" s="19">
        <v>0</v>
      </c>
      <c r="BE171" s="6"/>
      <c r="BF171" s="6"/>
      <c r="BG171" s="6"/>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s="4" customFormat="1" ht="33" customHeight="1" spans="1:257">
      <c r="A172" s="17">
        <v>171</v>
      </c>
      <c r="B172" s="18" t="s">
        <v>6521</v>
      </c>
      <c r="C172" s="19" t="s">
        <v>1899</v>
      </c>
      <c r="D172" s="19" t="s">
        <v>1900</v>
      </c>
      <c r="E172" s="19" t="s">
        <v>101</v>
      </c>
      <c r="F172" s="19" t="s">
        <v>6522</v>
      </c>
      <c r="G172" s="19" t="s">
        <v>1933</v>
      </c>
      <c r="H172" s="20" t="s">
        <v>6523</v>
      </c>
      <c r="I172" s="19" t="s">
        <v>1898</v>
      </c>
      <c r="J172" s="19" t="s">
        <v>338</v>
      </c>
      <c r="K172" s="19" t="s">
        <v>6524</v>
      </c>
      <c r="L172" s="19"/>
      <c r="M172" s="19" t="s">
        <v>2764</v>
      </c>
      <c r="N172" s="19" t="s">
        <v>2525</v>
      </c>
      <c r="O172" s="20" t="s">
        <v>6525</v>
      </c>
      <c r="P172" s="19" t="s">
        <v>127</v>
      </c>
      <c r="Q172" s="19" t="s">
        <v>1691</v>
      </c>
      <c r="R172" s="19" t="s">
        <v>88</v>
      </c>
      <c r="S172" s="19" t="s">
        <v>3326</v>
      </c>
      <c r="T172" s="19" t="s">
        <v>2999</v>
      </c>
      <c r="U172" s="19" t="s">
        <v>6526</v>
      </c>
      <c r="V172" s="19" t="s">
        <v>4545</v>
      </c>
      <c r="W172" s="19" t="s">
        <v>4545</v>
      </c>
      <c r="X172" s="19"/>
      <c r="Y172" s="19"/>
      <c r="Z172" s="19" t="s">
        <v>4545</v>
      </c>
      <c r="AA172" s="19" t="s">
        <v>6527</v>
      </c>
      <c r="AB172" s="19" t="s">
        <v>6206</v>
      </c>
      <c r="AC172" s="19" t="s">
        <v>6528</v>
      </c>
      <c r="AD172" s="17" t="s">
        <v>5393</v>
      </c>
      <c r="AE172" s="17">
        <v>3</v>
      </c>
      <c r="AF172" s="19" t="s">
        <v>6529</v>
      </c>
      <c r="AG172" s="19" t="s">
        <v>4545</v>
      </c>
      <c r="AH172" s="19" t="s">
        <v>138</v>
      </c>
      <c r="AI172" s="19"/>
      <c r="AJ172" s="17"/>
      <c r="AK172" s="17"/>
      <c r="AL172" s="19"/>
      <c r="AM172" s="19"/>
      <c r="AN172" s="19" t="s">
        <v>4545</v>
      </c>
      <c r="AO172" s="19" t="s">
        <v>4545</v>
      </c>
      <c r="AP172" s="19">
        <v>0</v>
      </c>
      <c r="AQ172" s="19"/>
      <c r="AR172" s="19"/>
      <c r="AS172" s="19"/>
      <c r="AT172" s="19"/>
      <c r="AU172" s="19"/>
      <c r="AV172" s="19">
        <v>0</v>
      </c>
      <c r="AW172" s="19">
        <v>1</v>
      </c>
      <c r="AX172" s="19">
        <f t="shared" si="20"/>
        <v>1</v>
      </c>
      <c r="AY172" s="19"/>
      <c r="AZ172" s="19"/>
      <c r="BA172" s="19"/>
      <c r="BB172" s="19">
        <v>0</v>
      </c>
      <c r="BC172" s="19">
        <v>1</v>
      </c>
      <c r="BD172" s="19">
        <v>0</v>
      </c>
      <c r="BE172" s="6"/>
      <c r="BF172" s="6"/>
      <c r="BG172" s="6"/>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row>
    <row r="173" s="4" customFormat="1" ht="33" customHeight="1" spans="1:257">
      <c r="A173" s="17">
        <v>172</v>
      </c>
      <c r="B173" s="18" t="s">
        <v>6530</v>
      </c>
      <c r="C173" s="19" t="s">
        <v>1591</v>
      </c>
      <c r="D173" s="19" t="s">
        <v>1592</v>
      </c>
      <c r="E173" s="19" t="s">
        <v>101</v>
      </c>
      <c r="F173" s="19" t="s">
        <v>1593</v>
      </c>
      <c r="G173" s="19" t="s">
        <v>1933</v>
      </c>
      <c r="H173" s="20" t="s">
        <v>6531</v>
      </c>
      <c r="I173" s="19" t="s">
        <v>1590</v>
      </c>
      <c r="J173" s="19" t="s">
        <v>6532</v>
      </c>
      <c r="K173" s="19" t="s">
        <v>5607</v>
      </c>
      <c r="L173" s="19" t="s">
        <v>6533</v>
      </c>
      <c r="M173" s="19" t="s">
        <v>83</v>
      </c>
      <c r="N173" s="19" t="s">
        <v>125</v>
      </c>
      <c r="O173" s="20" t="s">
        <v>6534</v>
      </c>
      <c r="P173" s="19" t="s">
        <v>6535</v>
      </c>
      <c r="Q173" s="19" t="s">
        <v>650</v>
      </c>
      <c r="R173" s="19" t="s">
        <v>88</v>
      </c>
      <c r="S173" s="19" t="s">
        <v>6536</v>
      </c>
      <c r="T173" s="19" t="s">
        <v>695</v>
      </c>
      <c r="U173" s="19" t="s">
        <v>337</v>
      </c>
      <c r="V173" s="19" t="s">
        <v>1598</v>
      </c>
      <c r="W173" s="19" t="s">
        <v>129</v>
      </c>
      <c r="X173" s="19" t="s">
        <v>6537</v>
      </c>
      <c r="Y173" s="19"/>
      <c r="Z173" s="19" t="s">
        <v>4545</v>
      </c>
      <c r="AA173" s="19" t="s">
        <v>4545</v>
      </c>
      <c r="AB173" s="19" t="s">
        <v>6538</v>
      </c>
      <c r="AC173" s="19" t="s">
        <v>6539</v>
      </c>
      <c r="AD173" s="19" t="s">
        <v>5090</v>
      </c>
      <c r="AE173" s="19"/>
      <c r="AF173" s="19" t="s">
        <v>2096</v>
      </c>
      <c r="AG173" s="19" t="s">
        <v>4568</v>
      </c>
      <c r="AH173" s="19" t="s">
        <v>138</v>
      </c>
      <c r="AI173" s="19"/>
      <c r="AJ173" s="17"/>
      <c r="AK173" s="17"/>
      <c r="AL173" s="19"/>
      <c r="AM173" s="19"/>
      <c r="AN173" s="19" t="s">
        <v>6540</v>
      </c>
      <c r="AO173" s="19" t="s">
        <v>6541</v>
      </c>
      <c r="AP173" s="19">
        <v>0</v>
      </c>
      <c r="AQ173" s="19"/>
      <c r="AR173" s="19"/>
      <c r="AS173" s="19"/>
      <c r="AT173" s="19"/>
      <c r="AU173" s="19"/>
      <c r="AV173" s="19">
        <v>3</v>
      </c>
      <c r="AW173" s="19">
        <v>1</v>
      </c>
      <c r="AX173" s="19">
        <f t="shared" si="20"/>
        <v>4</v>
      </c>
      <c r="AY173" s="19"/>
      <c r="AZ173" s="19"/>
      <c r="BA173" s="19"/>
      <c r="BB173" s="19">
        <v>0</v>
      </c>
      <c r="BC173" s="19">
        <v>1</v>
      </c>
      <c r="BD173" s="19">
        <v>1</v>
      </c>
      <c r="BE173" s="6"/>
      <c r="BF173" s="6"/>
      <c r="BG173" s="6"/>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row>
    <row r="174" s="4" customFormat="1" ht="33" customHeight="1" spans="1:257">
      <c r="A174" s="17">
        <v>173</v>
      </c>
      <c r="B174" s="18" t="s">
        <v>6542</v>
      </c>
      <c r="C174" s="19" t="s">
        <v>1291</v>
      </c>
      <c r="D174" s="19" t="s">
        <v>1293</v>
      </c>
      <c r="E174" s="19" t="s">
        <v>74</v>
      </c>
      <c r="F174" s="19" t="s">
        <v>6543</v>
      </c>
      <c r="G174" s="19" t="s">
        <v>1933</v>
      </c>
      <c r="H174" s="20" t="s">
        <v>6544</v>
      </c>
      <c r="I174" s="19" t="s">
        <v>1236</v>
      </c>
      <c r="J174" s="19" t="s">
        <v>2652</v>
      </c>
      <c r="K174" s="19" t="s">
        <v>4613</v>
      </c>
      <c r="L174" s="19" t="s">
        <v>4665</v>
      </c>
      <c r="M174" s="19" t="s">
        <v>83</v>
      </c>
      <c r="N174" s="19" t="s">
        <v>125</v>
      </c>
      <c r="O174" s="20" t="s">
        <v>6545</v>
      </c>
      <c r="P174" s="19" t="s">
        <v>707</v>
      </c>
      <c r="Q174" s="19" t="s">
        <v>624</v>
      </c>
      <c r="R174" s="19" t="s">
        <v>88</v>
      </c>
      <c r="S174" s="19" t="s">
        <v>6536</v>
      </c>
      <c r="T174" s="19" t="s">
        <v>6546</v>
      </c>
      <c r="U174" s="19" t="s">
        <v>6547</v>
      </c>
      <c r="V174" s="19" t="s">
        <v>5293</v>
      </c>
      <c r="W174" s="19" t="s">
        <v>129</v>
      </c>
      <c r="X174" s="19" t="s">
        <v>6548</v>
      </c>
      <c r="Y174" s="19"/>
      <c r="Z174" s="19" t="s">
        <v>4545</v>
      </c>
      <c r="AA174" s="19" t="s">
        <v>4545</v>
      </c>
      <c r="AB174" s="19" t="s">
        <v>6549</v>
      </c>
      <c r="AC174" s="19" t="s">
        <v>6550</v>
      </c>
      <c r="AD174" s="19" t="s">
        <v>6551</v>
      </c>
      <c r="AE174" s="19"/>
      <c r="AF174" s="19" t="s">
        <v>6552</v>
      </c>
      <c r="AG174" s="19" t="s">
        <v>6553</v>
      </c>
      <c r="AH174" s="19" t="s">
        <v>138</v>
      </c>
      <c r="AI174" s="19"/>
      <c r="AJ174" s="17"/>
      <c r="AK174" s="17"/>
      <c r="AL174" s="19"/>
      <c r="AM174" s="19"/>
      <c r="AN174" s="19" t="s">
        <v>6554</v>
      </c>
      <c r="AO174" s="19" t="s">
        <v>4545</v>
      </c>
      <c r="AP174" s="19">
        <v>0</v>
      </c>
      <c r="AQ174" s="19"/>
      <c r="AR174" s="19"/>
      <c r="AS174" s="19"/>
      <c r="AT174" s="19"/>
      <c r="AU174" s="19"/>
      <c r="AV174" s="19">
        <v>3</v>
      </c>
      <c r="AW174" s="19">
        <v>1</v>
      </c>
      <c r="AX174" s="19">
        <f t="shared" si="20"/>
        <v>4</v>
      </c>
      <c r="AY174" s="19"/>
      <c r="AZ174" s="19"/>
      <c r="BA174" s="19"/>
      <c r="BB174" s="19">
        <v>0</v>
      </c>
      <c r="BC174" s="19">
        <v>1</v>
      </c>
      <c r="BD174" s="19">
        <v>0</v>
      </c>
      <c r="BE174" s="6"/>
      <c r="BF174" s="6"/>
      <c r="BG174" s="6"/>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row>
    <row r="175" s="4" customFormat="1" ht="33" customHeight="1" spans="1:257">
      <c r="A175" s="17">
        <v>174</v>
      </c>
      <c r="B175" s="18" t="s">
        <v>6555</v>
      </c>
      <c r="C175" s="19" t="s">
        <v>1666</v>
      </c>
      <c r="D175" s="19" t="s">
        <v>1667</v>
      </c>
      <c r="E175" s="19" t="s">
        <v>101</v>
      </c>
      <c r="F175" s="19">
        <v>15888630903</v>
      </c>
      <c r="G175" s="19"/>
      <c r="H175" s="20"/>
      <c r="I175" s="19" t="s">
        <v>1590</v>
      </c>
      <c r="J175" s="19" t="s">
        <v>146</v>
      </c>
      <c r="K175" s="19"/>
      <c r="L175" s="19" t="s">
        <v>1669</v>
      </c>
      <c r="M175" s="19" t="s">
        <v>83</v>
      </c>
      <c r="N175" s="19" t="s">
        <v>125</v>
      </c>
      <c r="O175" s="20" t="s">
        <v>6556</v>
      </c>
      <c r="P175" s="19" t="s">
        <v>1671</v>
      </c>
      <c r="Q175" s="19" t="s">
        <v>829</v>
      </c>
      <c r="R175" s="19" t="s">
        <v>88</v>
      </c>
      <c r="S175" s="19">
        <v>2006.7</v>
      </c>
      <c r="T175" s="19" t="s">
        <v>4545</v>
      </c>
      <c r="U175" s="19" t="s">
        <v>5744</v>
      </c>
      <c r="V175" s="19" t="s">
        <v>4545</v>
      </c>
      <c r="W175" s="19" t="s">
        <v>171</v>
      </c>
      <c r="X175" s="19" t="s">
        <v>4545</v>
      </c>
      <c r="Y175" s="19"/>
      <c r="Z175" s="19" t="s">
        <v>4545</v>
      </c>
      <c r="AA175" s="19" t="s">
        <v>4545</v>
      </c>
      <c r="AB175" s="19" t="s">
        <v>6557</v>
      </c>
      <c r="AC175" s="19" t="s">
        <v>6558</v>
      </c>
      <c r="AD175" s="19" t="s">
        <v>6559</v>
      </c>
      <c r="AE175" s="19"/>
      <c r="AF175" s="19" t="s">
        <v>6560</v>
      </c>
      <c r="AG175" s="19" t="s">
        <v>4545</v>
      </c>
      <c r="AH175" s="19" t="s">
        <v>138</v>
      </c>
      <c r="AI175" s="19"/>
      <c r="AJ175" s="17"/>
      <c r="AK175" s="17"/>
      <c r="AL175" s="19"/>
      <c r="AM175" s="19"/>
      <c r="AN175" s="19" t="s">
        <v>6561</v>
      </c>
      <c r="AO175" s="19"/>
      <c r="AP175" s="19">
        <v>0</v>
      </c>
      <c r="AQ175" s="19"/>
      <c r="AR175" s="19"/>
      <c r="AS175" s="19"/>
      <c r="AT175" s="19"/>
      <c r="AU175" s="19"/>
      <c r="AV175" s="19">
        <v>1</v>
      </c>
      <c r="AW175" s="19">
        <v>1</v>
      </c>
      <c r="AX175" s="19">
        <f t="shared" si="20"/>
        <v>2</v>
      </c>
      <c r="AY175" s="19"/>
      <c r="AZ175" s="19"/>
      <c r="BA175" s="19"/>
      <c r="BB175" s="19">
        <v>0</v>
      </c>
      <c r="BC175" s="19">
        <v>1</v>
      </c>
      <c r="BD175" s="19">
        <v>1</v>
      </c>
      <c r="BE175" s="6"/>
      <c r="BF175" s="6"/>
      <c r="BG175" s="6"/>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1" customFormat="1" ht="33" customHeight="1" spans="1:67">
      <c r="A176" s="17">
        <v>175</v>
      </c>
      <c r="B176" s="18" t="s">
        <v>6562</v>
      </c>
      <c r="C176" s="19" t="s">
        <v>6563</v>
      </c>
      <c r="D176" s="320" t="s">
        <v>6564</v>
      </c>
      <c r="E176" s="19" t="s">
        <v>101</v>
      </c>
      <c r="F176" s="19">
        <v>18858114686</v>
      </c>
      <c r="G176" s="19"/>
      <c r="H176" s="20"/>
      <c r="I176" s="19" t="s">
        <v>1948</v>
      </c>
      <c r="J176" s="19" t="s">
        <v>1949</v>
      </c>
      <c r="K176" s="19" t="s">
        <v>6565</v>
      </c>
      <c r="L176" s="19" t="s">
        <v>6566</v>
      </c>
      <c r="M176" s="19" t="s">
        <v>4545</v>
      </c>
      <c r="N176" s="19" t="s">
        <v>84</v>
      </c>
      <c r="O176" s="20">
        <v>1981.05</v>
      </c>
      <c r="P176" s="19" t="s">
        <v>6567</v>
      </c>
      <c r="Q176" s="19" t="s">
        <v>6568</v>
      </c>
      <c r="R176" s="19" t="s">
        <v>186</v>
      </c>
      <c r="S176" s="19" t="s">
        <v>4545</v>
      </c>
      <c r="T176" s="19" t="s">
        <v>4545</v>
      </c>
      <c r="U176" s="19">
        <v>2021.5</v>
      </c>
      <c r="V176" s="19" t="s">
        <v>4545</v>
      </c>
      <c r="W176" s="19" t="s">
        <v>4545</v>
      </c>
      <c r="X176" s="19" t="s">
        <v>4545</v>
      </c>
      <c r="Y176" s="19"/>
      <c r="Z176" s="19" t="s">
        <v>4545</v>
      </c>
      <c r="AA176" s="19" t="s">
        <v>6569</v>
      </c>
      <c r="AB176" s="19" t="s">
        <v>6570</v>
      </c>
      <c r="AC176" s="19" t="s">
        <v>4545</v>
      </c>
      <c r="AD176" s="19" t="s">
        <v>4545</v>
      </c>
      <c r="AE176" s="19"/>
      <c r="AF176" s="19" t="s">
        <v>4545</v>
      </c>
      <c r="AG176" s="19" t="s">
        <v>4545</v>
      </c>
      <c r="AH176" s="19" t="s">
        <v>4545</v>
      </c>
      <c r="AI176" s="19"/>
      <c r="AJ176" s="17"/>
      <c r="AK176" s="17"/>
      <c r="AL176" s="19"/>
      <c r="AM176" s="19"/>
      <c r="AN176" s="19" t="s">
        <v>4545</v>
      </c>
      <c r="AO176" s="19" t="s">
        <v>4545</v>
      </c>
      <c r="AP176" s="19">
        <v>0</v>
      </c>
      <c r="AQ176" s="19"/>
      <c r="AR176" s="19"/>
      <c r="AS176" s="19"/>
      <c r="AT176" s="19"/>
      <c r="AU176" s="19"/>
      <c r="AV176" s="19">
        <v>0</v>
      </c>
      <c r="AW176" s="19">
        <v>3</v>
      </c>
      <c r="AX176" s="19">
        <f t="shared" si="20"/>
        <v>3</v>
      </c>
      <c r="AY176" s="19"/>
      <c r="AZ176" s="19"/>
      <c r="BA176" s="19"/>
      <c r="BB176" s="19">
        <v>0</v>
      </c>
      <c r="BC176" s="19">
        <v>0</v>
      </c>
      <c r="BD176" s="19">
        <v>0</v>
      </c>
      <c r="BE176" s="6"/>
      <c r="BF176" s="6"/>
      <c r="BG176" s="6"/>
      <c r="BH176" s="4"/>
      <c r="BI176" s="4"/>
      <c r="BJ176" s="4"/>
      <c r="BK176" s="4"/>
      <c r="BL176" s="4"/>
      <c r="BM176" s="4"/>
      <c r="BN176" s="4"/>
      <c r="BO176" s="4"/>
    </row>
    <row r="177" s="1" customFormat="1" ht="33" customHeight="1" spans="1:67">
      <c r="A177" s="17">
        <v>176</v>
      </c>
      <c r="B177" s="18"/>
      <c r="C177" s="19" t="s">
        <v>6571</v>
      </c>
      <c r="D177" s="19"/>
      <c r="E177" s="19"/>
      <c r="F177" s="19"/>
      <c r="G177" s="19"/>
      <c r="H177" s="20"/>
      <c r="I177" s="19" t="s">
        <v>1948</v>
      </c>
      <c r="J177" s="19" t="s">
        <v>1949</v>
      </c>
      <c r="K177" s="19"/>
      <c r="L177" s="19"/>
      <c r="M177" s="19"/>
      <c r="N177" s="19" t="s">
        <v>84</v>
      </c>
      <c r="O177" s="20"/>
      <c r="P177" s="19"/>
      <c r="Q177" s="19"/>
      <c r="R177" s="19" t="s">
        <v>4545</v>
      </c>
      <c r="S177" s="19" t="s">
        <v>4545</v>
      </c>
      <c r="T177" s="19" t="s">
        <v>4545</v>
      </c>
      <c r="U177" s="19" t="s">
        <v>6572</v>
      </c>
      <c r="V177" s="19" t="s">
        <v>4545</v>
      </c>
      <c r="W177" s="19" t="s">
        <v>4545</v>
      </c>
      <c r="X177" s="19" t="s">
        <v>4545</v>
      </c>
      <c r="Y177" s="19"/>
      <c r="Z177" s="19" t="s">
        <v>4545</v>
      </c>
      <c r="AA177" s="19"/>
      <c r="AB177" s="19"/>
      <c r="AC177" s="19" t="s">
        <v>4545</v>
      </c>
      <c r="AD177" s="19" t="s">
        <v>4545</v>
      </c>
      <c r="AE177" s="19"/>
      <c r="AF177" s="19" t="s">
        <v>4545</v>
      </c>
      <c r="AG177" s="19" t="s">
        <v>4545</v>
      </c>
      <c r="AH177" s="19" t="s">
        <v>4545</v>
      </c>
      <c r="AI177" s="19"/>
      <c r="AJ177" s="17"/>
      <c r="AK177" s="17"/>
      <c r="AL177" s="19"/>
      <c r="AM177" s="19"/>
      <c r="AN177" s="19" t="s">
        <v>4545</v>
      </c>
      <c r="AO177" s="19" t="s">
        <v>4545</v>
      </c>
      <c r="AP177" s="19">
        <v>0</v>
      </c>
      <c r="AQ177" s="19"/>
      <c r="AR177" s="19"/>
      <c r="AS177" s="19"/>
      <c r="AT177" s="19"/>
      <c r="AU177" s="19"/>
      <c r="AV177" s="19">
        <v>0</v>
      </c>
      <c r="AW177" s="19">
        <v>0</v>
      </c>
      <c r="AX177" s="19">
        <f t="shared" si="20"/>
        <v>0</v>
      </c>
      <c r="AY177" s="19"/>
      <c r="AZ177" s="19"/>
      <c r="BA177" s="19"/>
      <c r="BB177" s="19">
        <v>0</v>
      </c>
      <c r="BC177" s="19">
        <v>0</v>
      </c>
      <c r="BD177" s="19">
        <v>0</v>
      </c>
      <c r="BE177" s="6"/>
      <c r="BF177" s="6"/>
      <c r="BG177" s="6"/>
      <c r="BH177" s="4"/>
      <c r="BI177" s="4"/>
      <c r="BJ177" s="4"/>
      <c r="BK177" s="4"/>
      <c r="BL177" s="4"/>
      <c r="BM177" s="4"/>
      <c r="BN177" s="4"/>
      <c r="BO177" s="4"/>
    </row>
    <row r="178" s="1" customFormat="1" ht="33" customHeight="1" spans="1:67">
      <c r="A178" s="17">
        <v>177</v>
      </c>
      <c r="B178" s="18" t="s">
        <v>3381</v>
      </c>
      <c r="C178" s="19" t="s">
        <v>3382</v>
      </c>
      <c r="D178" s="19" t="s">
        <v>3383</v>
      </c>
      <c r="E178" s="19" t="s">
        <v>74</v>
      </c>
      <c r="F178" s="19">
        <v>18657966111</v>
      </c>
      <c r="G178" s="19" t="s">
        <v>1933</v>
      </c>
      <c r="H178" s="326" t="s">
        <v>6573</v>
      </c>
      <c r="I178" s="19" t="s">
        <v>1948</v>
      </c>
      <c r="J178" s="19" t="s">
        <v>1949</v>
      </c>
      <c r="K178" s="19" t="s">
        <v>6574</v>
      </c>
      <c r="L178" s="19" t="s">
        <v>6575</v>
      </c>
      <c r="M178" s="19" t="s">
        <v>4545</v>
      </c>
      <c r="N178" s="19" t="s">
        <v>125</v>
      </c>
      <c r="O178" s="20" t="s">
        <v>5678</v>
      </c>
      <c r="P178" s="19" t="s">
        <v>3384</v>
      </c>
      <c r="Q178" s="19" t="s">
        <v>3385</v>
      </c>
      <c r="R178" s="19" t="s">
        <v>186</v>
      </c>
      <c r="S178" s="19" t="s">
        <v>3386</v>
      </c>
      <c r="T178" s="19" t="s">
        <v>4545</v>
      </c>
      <c r="U178" s="19" t="s">
        <v>6576</v>
      </c>
      <c r="V178" s="19" t="s">
        <v>4545</v>
      </c>
      <c r="W178" s="19" t="s">
        <v>4545</v>
      </c>
      <c r="X178" s="19" t="s">
        <v>4545</v>
      </c>
      <c r="Y178" s="19"/>
      <c r="Z178" s="19" t="s">
        <v>4545</v>
      </c>
      <c r="AA178" s="19" t="s">
        <v>6577</v>
      </c>
      <c r="AB178" s="19" t="s">
        <v>6578</v>
      </c>
      <c r="AC178" s="19" t="s">
        <v>6579</v>
      </c>
      <c r="AD178" s="19" t="s">
        <v>6580</v>
      </c>
      <c r="AE178" s="19"/>
      <c r="AF178" s="19" t="s">
        <v>6581</v>
      </c>
      <c r="AG178" s="19" t="s">
        <v>4545</v>
      </c>
      <c r="AH178" s="19" t="s">
        <v>1943</v>
      </c>
      <c r="AI178" s="19"/>
      <c r="AJ178" s="17"/>
      <c r="AK178" s="17"/>
      <c r="AL178" s="19"/>
      <c r="AM178" s="19"/>
      <c r="AN178" s="19" t="s">
        <v>4545</v>
      </c>
      <c r="AO178" s="19" t="s">
        <v>4545</v>
      </c>
      <c r="AP178" s="19">
        <v>0</v>
      </c>
      <c r="AQ178" s="19"/>
      <c r="AR178" s="19"/>
      <c r="AS178" s="19"/>
      <c r="AT178" s="19"/>
      <c r="AU178" s="19"/>
      <c r="AV178" s="19">
        <v>0</v>
      </c>
      <c r="AW178" s="19">
        <v>3</v>
      </c>
      <c r="AX178" s="19">
        <f t="shared" si="20"/>
        <v>3</v>
      </c>
      <c r="AY178" s="19"/>
      <c r="AZ178" s="19"/>
      <c r="BA178" s="19"/>
      <c r="BB178" s="19">
        <v>0</v>
      </c>
      <c r="BC178" s="19">
        <v>1</v>
      </c>
      <c r="BD178" s="19">
        <v>0</v>
      </c>
      <c r="BE178" s="6"/>
      <c r="BF178" s="6"/>
      <c r="BG178" s="6"/>
      <c r="BH178" s="4"/>
      <c r="BI178" s="4"/>
      <c r="BJ178" s="4"/>
      <c r="BK178" s="4"/>
      <c r="BL178" s="4"/>
      <c r="BM178" s="4"/>
      <c r="BN178" s="4"/>
      <c r="BO178" s="4"/>
    </row>
    <row r="179" s="1" customFormat="1" ht="33" customHeight="1" spans="1:67">
      <c r="A179" s="17">
        <v>178</v>
      </c>
      <c r="B179" s="18" t="s">
        <v>3389</v>
      </c>
      <c r="C179" s="19" t="s">
        <v>3390</v>
      </c>
      <c r="D179" s="320" t="s">
        <v>3391</v>
      </c>
      <c r="E179" s="19" t="s">
        <v>101</v>
      </c>
      <c r="F179" s="19">
        <v>15005799636</v>
      </c>
      <c r="G179" s="19" t="s">
        <v>1933</v>
      </c>
      <c r="H179" s="326" t="s">
        <v>6582</v>
      </c>
      <c r="I179" s="19" t="s">
        <v>1948</v>
      </c>
      <c r="J179" s="19" t="s">
        <v>1949</v>
      </c>
      <c r="K179" s="19" t="s">
        <v>5997</v>
      </c>
      <c r="L179" s="19" t="s">
        <v>6583</v>
      </c>
      <c r="M179" s="19" t="s">
        <v>4545</v>
      </c>
      <c r="N179" s="19" t="s">
        <v>108</v>
      </c>
      <c r="O179" s="20">
        <v>1997.01</v>
      </c>
      <c r="P179" s="19" t="s">
        <v>127</v>
      </c>
      <c r="Q179" s="19" t="s">
        <v>550</v>
      </c>
      <c r="R179" s="19" t="s">
        <v>88</v>
      </c>
      <c r="S179" s="19">
        <v>2019.6</v>
      </c>
      <c r="T179" s="19" t="s">
        <v>4545</v>
      </c>
      <c r="U179" s="19">
        <v>2021.5</v>
      </c>
      <c r="V179" s="19" t="s">
        <v>4545</v>
      </c>
      <c r="W179" s="19" t="s">
        <v>4545</v>
      </c>
      <c r="X179" s="19" t="s">
        <v>4545</v>
      </c>
      <c r="Y179" s="19"/>
      <c r="Z179" s="19">
        <v>679636</v>
      </c>
      <c r="AA179" s="19">
        <v>13605820007</v>
      </c>
      <c r="AB179" s="19"/>
      <c r="AC179" s="19" t="s">
        <v>4545</v>
      </c>
      <c r="AD179" s="19" t="s">
        <v>4545</v>
      </c>
      <c r="AE179" s="19"/>
      <c r="AF179" s="19" t="s">
        <v>6584</v>
      </c>
      <c r="AG179" s="19" t="s">
        <v>4545</v>
      </c>
      <c r="AH179" s="19" t="s">
        <v>2534</v>
      </c>
      <c r="AI179" s="19"/>
      <c r="AJ179" s="17"/>
      <c r="AK179" s="17"/>
      <c r="AL179" s="19"/>
      <c r="AM179" s="19"/>
      <c r="AN179" s="19" t="s">
        <v>4545</v>
      </c>
      <c r="AO179" s="19" t="s">
        <v>4545</v>
      </c>
      <c r="AP179" s="19">
        <v>0</v>
      </c>
      <c r="AQ179" s="19"/>
      <c r="AR179" s="19"/>
      <c r="AS179" s="19"/>
      <c r="AT179" s="19"/>
      <c r="AU179" s="19"/>
      <c r="AV179" s="19">
        <v>0</v>
      </c>
      <c r="AW179" s="19">
        <v>1</v>
      </c>
      <c r="AX179" s="19">
        <f t="shared" si="20"/>
        <v>1</v>
      </c>
      <c r="AY179" s="19"/>
      <c r="AZ179" s="19"/>
      <c r="BA179" s="19"/>
      <c r="BB179" s="19">
        <v>0</v>
      </c>
      <c r="BC179" s="19">
        <v>1</v>
      </c>
      <c r="BD179" s="19">
        <v>0</v>
      </c>
      <c r="BE179" s="6"/>
      <c r="BF179" s="6"/>
      <c r="BG179" s="6"/>
      <c r="BH179" s="4"/>
      <c r="BI179" s="4"/>
      <c r="BJ179" s="4"/>
      <c r="BK179" s="4"/>
      <c r="BL179" s="4"/>
      <c r="BM179" s="4"/>
      <c r="BN179" s="4"/>
      <c r="BO179" s="4"/>
    </row>
    <row r="180" s="1" customFormat="1" ht="33" customHeight="1" spans="1:67">
      <c r="A180" s="17">
        <v>179</v>
      </c>
      <c r="B180" s="18" t="s">
        <v>2041</v>
      </c>
      <c r="C180" s="19" t="s">
        <v>2042</v>
      </c>
      <c r="D180" s="19" t="s">
        <v>2043</v>
      </c>
      <c r="E180" s="19" t="s">
        <v>101</v>
      </c>
      <c r="F180" s="19" t="s">
        <v>2044</v>
      </c>
      <c r="G180" s="19" t="s">
        <v>1933</v>
      </c>
      <c r="H180" s="326" t="s">
        <v>2045</v>
      </c>
      <c r="I180" s="19" t="s">
        <v>1846</v>
      </c>
      <c r="J180" s="19" t="s">
        <v>338</v>
      </c>
      <c r="K180" s="19"/>
      <c r="L180" s="19"/>
      <c r="M180" s="19" t="s">
        <v>83</v>
      </c>
      <c r="N180" s="19" t="s">
        <v>125</v>
      </c>
      <c r="O180" s="20" t="s">
        <v>6585</v>
      </c>
      <c r="P180" s="19" t="s">
        <v>4545</v>
      </c>
      <c r="Q180" s="19" t="s">
        <v>4545</v>
      </c>
      <c r="R180" s="19" t="s">
        <v>4545</v>
      </c>
      <c r="S180" s="19" t="s">
        <v>4545</v>
      </c>
      <c r="T180" s="19" t="s">
        <v>4545</v>
      </c>
      <c r="U180" s="19" t="s">
        <v>2047</v>
      </c>
      <c r="V180" s="19" t="s">
        <v>4545</v>
      </c>
      <c r="W180" s="19" t="s">
        <v>4545</v>
      </c>
      <c r="X180" s="19" t="s">
        <v>4545</v>
      </c>
      <c r="Y180" s="19"/>
      <c r="Z180" s="19" t="s">
        <v>4545</v>
      </c>
      <c r="AA180" s="19"/>
      <c r="AB180" s="19"/>
      <c r="AC180" s="19" t="s">
        <v>4545</v>
      </c>
      <c r="AD180" s="19" t="s">
        <v>4545</v>
      </c>
      <c r="AE180" s="19"/>
      <c r="AF180" s="19" t="s">
        <v>6586</v>
      </c>
      <c r="AG180" s="19" t="s">
        <v>4545</v>
      </c>
      <c r="AH180" s="19" t="s">
        <v>97</v>
      </c>
      <c r="AI180" s="19"/>
      <c r="AJ180" s="17"/>
      <c r="AK180" s="17"/>
      <c r="AL180" s="19"/>
      <c r="AM180" s="19"/>
      <c r="AN180" s="19" t="s">
        <v>4545</v>
      </c>
      <c r="AO180" s="19" t="s">
        <v>4545</v>
      </c>
      <c r="AP180" s="19">
        <v>0</v>
      </c>
      <c r="AQ180" s="19"/>
      <c r="AR180" s="19"/>
      <c r="AS180" s="19"/>
      <c r="AT180" s="19"/>
      <c r="AU180" s="19"/>
      <c r="AV180" s="19">
        <v>0</v>
      </c>
      <c r="AW180" s="19">
        <v>0</v>
      </c>
      <c r="AX180" s="19">
        <f t="shared" si="20"/>
        <v>0</v>
      </c>
      <c r="AY180" s="19"/>
      <c r="AZ180" s="19"/>
      <c r="BA180" s="19"/>
      <c r="BB180" s="19">
        <v>0</v>
      </c>
      <c r="BC180" s="19">
        <v>0</v>
      </c>
      <c r="BD180" s="19">
        <v>0</v>
      </c>
      <c r="BE180" s="6"/>
      <c r="BF180" s="6"/>
      <c r="BG180" s="6"/>
      <c r="BH180" s="4"/>
      <c r="BI180" s="4"/>
      <c r="BJ180" s="4"/>
      <c r="BK180" s="4"/>
      <c r="BL180" s="4"/>
      <c r="BM180" s="4"/>
      <c r="BN180" s="4"/>
      <c r="BO180" s="4"/>
    </row>
    <row r="181" s="1" customFormat="1" ht="33" customHeight="1" spans="1:67">
      <c r="A181" s="17">
        <v>180</v>
      </c>
      <c r="B181" s="18" t="s">
        <v>2194</v>
      </c>
      <c r="C181" s="19" t="s">
        <v>2195</v>
      </c>
      <c r="D181" s="20" t="s">
        <v>2196</v>
      </c>
      <c r="E181" s="19" t="s">
        <v>101</v>
      </c>
      <c r="F181" s="19">
        <v>13575985888</v>
      </c>
      <c r="G181" s="19"/>
      <c r="H181" s="20"/>
      <c r="I181" s="19" t="s">
        <v>1948</v>
      </c>
      <c r="J181" s="19" t="s">
        <v>1949</v>
      </c>
      <c r="K181" s="19" t="s">
        <v>5997</v>
      </c>
      <c r="L181" s="19" t="s">
        <v>6587</v>
      </c>
      <c r="M181" s="19" t="s">
        <v>4545</v>
      </c>
      <c r="N181" s="19" t="s">
        <v>2197</v>
      </c>
      <c r="O181" s="20" t="s">
        <v>2198</v>
      </c>
      <c r="P181" s="19" t="s">
        <v>4545</v>
      </c>
      <c r="Q181" s="19" t="s">
        <v>4545</v>
      </c>
      <c r="R181" s="19" t="s">
        <v>4545</v>
      </c>
      <c r="S181" s="19" t="s">
        <v>4545</v>
      </c>
      <c r="T181" s="19" t="s">
        <v>4545</v>
      </c>
      <c r="U181" s="19"/>
      <c r="V181" s="19" t="s">
        <v>4545</v>
      </c>
      <c r="W181" s="19" t="s">
        <v>4545</v>
      </c>
      <c r="X181" s="19" t="s">
        <v>4545</v>
      </c>
      <c r="Y181" s="19"/>
      <c r="Z181" s="19" t="s">
        <v>4545</v>
      </c>
      <c r="AA181" s="19" t="s">
        <v>6588</v>
      </c>
      <c r="AB181" s="19" t="s">
        <v>6589</v>
      </c>
      <c r="AC181" s="19" t="s">
        <v>2199</v>
      </c>
      <c r="AD181" s="19" t="s">
        <v>6590</v>
      </c>
      <c r="AE181" s="19"/>
      <c r="AF181" s="19" t="s">
        <v>6591</v>
      </c>
      <c r="AG181" s="19" t="s">
        <v>4545</v>
      </c>
      <c r="AH181" s="19" t="s">
        <v>1943</v>
      </c>
      <c r="AI181" s="19"/>
      <c r="AJ181" s="17"/>
      <c r="AK181" s="17"/>
      <c r="AL181" s="19"/>
      <c r="AM181" s="19"/>
      <c r="AN181" s="19"/>
      <c r="AO181" s="19"/>
      <c r="AP181" s="19"/>
      <c r="AQ181" s="19"/>
      <c r="AR181" s="19"/>
      <c r="AS181" s="19"/>
      <c r="AT181" s="19"/>
      <c r="AU181" s="19"/>
      <c r="AV181" s="19"/>
      <c r="AW181" s="19"/>
      <c r="AX181" s="19">
        <f t="shared" si="20"/>
        <v>0</v>
      </c>
      <c r="AY181" s="19"/>
      <c r="AZ181" s="19"/>
      <c r="BA181" s="19"/>
      <c r="BB181" s="19"/>
      <c r="BC181" s="19"/>
      <c r="BD181" s="19"/>
      <c r="BE181" s="6"/>
      <c r="BF181" s="6"/>
      <c r="BG181" s="6"/>
      <c r="BH181" s="4"/>
      <c r="BI181" s="4"/>
      <c r="BJ181" s="4"/>
      <c r="BK181" s="4"/>
      <c r="BL181" s="4"/>
      <c r="BM181" s="4"/>
      <c r="BN181" s="4"/>
      <c r="BO181" s="4"/>
    </row>
    <row r="182" s="1" customFormat="1" ht="33" customHeight="1" spans="1:67">
      <c r="A182" s="17">
        <v>181</v>
      </c>
      <c r="B182" s="18" t="s">
        <v>6592</v>
      </c>
      <c r="C182" s="21" t="s">
        <v>6593</v>
      </c>
      <c r="D182" s="320" t="s">
        <v>6594</v>
      </c>
      <c r="E182" s="19" t="s">
        <v>101</v>
      </c>
      <c r="F182" s="21" t="s">
        <v>4091</v>
      </c>
      <c r="G182" s="19" t="s">
        <v>1933</v>
      </c>
      <c r="H182" s="20" t="s">
        <v>6595</v>
      </c>
      <c r="I182" s="19" t="s">
        <v>1948</v>
      </c>
      <c r="J182" s="19" t="s">
        <v>6596</v>
      </c>
      <c r="K182" s="19" t="s">
        <v>6597</v>
      </c>
      <c r="L182" s="21" t="s">
        <v>6598</v>
      </c>
      <c r="M182" s="19" t="s">
        <v>4545</v>
      </c>
      <c r="N182" s="19" t="s">
        <v>125</v>
      </c>
      <c r="O182" s="20" t="s">
        <v>184</v>
      </c>
      <c r="P182" s="19" t="s">
        <v>4545</v>
      </c>
      <c r="Q182" s="19" t="s">
        <v>4545</v>
      </c>
      <c r="R182" s="19" t="s">
        <v>715</v>
      </c>
      <c r="S182" s="19">
        <v>2010.06</v>
      </c>
      <c r="T182" s="19" t="s">
        <v>4545</v>
      </c>
      <c r="U182" s="19" t="s">
        <v>4933</v>
      </c>
      <c r="V182" s="19" t="s">
        <v>4545</v>
      </c>
      <c r="W182" s="19" t="s">
        <v>4545</v>
      </c>
      <c r="X182" s="19" t="s">
        <v>4545</v>
      </c>
      <c r="Y182" s="19"/>
      <c r="Z182" s="19" t="s">
        <v>4545</v>
      </c>
      <c r="AA182" s="19"/>
      <c r="AB182" s="19" t="s">
        <v>6599</v>
      </c>
      <c r="AC182" s="19" t="s">
        <v>6600</v>
      </c>
      <c r="AD182" s="19" t="s">
        <v>4566</v>
      </c>
      <c r="AE182" s="19"/>
      <c r="AF182" s="19" t="s">
        <v>1987</v>
      </c>
      <c r="AG182" s="19" t="s">
        <v>4545</v>
      </c>
      <c r="AH182" s="19" t="s">
        <v>1943</v>
      </c>
      <c r="AI182" s="17"/>
      <c r="AJ182" s="17"/>
      <c r="AK182" s="17"/>
      <c r="AL182" s="19"/>
      <c r="AM182" s="19"/>
      <c r="AN182" s="19"/>
      <c r="AO182" s="19"/>
      <c r="AP182" s="19"/>
      <c r="AQ182" s="19"/>
      <c r="AR182" s="19"/>
      <c r="AS182" s="19"/>
      <c r="AT182" s="19"/>
      <c r="AU182" s="19"/>
      <c r="AV182" s="19"/>
      <c r="AW182" s="19"/>
      <c r="AX182" s="19"/>
      <c r="AY182" s="19"/>
      <c r="AZ182" s="19"/>
      <c r="BA182" s="19"/>
      <c r="BB182" s="19"/>
      <c r="BC182" s="19"/>
      <c r="BD182" s="19"/>
      <c r="BE182" s="6"/>
      <c r="BF182" s="6"/>
      <c r="BG182" s="6"/>
      <c r="BH182" s="4"/>
      <c r="BI182" s="4"/>
      <c r="BJ182" s="4"/>
      <c r="BK182" s="4"/>
      <c r="BL182" s="4"/>
      <c r="BM182" s="4"/>
      <c r="BN182" s="4"/>
      <c r="BO182" s="4"/>
    </row>
    <row r="183" s="5" customFormat="1" ht="33" customHeight="1" spans="1:257">
      <c r="A183" s="17"/>
      <c r="B183" s="18"/>
      <c r="C183" s="19"/>
      <c r="D183" s="19"/>
      <c r="E183" s="19"/>
      <c r="F183" s="19"/>
      <c r="G183" s="19"/>
      <c r="H183" s="20"/>
      <c r="I183" s="19"/>
      <c r="J183" s="19"/>
      <c r="K183" s="19"/>
      <c r="L183" s="19"/>
      <c r="M183" s="19"/>
      <c r="N183" s="19"/>
      <c r="O183" s="20"/>
      <c r="P183" s="19"/>
      <c r="Q183" s="19"/>
      <c r="R183" s="19"/>
      <c r="S183" s="19"/>
      <c r="T183" s="19"/>
      <c r="U183" s="19"/>
      <c r="V183" s="19"/>
      <c r="W183" s="19"/>
      <c r="X183" s="19"/>
      <c r="Y183" s="19"/>
      <c r="Z183" s="19"/>
      <c r="AA183" s="19"/>
      <c r="AB183" s="19"/>
      <c r="AC183" s="17"/>
      <c r="AD183" s="17"/>
      <c r="AE183" s="17"/>
      <c r="AF183" s="19"/>
      <c r="AG183" s="19"/>
      <c r="AH183" s="19"/>
      <c r="AI183" s="19"/>
      <c r="AJ183" s="17"/>
      <c r="AK183" s="17"/>
      <c r="AL183" s="19"/>
      <c r="AM183" s="19"/>
      <c r="AN183" s="19"/>
      <c r="AO183" s="19"/>
      <c r="AP183" s="19"/>
      <c r="AQ183" s="19"/>
      <c r="AR183" s="19"/>
      <c r="AS183" s="19"/>
      <c r="AT183" s="19"/>
      <c r="AU183" s="19"/>
      <c r="AV183" s="19"/>
      <c r="AW183" s="19"/>
      <c r="AX183" s="19">
        <f>SUM(AU183:AW183)</f>
        <v>0</v>
      </c>
      <c r="AY183" s="19"/>
      <c r="AZ183" s="19"/>
      <c r="BA183" s="19"/>
      <c r="BB183" s="19"/>
      <c r="BC183" s="19"/>
      <c r="BD183" s="19"/>
      <c r="BE183" s="6"/>
      <c r="BF183" s="6"/>
      <c r="BG183" s="6"/>
      <c r="BH183" s="4"/>
      <c r="BI183" s="4"/>
      <c r="BJ183" s="4"/>
      <c r="BK183" s="4"/>
      <c r="BL183" s="4"/>
      <c r="BM183" s="4"/>
      <c r="BN183" s="4"/>
      <c r="BO183" s="4"/>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row>
    <row r="184" s="1" customFormat="1" ht="33" customHeight="1" spans="1:257">
      <c r="A184" s="41" t="s">
        <v>6601</v>
      </c>
      <c r="B184" s="42"/>
      <c r="C184" s="43"/>
      <c r="D184" s="43"/>
      <c r="E184" s="19"/>
      <c r="F184" s="19"/>
      <c r="G184" s="21"/>
      <c r="H184" s="44"/>
      <c r="I184" s="21"/>
      <c r="J184" s="21"/>
      <c r="K184" s="21"/>
      <c r="L184" s="21"/>
      <c r="M184" s="19"/>
      <c r="N184" s="19"/>
      <c r="O184" s="20"/>
      <c r="P184" s="19"/>
      <c r="Q184" s="19"/>
      <c r="R184" s="19"/>
      <c r="S184" s="19"/>
      <c r="T184" s="19"/>
      <c r="U184" s="19"/>
      <c r="V184" s="19"/>
      <c r="W184" s="19"/>
      <c r="X184" s="19"/>
      <c r="Y184" s="21"/>
      <c r="Z184" s="19"/>
      <c r="AA184" s="21"/>
      <c r="AB184" s="19"/>
      <c r="AC184" s="17"/>
      <c r="AD184" s="17"/>
      <c r="AE184" s="17"/>
      <c r="AF184" s="19"/>
      <c r="AG184" s="19"/>
      <c r="AH184" s="19"/>
      <c r="AI184" s="19"/>
      <c r="AJ184" s="17"/>
      <c r="AK184" s="17"/>
      <c r="AL184" s="19"/>
      <c r="AM184" s="19"/>
      <c r="AN184" s="19"/>
      <c r="AO184" s="19"/>
      <c r="AP184" s="19"/>
      <c r="AQ184" s="19"/>
      <c r="AR184" s="19"/>
      <c r="AS184" s="19"/>
      <c r="AT184" s="19"/>
      <c r="AU184" s="19"/>
      <c r="AV184" s="19"/>
      <c r="AW184" s="19"/>
      <c r="AX184" s="19">
        <f>SUM(AU184:AW184)</f>
        <v>0</v>
      </c>
      <c r="AY184" s="19"/>
      <c r="AZ184" s="19"/>
      <c r="BA184" s="19"/>
      <c r="BB184" s="19"/>
      <c r="BC184" s="19"/>
      <c r="BD184" s="19"/>
      <c r="BE184" s="6"/>
      <c r="BF184" s="6"/>
      <c r="BG184" s="6"/>
      <c r="BH184" s="37"/>
      <c r="BI184" s="37"/>
      <c r="BJ184" s="37"/>
      <c r="BK184" s="37"/>
      <c r="BL184" s="37"/>
      <c r="BM184" s="37"/>
      <c r="BN184" s="37"/>
      <c r="BO184" s="37"/>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S184" s="5"/>
      <c r="IT184" s="5"/>
      <c r="IU184" s="5"/>
      <c r="IV184" s="5"/>
      <c r="IW184" s="5"/>
    </row>
    <row r="185" s="5" customFormat="1" ht="33" customHeight="1" spans="1:257">
      <c r="A185" s="45"/>
      <c r="B185" s="1"/>
      <c r="C185" s="1"/>
      <c r="D185" s="1"/>
      <c r="E185" s="1"/>
      <c r="F185" s="46"/>
      <c r="G185" s="1"/>
      <c r="H185" s="47"/>
      <c r="I185" s="1"/>
      <c r="J185" s="1"/>
      <c r="K185" s="1"/>
      <c r="L185" s="1"/>
      <c r="M185" s="1"/>
      <c r="N185" s="1"/>
      <c r="O185" s="1"/>
      <c r="P185" s="1"/>
      <c r="Q185" s="1"/>
      <c r="R185" s="1"/>
      <c r="S185" s="1"/>
      <c r="T185" s="1"/>
      <c r="U185" s="1"/>
      <c r="V185" s="1"/>
      <c r="W185" s="1"/>
      <c r="X185" s="1"/>
      <c r="Y185" s="1"/>
      <c r="Z185" s="1"/>
      <c r="AA185" s="1"/>
      <c r="AB185" s="1"/>
      <c r="AC185" s="45"/>
      <c r="AD185" s="45"/>
      <c r="AE185" s="45"/>
      <c r="AF185" s="1"/>
      <c r="AG185" s="1"/>
      <c r="AH185" s="1"/>
      <c r="AI185" s="1"/>
      <c r="AJ185" s="45"/>
      <c r="AK185" s="45"/>
      <c r="AL185" s="1"/>
      <c r="AM185" s="1"/>
      <c r="AN185" s="1"/>
      <c r="AO185" s="1"/>
      <c r="AP185" s="1"/>
      <c r="AQ185" s="1"/>
      <c r="AR185" s="1"/>
      <c r="AS185" s="1"/>
      <c r="AT185" s="1"/>
      <c r="AU185" s="1"/>
      <c r="AV185" s="1"/>
      <c r="AW185" s="1"/>
      <c r="AX185" s="1"/>
      <c r="AY185" s="1"/>
      <c r="AZ185" s="1"/>
      <c r="BA185" s="1"/>
      <c r="BB185" s="1"/>
      <c r="BC185" s="1"/>
      <c r="BD185" s="1"/>
      <c r="BE185" s="1"/>
      <c r="BF185" s="1"/>
      <c r="BG185" s="1"/>
      <c r="BH185" s="4"/>
      <c r="BI185" s="4"/>
      <c r="BJ185" s="4"/>
      <c r="BK185" s="4"/>
      <c r="BL185" s="4"/>
      <c r="BM185" s="4"/>
      <c r="BN185" s="4"/>
      <c r="BO185" s="4"/>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row>
    <row r="186" s="1" customFormat="1" ht="33" customHeight="1" spans="1:257">
      <c r="A186" s="48" t="s">
        <v>6602</v>
      </c>
      <c r="B186" s="49" t="s">
        <v>6603</v>
      </c>
      <c r="C186" s="50"/>
      <c r="D186" s="50"/>
      <c r="E186" s="50"/>
      <c r="F186" s="51"/>
      <c r="G186" s="50"/>
      <c r="H186" s="52"/>
      <c r="I186" s="50"/>
      <c r="J186" s="50"/>
      <c r="K186" s="50"/>
      <c r="L186" s="50"/>
      <c r="M186" s="50"/>
      <c r="N186" s="50"/>
      <c r="O186" s="50"/>
      <c r="P186" s="50"/>
      <c r="Q186" s="50"/>
      <c r="R186" s="50"/>
      <c r="S186" s="50"/>
      <c r="T186" s="50"/>
      <c r="U186" s="50"/>
      <c r="V186" s="50"/>
      <c r="W186" s="50"/>
      <c r="X186" s="50"/>
      <c r="Y186" s="50"/>
      <c r="Z186" s="3"/>
      <c r="AA186" s="50"/>
      <c r="AB186" s="50"/>
      <c r="AC186" s="60"/>
      <c r="AD186" s="60"/>
      <c r="AE186" s="60"/>
      <c r="AF186" s="50"/>
      <c r="AG186" s="50"/>
      <c r="AH186" s="50"/>
      <c r="AI186" s="63"/>
      <c r="AJ186" s="60"/>
      <c r="AK186" s="60"/>
      <c r="AL186" s="50"/>
      <c r="AM186" s="50"/>
      <c r="AN186" s="50"/>
      <c r="AO186" s="50"/>
      <c r="AP186" s="50"/>
      <c r="AQ186" s="50"/>
      <c r="AR186" s="50"/>
      <c r="AS186" s="50"/>
      <c r="AT186" s="50"/>
      <c r="AU186" s="50"/>
      <c r="AV186" s="50"/>
      <c r="AW186" s="50"/>
      <c r="AX186" s="3">
        <f>SUM(AU186:AW186)</f>
        <v>0</v>
      </c>
      <c r="AY186" s="50"/>
      <c r="AZ186" s="50"/>
      <c r="BA186" s="50"/>
      <c r="BB186" s="50"/>
      <c r="BC186" s="50"/>
      <c r="BD186" s="50"/>
      <c r="BE186" s="6"/>
      <c r="BF186" s="6"/>
      <c r="BG186" s="6"/>
      <c r="BH186" s="37"/>
      <c r="BI186" s="37"/>
      <c r="BJ186" s="37"/>
      <c r="BK186" s="37"/>
      <c r="BL186" s="37"/>
      <c r="BM186" s="37"/>
      <c r="BN186" s="37"/>
      <c r="BO186" s="37"/>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row>
    <row r="187" s="1" customFormat="1" ht="33" customHeight="1" spans="1:67">
      <c r="A187" s="53">
        <v>157</v>
      </c>
      <c r="B187" s="54" t="s">
        <v>2408</v>
      </c>
      <c r="C187" s="3" t="s">
        <v>2409</v>
      </c>
      <c r="D187" s="331" t="s">
        <v>2410</v>
      </c>
      <c r="E187" s="3" t="s">
        <v>101</v>
      </c>
      <c r="F187" s="55">
        <v>18805787242</v>
      </c>
      <c r="G187" s="3" t="s">
        <v>1933</v>
      </c>
      <c r="H187" s="56" t="s">
        <v>2411</v>
      </c>
      <c r="I187" s="3" t="s">
        <v>2412</v>
      </c>
      <c r="J187" s="3" t="s">
        <v>2413</v>
      </c>
      <c r="K187" s="3" t="s">
        <v>6604</v>
      </c>
      <c r="L187" s="3" t="s">
        <v>6605</v>
      </c>
      <c r="M187" s="3" t="s">
        <v>83</v>
      </c>
      <c r="N187" s="3" t="s">
        <v>125</v>
      </c>
      <c r="O187" s="56" t="s">
        <v>2054</v>
      </c>
      <c r="P187" s="3" t="s">
        <v>418</v>
      </c>
      <c r="Q187" s="3" t="s">
        <v>755</v>
      </c>
      <c r="R187" s="3" t="s">
        <v>2069</v>
      </c>
      <c r="S187" s="3" t="s">
        <v>3559</v>
      </c>
      <c r="T187" s="3" t="s">
        <v>687</v>
      </c>
      <c r="U187" s="3" t="s">
        <v>4987</v>
      </c>
      <c r="V187" s="3"/>
      <c r="W187" s="3" t="s">
        <v>4545</v>
      </c>
      <c r="X187" s="3"/>
      <c r="Y187" s="3"/>
      <c r="Z187" s="3" t="s">
        <v>4545</v>
      </c>
      <c r="AA187" s="3" t="s">
        <v>6606</v>
      </c>
      <c r="AB187" s="3" t="s">
        <v>6607</v>
      </c>
      <c r="AC187" s="3" t="s">
        <v>6608</v>
      </c>
      <c r="AD187" s="3" t="s">
        <v>6609</v>
      </c>
      <c r="AE187" s="3"/>
      <c r="AF187" s="3" t="s">
        <v>6610</v>
      </c>
      <c r="AG187" s="3" t="s">
        <v>4545</v>
      </c>
      <c r="AH187" s="3" t="s">
        <v>97</v>
      </c>
      <c r="AI187" s="53">
        <v>1</v>
      </c>
      <c r="AJ187" s="53" t="s">
        <v>6611</v>
      </c>
      <c r="AK187" s="53"/>
      <c r="AL187" s="3"/>
      <c r="AM187" s="3"/>
      <c r="AN187" s="3" t="s">
        <v>4545</v>
      </c>
      <c r="AO187" s="3" t="s">
        <v>4545</v>
      </c>
      <c r="AP187" s="3">
        <v>0</v>
      </c>
      <c r="AQ187" s="3"/>
      <c r="AR187" s="3"/>
      <c r="AS187" s="3"/>
      <c r="AT187" s="3"/>
      <c r="AU187" s="3"/>
      <c r="AV187" s="3">
        <v>0</v>
      </c>
      <c r="AW187" s="3">
        <v>0.3</v>
      </c>
      <c r="AX187" s="3">
        <f>SUM(AU187:AW187)</f>
        <v>0.3</v>
      </c>
      <c r="AY187" s="3"/>
      <c r="AZ187" s="3"/>
      <c r="BA187" s="3"/>
      <c r="BB187" s="3">
        <v>1</v>
      </c>
      <c r="BC187" s="3">
        <v>1</v>
      </c>
      <c r="BD187" s="3">
        <v>1</v>
      </c>
      <c r="BE187" s="6"/>
      <c r="BF187" s="6"/>
      <c r="BG187" s="6"/>
      <c r="BH187" s="4"/>
      <c r="BI187" s="4"/>
      <c r="BJ187" s="4"/>
      <c r="BK187" s="4"/>
      <c r="BL187" s="4"/>
      <c r="BM187" s="4"/>
      <c r="BN187" s="4"/>
      <c r="BO187" s="4"/>
    </row>
    <row r="188" s="1" customFormat="1" ht="33" customHeight="1" spans="1:67">
      <c r="A188" s="53">
        <v>28</v>
      </c>
      <c r="B188" s="54" t="s">
        <v>2400</v>
      </c>
      <c r="C188" s="3" t="s">
        <v>2401</v>
      </c>
      <c r="D188" s="331" t="s">
        <v>2402</v>
      </c>
      <c r="E188" s="3" t="s">
        <v>101</v>
      </c>
      <c r="F188" s="55">
        <v>15268550724</v>
      </c>
      <c r="G188" s="3" t="s">
        <v>1933</v>
      </c>
      <c r="H188" s="56" t="s">
        <v>2403</v>
      </c>
      <c r="I188" s="3" t="s">
        <v>12</v>
      </c>
      <c r="J188" s="3" t="s">
        <v>1949</v>
      </c>
      <c r="K188" s="3" t="s">
        <v>106</v>
      </c>
      <c r="L188" s="3" t="s">
        <v>6612</v>
      </c>
      <c r="M188" s="3" t="s">
        <v>83</v>
      </c>
      <c r="N188" s="3" t="s">
        <v>125</v>
      </c>
      <c r="O188" s="56" t="s">
        <v>2404</v>
      </c>
      <c r="P188" s="3" t="s">
        <v>4545</v>
      </c>
      <c r="Q188" s="3" t="s">
        <v>4545</v>
      </c>
      <c r="R188" s="3" t="s">
        <v>1187</v>
      </c>
      <c r="S188" s="3" t="s">
        <v>4545</v>
      </c>
      <c r="T188" s="3">
        <v>2010</v>
      </c>
      <c r="U188" s="3" t="s">
        <v>6613</v>
      </c>
      <c r="V188" s="3" t="s">
        <v>4545</v>
      </c>
      <c r="W188" s="3" t="s">
        <v>4545</v>
      </c>
      <c r="X188" s="3" t="s">
        <v>4545</v>
      </c>
      <c r="Y188" s="3"/>
      <c r="Z188" s="3" t="s">
        <v>4545</v>
      </c>
      <c r="AA188" s="3" t="s">
        <v>6614</v>
      </c>
      <c r="AB188" s="3"/>
      <c r="AC188" s="61" t="s">
        <v>6615</v>
      </c>
      <c r="AD188" s="53"/>
      <c r="AE188" s="53"/>
      <c r="AF188" s="3" t="s">
        <v>6616</v>
      </c>
      <c r="AG188" s="3" t="s">
        <v>4545</v>
      </c>
      <c r="AH188" s="3" t="s">
        <v>1943</v>
      </c>
      <c r="AI188" s="53">
        <v>1</v>
      </c>
      <c r="AJ188" s="53" t="s">
        <v>6617</v>
      </c>
      <c r="AK188" s="53"/>
      <c r="AL188" s="3"/>
      <c r="AM188" s="3">
        <v>2022</v>
      </c>
      <c r="AN188" s="3" t="s">
        <v>4545</v>
      </c>
      <c r="AO188" s="3" t="s">
        <v>4545</v>
      </c>
      <c r="AP188" s="3">
        <v>0</v>
      </c>
      <c r="AQ188" s="3"/>
      <c r="AR188" s="3"/>
      <c r="AS188" s="3"/>
      <c r="AT188" s="3"/>
      <c r="AU188" s="3">
        <f>AP188+AQ188+AR188+AS188+AT188</f>
        <v>0</v>
      </c>
      <c r="AV188" s="3">
        <v>0</v>
      </c>
      <c r="AW188" s="3">
        <v>0</v>
      </c>
      <c r="AX188" s="3">
        <f>SUM(AU188:AW188)</f>
        <v>0</v>
      </c>
      <c r="AY188" s="3"/>
      <c r="AZ188" s="3">
        <f>(AY188+AV188+AW188+AU188)*9</f>
        <v>0</v>
      </c>
      <c r="BA188" s="3"/>
      <c r="BB188" s="3">
        <v>0</v>
      </c>
      <c r="BC188" s="3">
        <v>1</v>
      </c>
      <c r="BD188" s="3">
        <v>1</v>
      </c>
      <c r="BE188" s="6"/>
      <c r="BF188" s="6"/>
      <c r="BG188" s="6"/>
      <c r="BH188" s="4"/>
      <c r="BI188" s="4"/>
      <c r="BJ188" s="4"/>
      <c r="BK188" s="4"/>
      <c r="BL188" s="4"/>
      <c r="BM188" s="4"/>
      <c r="BN188" s="4"/>
      <c r="BO188" s="4"/>
    </row>
    <row r="189" s="1" customFormat="1" ht="33" customHeight="1" spans="1:67">
      <c r="A189" s="53">
        <v>118</v>
      </c>
      <c r="B189" s="54" t="s">
        <v>2391</v>
      </c>
      <c r="C189" s="3" t="s">
        <v>2392</v>
      </c>
      <c r="D189" s="331" t="s">
        <v>2393</v>
      </c>
      <c r="E189" s="3" t="s">
        <v>74</v>
      </c>
      <c r="F189" s="55">
        <v>15158101747</v>
      </c>
      <c r="G189" s="3" t="s">
        <v>2394</v>
      </c>
      <c r="H189" s="56" t="s">
        <v>2395</v>
      </c>
      <c r="I189" s="3" t="s">
        <v>2264</v>
      </c>
      <c r="J189" s="3" t="s">
        <v>2005</v>
      </c>
      <c r="K189" s="3" t="s">
        <v>6618</v>
      </c>
      <c r="L189" s="3" t="s">
        <v>6619</v>
      </c>
      <c r="M189" s="3" t="s">
        <v>83</v>
      </c>
      <c r="N189" s="3" t="s">
        <v>108</v>
      </c>
      <c r="O189" s="56">
        <v>1998.04</v>
      </c>
      <c r="P189" s="3" t="s">
        <v>127</v>
      </c>
      <c r="Q189" s="3" t="s">
        <v>2396</v>
      </c>
      <c r="R189" s="3" t="s">
        <v>88</v>
      </c>
      <c r="S189" s="3">
        <v>2021.06</v>
      </c>
      <c r="T189" s="3">
        <v>2021</v>
      </c>
      <c r="U189" s="3" t="s">
        <v>6620</v>
      </c>
      <c r="V189" s="3" t="s">
        <v>579</v>
      </c>
      <c r="W189" s="3" t="s">
        <v>4545</v>
      </c>
      <c r="X189" s="3" t="s">
        <v>4545</v>
      </c>
      <c r="Y189" s="3"/>
      <c r="Z189" s="3" t="s">
        <v>4545</v>
      </c>
      <c r="AA189" s="3" t="s">
        <v>6621</v>
      </c>
      <c r="AB189" s="3" t="s">
        <v>6622</v>
      </c>
      <c r="AC189" s="61" t="s">
        <v>6623</v>
      </c>
      <c r="AD189" s="3" t="s">
        <v>6624</v>
      </c>
      <c r="AE189" s="3"/>
      <c r="AF189" s="3" t="s">
        <v>6625</v>
      </c>
      <c r="AG189" s="3" t="s">
        <v>6626</v>
      </c>
      <c r="AH189" s="3" t="s">
        <v>97</v>
      </c>
      <c r="AI189" s="53">
        <v>2</v>
      </c>
      <c r="AJ189" s="53" t="s">
        <v>6627</v>
      </c>
      <c r="AK189" s="53"/>
      <c r="AL189" s="3"/>
      <c r="AM189" s="3">
        <v>2021</v>
      </c>
      <c r="AN189" s="3" t="s">
        <v>4545</v>
      </c>
      <c r="AO189" s="3" t="s">
        <v>4545</v>
      </c>
      <c r="AP189" s="3">
        <v>0</v>
      </c>
      <c r="AQ189" s="3"/>
      <c r="AR189" s="3"/>
      <c r="AS189" s="3"/>
      <c r="AT189" s="3"/>
      <c r="AU189" s="3">
        <f>AP189+AQ189+AR189+AS189+AT189</f>
        <v>0</v>
      </c>
      <c r="AV189" s="3">
        <v>0</v>
      </c>
      <c r="AW189" s="3">
        <v>1</v>
      </c>
      <c r="AX189" s="3">
        <f>SUM(AU189:AW189)</f>
        <v>1</v>
      </c>
      <c r="AY189" s="3"/>
      <c r="AZ189" s="3">
        <f>(AY189+AV189+AW189+AU189)*9</f>
        <v>9</v>
      </c>
      <c r="BA189" s="3"/>
      <c r="BB189" s="3">
        <v>1</v>
      </c>
      <c r="BC189" s="3">
        <v>1</v>
      </c>
      <c r="BD189" s="3">
        <v>1</v>
      </c>
      <c r="BE189" s="6"/>
      <c r="BF189" s="6"/>
      <c r="BG189" s="6"/>
      <c r="BH189" s="4"/>
      <c r="BI189" s="4"/>
      <c r="BJ189" s="4"/>
      <c r="BK189" s="4"/>
      <c r="BL189" s="4"/>
      <c r="BM189" s="4"/>
      <c r="BN189" s="4"/>
      <c r="BO189" s="4"/>
    </row>
    <row r="190" s="1" customFormat="1" ht="33" customHeight="1" spans="1:67">
      <c r="A190" s="53">
        <v>107</v>
      </c>
      <c r="B190" s="54" t="s">
        <v>2381</v>
      </c>
      <c r="C190" s="3" t="s">
        <v>2382</v>
      </c>
      <c r="D190" s="3" t="s">
        <v>2383</v>
      </c>
      <c r="E190" s="3" t="s">
        <v>101</v>
      </c>
      <c r="F190" s="55" t="s">
        <v>2384</v>
      </c>
      <c r="G190" s="3" t="s">
        <v>1933</v>
      </c>
      <c r="H190" s="56" t="s">
        <v>2385</v>
      </c>
      <c r="I190" s="3" t="s">
        <v>2264</v>
      </c>
      <c r="J190" s="3" t="s">
        <v>217</v>
      </c>
      <c r="K190" s="3" t="s">
        <v>360</v>
      </c>
      <c r="L190" s="3" t="s">
        <v>6628</v>
      </c>
      <c r="M190" s="3" t="s">
        <v>83</v>
      </c>
      <c r="N190" s="3" t="s">
        <v>108</v>
      </c>
      <c r="O190" s="56" t="s">
        <v>2386</v>
      </c>
      <c r="P190" s="3" t="s">
        <v>110</v>
      </c>
      <c r="Q190" s="3" t="s">
        <v>2387</v>
      </c>
      <c r="R190" s="3" t="s">
        <v>88</v>
      </c>
      <c r="S190" s="3" t="s">
        <v>3454</v>
      </c>
      <c r="T190" s="3" t="s">
        <v>3454</v>
      </c>
      <c r="U190" s="3" t="s">
        <v>6629</v>
      </c>
      <c r="V190" s="3" t="s">
        <v>352</v>
      </c>
      <c r="W190" s="3" t="s">
        <v>152</v>
      </c>
      <c r="X190" s="3" t="s">
        <v>6630</v>
      </c>
      <c r="Y190" s="3"/>
      <c r="Z190" s="3" t="s">
        <v>4545</v>
      </c>
      <c r="AA190" s="3" t="s">
        <v>6631</v>
      </c>
      <c r="AB190" s="3" t="s">
        <v>6632</v>
      </c>
      <c r="AC190" s="61" t="s">
        <v>6633</v>
      </c>
      <c r="AD190" s="53" t="s">
        <v>6467</v>
      </c>
      <c r="AE190" s="53"/>
      <c r="AF190" s="3" t="s">
        <v>6634</v>
      </c>
      <c r="AG190" s="3" t="s">
        <v>6156</v>
      </c>
      <c r="AH190" s="3" t="s">
        <v>138</v>
      </c>
      <c r="AI190" s="53">
        <v>2</v>
      </c>
      <c r="AJ190" s="53" t="s">
        <v>6635</v>
      </c>
      <c r="AK190" s="53"/>
      <c r="AL190" s="3"/>
      <c r="AM190" s="3">
        <v>2020</v>
      </c>
      <c r="AN190" s="3" t="s">
        <v>6636</v>
      </c>
      <c r="AO190" s="3" t="s">
        <v>6637</v>
      </c>
      <c r="AP190" s="3">
        <v>0</v>
      </c>
      <c r="AQ190" s="3"/>
      <c r="AR190" s="3"/>
      <c r="AS190" s="3"/>
      <c r="AT190" s="3">
        <v>0.5</v>
      </c>
      <c r="AU190" s="3">
        <f>AP190+AQ190+AR190+AS190+AT190</f>
        <v>0.5</v>
      </c>
      <c r="AV190" s="3">
        <v>0.5</v>
      </c>
      <c r="AW190" s="3">
        <v>1</v>
      </c>
      <c r="AX190" s="3">
        <f>SUM(AU190:AW190)</f>
        <v>2</v>
      </c>
      <c r="AY190" s="3"/>
      <c r="AZ190" s="3">
        <f>(AY190+AV190+AW190+AU190)*9</f>
        <v>18</v>
      </c>
      <c r="BA190" s="3"/>
      <c r="BB190" s="3">
        <v>1</v>
      </c>
      <c r="BC190" s="3">
        <v>1</v>
      </c>
      <c r="BD190" s="3">
        <v>1</v>
      </c>
      <c r="BE190" s="6"/>
      <c r="BF190" s="6"/>
      <c r="BG190" s="6"/>
      <c r="BH190" s="4"/>
      <c r="BI190" s="4"/>
      <c r="BJ190" s="4"/>
      <c r="BK190" s="4"/>
      <c r="BL190" s="4"/>
      <c r="BM190" s="4"/>
      <c r="BN190" s="4"/>
      <c r="BO190" s="4"/>
    </row>
    <row r="233" s="7" customFormat="1" ht="36.75" customHeight="1" spans="1:257">
      <c r="A233" s="8"/>
      <c r="B233" s="9"/>
      <c r="C233" s="9"/>
      <c r="D233" s="9"/>
      <c r="E233" s="9"/>
      <c r="F233" s="10"/>
      <c r="G233" s="9"/>
      <c r="H233" s="11"/>
      <c r="I233" s="1"/>
      <c r="J233" s="1"/>
      <c r="K233" s="9"/>
      <c r="L233" s="9"/>
      <c r="M233" s="9"/>
      <c r="N233" s="9"/>
      <c r="O233" s="9"/>
      <c r="P233" s="9"/>
      <c r="Q233" s="9"/>
      <c r="R233" s="9"/>
      <c r="S233" s="9"/>
      <c r="T233" s="9"/>
      <c r="U233" s="9"/>
      <c r="V233" s="9"/>
      <c r="W233" s="9"/>
      <c r="X233" s="9"/>
      <c r="Y233" s="9"/>
      <c r="Z233" s="9"/>
      <c r="AA233" s="9"/>
      <c r="AB233" s="9"/>
      <c r="AC233" s="8"/>
      <c r="AD233" s="8"/>
      <c r="AE233" s="8"/>
      <c r="AF233" s="9"/>
      <c r="AG233" s="9"/>
      <c r="AH233" s="9"/>
      <c r="AI233" s="9"/>
      <c r="AJ233" s="8"/>
      <c r="AK233" s="8"/>
      <c r="AL233" s="9"/>
      <c r="AM233" s="9"/>
      <c r="AN233" s="9"/>
      <c r="AO233" s="9"/>
      <c r="AP233" s="9"/>
      <c r="AQ233" s="9"/>
      <c r="AR233" s="9"/>
      <c r="AS233" s="9"/>
      <c r="AT233" s="9"/>
      <c r="AU233" s="9"/>
      <c r="AV233" s="9"/>
      <c r="AW233" s="9"/>
      <c r="AX233" s="9"/>
      <c r="AY233" s="9"/>
      <c r="AZ233" s="9"/>
      <c r="BA233" s="9"/>
      <c r="BB233" s="9"/>
      <c r="BC233" s="9"/>
      <c r="BD233" s="9"/>
      <c r="BE233" s="9"/>
      <c r="BF233" s="9"/>
      <c r="BG233" s="9"/>
      <c r="BH233" s="12"/>
      <c r="BI233" s="12"/>
      <c r="BJ233" s="12"/>
      <c r="BK233" s="12"/>
      <c r="BL233" s="12"/>
      <c r="BM233" s="12"/>
      <c r="BN233" s="12"/>
      <c r="BO233" s="12"/>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c r="GY233" s="9"/>
      <c r="GZ233" s="9"/>
      <c r="HA233" s="9"/>
      <c r="HB233" s="9"/>
      <c r="HC233" s="9"/>
      <c r="HD233" s="9"/>
      <c r="HE233" s="9"/>
      <c r="HF233" s="9"/>
      <c r="HG233" s="9"/>
      <c r="HH233" s="9"/>
      <c r="HI233" s="9"/>
      <c r="HJ233" s="9"/>
      <c r="HK233" s="9"/>
      <c r="HL233" s="9"/>
      <c r="HM233" s="9"/>
      <c r="HN233" s="9"/>
      <c r="HO233" s="9"/>
      <c r="HP233" s="9"/>
      <c r="HQ233" s="9"/>
      <c r="HR233" s="9"/>
      <c r="HS233" s="9"/>
      <c r="HT233" s="9"/>
      <c r="HU233" s="9"/>
      <c r="HV233" s="9"/>
      <c r="HW233" s="9"/>
      <c r="HX233" s="9"/>
      <c r="HY233" s="9"/>
      <c r="HZ233" s="9"/>
      <c r="IA233" s="9"/>
      <c r="IB233" s="9"/>
      <c r="IC233" s="9"/>
      <c r="ID233" s="9"/>
      <c r="IE233" s="9"/>
      <c r="IF233" s="9"/>
      <c r="IG233" s="9"/>
      <c r="IH233" s="9"/>
      <c r="II233" s="9"/>
      <c r="IJ233" s="9"/>
      <c r="IK233" s="9"/>
      <c r="IL233" s="9"/>
      <c r="IM233" s="9"/>
      <c r="IN233" s="9"/>
      <c r="IO233" s="9"/>
      <c r="IP233" s="9"/>
      <c r="IQ233" s="9"/>
      <c r="IR233" s="9"/>
      <c r="IS233" s="9"/>
      <c r="IT233" s="9"/>
      <c r="IU233" s="9"/>
      <c r="IV233" s="9"/>
      <c r="IW233" s="9"/>
    </row>
    <row r="234" s="1" customFormat="1" customHeight="1" spans="1:257">
      <c r="A234" s="64"/>
      <c r="B234" s="37"/>
      <c r="C234" s="65"/>
      <c r="D234" s="66"/>
      <c r="E234" s="65"/>
      <c r="F234" s="67"/>
      <c r="G234" s="37"/>
      <c r="H234" s="68"/>
      <c r="I234" s="37"/>
      <c r="J234" s="37"/>
      <c r="K234" s="37"/>
      <c r="L234" s="65"/>
      <c r="M234" s="37"/>
      <c r="N234" s="65"/>
      <c r="O234" s="65"/>
      <c r="P234" s="65"/>
      <c r="Q234" s="65"/>
      <c r="R234" s="65"/>
      <c r="S234" s="65"/>
      <c r="T234" s="65"/>
      <c r="U234" s="65"/>
      <c r="V234" s="37"/>
      <c r="W234" s="65"/>
      <c r="X234" s="37"/>
      <c r="Y234" s="65"/>
      <c r="Z234" s="37"/>
      <c r="AA234" s="65"/>
      <c r="AB234" s="65"/>
      <c r="AC234" s="37"/>
      <c r="AD234" s="37"/>
      <c r="AE234" s="37"/>
      <c r="AF234" s="37"/>
      <c r="AG234" s="37"/>
      <c r="AH234" s="37"/>
      <c r="AI234" s="37"/>
      <c r="AJ234" s="64"/>
      <c r="AK234" s="64"/>
      <c r="AL234" s="37"/>
      <c r="AM234" s="65"/>
      <c r="AN234" s="65"/>
      <c r="AO234" s="65"/>
      <c r="AP234" s="65"/>
      <c r="AQ234" s="65"/>
      <c r="AR234" s="65"/>
      <c r="AS234" s="65"/>
      <c r="AT234" s="65"/>
      <c r="AU234" s="37"/>
      <c r="AV234" s="65"/>
      <c r="AW234" s="65"/>
      <c r="AX234" s="37"/>
      <c r="AY234" s="65"/>
      <c r="AZ234" s="37"/>
      <c r="BA234" s="37"/>
      <c r="BB234" s="37"/>
      <c r="BC234" s="37"/>
      <c r="BD234" s="37"/>
      <c r="BE234" s="6"/>
      <c r="BF234" s="6"/>
      <c r="BG234" s="6"/>
      <c r="BH234" s="37"/>
      <c r="BI234" s="37"/>
      <c r="BJ234" s="37"/>
      <c r="BK234" s="37"/>
      <c r="BL234" s="37"/>
      <c r="BM234" s="37"/>
      <c r="BN234" s="37"/>
      <c r="BO234" s="37"/>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S234" s="5"/>
      <c r="IT234" s="5"/>
      <c r="IU234" s="5"/>
      <c r="IV234" s="5"/>
      <c r="IW234" s="5"/>
    </row>
    <row r="235" s="1" customFormat="1" customHeight="1" spans="1:67">
      <c r="A235" s="45"/>
      <c r="B235" s="37"/>
      <c r="C235" s="49"/>
      <c r="F235" s="46"/>
      <c r="H235" s="47"/>
      <c r="AC235" s="45"/>
      <c r="AD235" s="45"/>
      <c r="AE235" s="45"/>
      <c r="AJ235" s="45"/>
      <c r="AK235" s="45"/>
      <c r="BH235" s="4"/>
      <c r="BI235" s="4"/>
      <c r="BJ235" s="4"/>
      <c r="BK235" s="4"/>
      <c r="BL235" s="4"/>
      <c r="BM235" s="4"/>
      <c r="BN235" s="4"/>
      <c r="BO235" s="4"/>
    </row>
    <row r="236" s="1" customFormat="1" customHeight="1" spans="1:67">
      <c r="A236" s="45"/>
      <c r="C236" s="6"/>
      <c r="F236" s="46"/>
      <c r="H236" s="47"/>
      <c r="AC236" s="45"/>
      <c r="AD236" s="45"/>
      <c r="AE236" s="45"/>
      <c r="AJ236" s="45"/>
      <c r="AK236" s="45"/>
      <c r="BH236" s="4"/>
      <c r="BI236" s="4"/>
      <c r="BJ236" s="4"/>
      <c r="BK236" s="4"/>
      <c r="BL236" s="4"/>
      <c r="BM236" s="4"/>
      <c r="BN236" s="4"/>
      <c r="BO236" s="4"/>
    </row>
    <row r="237" s="1" customFormat="1" ht="15.75" customHeight="1" spans="1:67">
      <c r="A237" s="45"/>
      <c r="C237" s="6"/>
      <c r="F237" s="46"/>
      <c r="H237" s="47"/>
      <c r="AC237" s="45"/>
      <c r="AD237" s="45"/>
      <c r="AE237" s="45"/>
      <c r="AJ237" s="45"/>
      <c r="AK237" s="45"/>
      <c r="BH237" s="4"/>
      <c r="BI237" s="4"/>
      <c r="BJ237" s="4"/>
      <c r="BK237" s="4"/>
      <c r="BL237" s="4"/>
      <c r="BM237" s="4"/>
      <c r="BN237" s="4"/>
      <c r="BO237" s="4"/>
    </row>
    <row r="238" s="1" customFormat="1" customHeight="1" spans="1:67">
      <c r="A238" s="45"/>
      <c r="C238" s="6"/>
      <c r="F238" s="46"/>
      <c r="H238" s="47"/>
      <c r="AC238" s="45"/>
      <c r="AD238" s="45"/>
      <c r="AE238" s="45"/>
      <c r="AJ238" s="45"/>
      <c r="AK238" s="45"/>
      <c r="BH238" s="4"/>
      <c r="BI238" s="4"/>
      <c r="BJ238" s="4"/>
      <c r="BK238" s="4"/>
      <c r="BL238" s="4"/>
      <c r="BM238" s="4"/>
      <c r="BN238" s="4"/>
      <c r="BO238" s="4"/>
    </row>
    <row r="239" s="1" customFormat="1" customHeight="1" spans="1:67">
      <c r="A239" s="45"/>
      <c r="C239" s="6"/>
      <c r="F239" s="46"/>
      <c r="H239" s="47"/>
      <c r="AC239" s="45"/>
      <c r="AD239" s="45"/>
      <c r="AE239" s="45"/>
      <c r="AJ239" s="45"/>
      <c r="AK239" s="45"/>
      <c r="BH239" s="4"/>
      <c r="BI239" s="4"/>
      <c r="BJ239" s="4"/>
      <c r="BK239" s="4"/>
      <c r="BL239" s="4"/>
      <c r="BM239" s="4"/>
      <c r="BN239" s="4"/>
      <c r="BO239" s="4"/>
    </row>
    <row r="240" s="1" customFormat="1" customHeight="1" spans="1:67">
      <c r="A240" s="45"/>
      <c r="C240" s="6"/>
      <c r="F240" s="46"/>
      <c r="H240" s="47"/>
      <c r="AC240" s="45"/>
      <c r="AD240" s="45"/>
      <c r="AE240" s="45"/>
      <c r="AJ240" s="45"/>
      <c r="AK240" s="45"/>
      <c r="BH240" s="4"/>
      <c r="BI240" s="4"/>
      <c r="BJ240" s="4"/>
      <c r="BK240" s="4"/>
      <c r="BL240" s="4"/>
      <c r="BM240" s="4"/>
      <c r="BN240" s="4"/>
      <c r="BO240" s="4"/>
    </row>
    <row r="241" s="1" customFormat="1" customHeight="1" spans="1:67">
      <c r="A241" s="45"/>
      <c r="C241" s="6"/>
      <c r="F241" s="46"/>
      <c r="H241" s="47"/>
      <c r="AC241" s="45"/>
      <c r="AD241" s="45"/>
      <c r="AE241" s="45"/>
      <c r="AJ241" s="45"/>
      <c r="AK241" s="45"/>
      <c r="BH241" s="4"/>
      <c r="BI241" s="4"/>
      <c r="BJ241" s="4"/>
      <c r="BK241" s="4"/>
      <c r="BL241" s="4"/>
      <c r="BM241" s="4"/>
      <c r="BN241" s="4"/>
      <c r="BO241" s="4"/>
    </row>
    <row r="242" s="1" customFormat="1" customHeight="1" spans="1:67">
      <c r="A242" s="45"/>
      <c r="C242" s="69"/>
      <c r="F242" s="46"/>
      <c r="H242" s="47"/>
      <c r="AC242" s="45"/>
      <c r="AD242" s="45"/>
      <c r="AE242" s="45"/>
      <c r="AJ242" s="45"/>
      <c r="AK242" s="45"/>
      <c r="BH242" s="4"/>
      <c r="BI242" s="4"/>
      <c r="BJ242" s="4"/>
      <c r="BK242" s="4"/>
      <c r="BL242" s="4"/>
      <c r="BM242" s="4"/>
      <c r="BN242" s="4"/>
      <c r="BO242" s="4"/>
    </row>
    <row r="243" s="1" customFormat="1" customHeight="1" spans="1:67">
      <c r="A243" s="45"/>
      <c r="C243" s="70"/>
      <c r="F243" s="46"/>
      <c r="H243" s="47"/>
      <c r="AC243" s="45"/>
      <c r="AD243" s="45"/>
      <c r="AE243" s="45"/>
      <c r="AJ243" s="45"/>
      <c r="AK243" s="45"/>
      <c r="BH243" s="4"/>
      <c r="BI243" s="4"/>
      <c r="BJ243" s="4"/>
      <c r="BK243" s="4"/>
      <c r="BL243" s="4"/>
      <c r="BM243" s="4"/>
      <c r="BN243" s="4"/>
      <c r="BO243" s="4"/>
    </row>
    <row r="244" s="1" customFormat="1" customHeight="1" spans="1:67">
      <c r="A244" s="45"/>
      <c r="C244" s="70"/>
      <c r="F244" s="46"/>
      <c r="H244" s="47"/>
      <c r="AC244" s="45"/>
      <c r="AD244" s="45"/>
      <c r="AE244" s="45"/>
      <c r="AJ244" s="45"/>
      <c r="AK244" s="45"/>
      <c r="BH244" s="4"/>
      <c r="BI244" s="4"/>
      <c r="BJ244" s="4"/>
      <c r="BK244" s="4"/>
      <c r="BL244" s="4"/>
      <c r="BM244" s="4"/>
      <c r="BN244" s="4"/>
      <c r="BO244" s="4"/>
    </row>
    <row r="245" s="1" customFormat="1" customHeight="1" spans="1:67">
      <c r="A245" s="45"/>
      <c r="C245" s="70"/>
      <c r="F245" s="46"/>
      <c r="H245" s="47"/>
      <c r="AC245" s="45"/>
      <c r="AD245" s="45"/>
      <c r="AE245" s="45"/>
      <c r="AJ245" s="45"/>
      <c r="AK245" s="45"/>
      <c r="BH245" s="4"/>
      <c r="BI245" s="4"/>
      <c r="BJ245" s="4"/>
      <c r="BK245" s="4"/>
      <c r="BL245" s="4"/>
      <c r="BM245" s="4"/>
      <c r="BN245" s="4"/>
      <c r="BO245" s="4"/>
    </row>
    <row r="246" s="1" customFormat="1" customHeight="1" spans="1:67">
      <c r="A246" s="45"/>
      <c r="C246" s="70"/>
      <c r="F246" s="46"/>
      <c r="H246" s="47"/>
      <c r="AC246" s="45"/>
      <c r="AD246" s="45"/>
      <c r="AE246" s="45"/>
      <c r="AJ246" s="45"/>
      <c r="AK246" s="45"/>
      <c r="BH246" s="4"/>
      <c r="BI246" s="4"/>
      <c r="BJ246" s="4"/>
      <c r="BK246" s="4"/>
      <c r="BL246" s="4"/>
      <c r="BM246" s="4"/>
      <c r="BN246" s="4"/>
      <c r="BO246" s="4"/>
    </row>
    <row r="247" s="1" customFormat="1" customHeight="1" spans="1:67">
      <c r="A247" s="45"/>
      <c r="F247" s="46"/>
      <c r="H247" s="47"/>
      <c r="AC247" s="45"/>
      <c r="AD247" s="45"/>
      <c r="AE247" s="45"/>
      <c r="AJ247" s="45"/>
      <c r="AK247" s="45"/>
      <c r="BH247" s="4"/>
      <c r="BI247" s="4"/>
      <c r="BJ247" s="4"/>
      <c r="BK247" s="4"/>
      <c r="BL247" s="4"/>
      <c r="BM247" s="4"/>
      <c r="BN247" s="4"/>
      <c r="BO247" s="4"/>
    </row>
    <row r="248" s="1" customFormat="1" customHeight="1" spans="1:67">
      <c r="A248" s="45"/>
      <c r="F248" s="46"/>
      <c r="H248" s="47"/>
      <c r="AC248" s="45"/>
      <c r="AD248" s="45"/>
      <c r="AE248" s="45"/>
      <c r="AJ248" s="45"/>
      <c r="AK248" s="45"/>
      <c r="BH248" s="4"/>
      <c r="BI248" s="4"/>
      <c r="BJ248" s="4"/>
      <c r="BK248" s="4"/>
      <c r="BL248" s="4"/>
      <c r="BM248" s="4"/>
      <c r="BN248" s="4"/>
      <c r="BO248" s="4"/>
    </row>
    <row r="249" s="1" customFormat="1" customHeight="1" spans="1:67">
      <c r="A249" s="45"/>
      <c r="F249" s="46"/>
      <c r="H249" s="47"/>
      <c r="AC249" s="45"/>
      <c r="AD249" s="45"/>
      <c r="AE249" s="45"/>
      <c r="AJ249" s="45"/>
      <c r="AK249" s="45"/>
      <c r="BH249" s="4"/>
      <c r="BI249" s="4"/>
      <c r="BJ249" s="4"/>
      <c r="BK249" s="4"/>
      <c r="BL249" s="4"/>
      <c r="BM249" s="4"/>
      <c r="BN249" s="4"/>
      <c r="BO249" s="4"/>
    </row>
    <row r="250" s="1" customFormat="1" customHeight="1" spans="1:67">
      <c r="A250" s="45"/>
      <c r="F250" s="46"/>
      <c r="H250" s="47"/>
      <c r="AC250" s="45"/>
      <c r="AD250" s="45"/>
      <c r="AE250" s="45"/>
      <c r="AJ250" s="45"/>
      <c r="AK250" s="45"/>
      <c r="BH250" s="4"/>
      <c r="BI250" s="4"/>
      <c r="BJ250" s="4"/>
      <c r="BK250" s="4"/>
      <c r="BL250" s="4"/>
      <c r="BM250" s="4"/>
      <c r="BN250" s="4"/>
      <c r="BO250" s="4"/>
    </row>
    <row r="251" s="1" customFormat="1" customHeight="1" spans="1:67">
      <c r="A251" s="45"/>
      <c r="F251" s="46"/>
      <c r="H251" s="47"/>
      <c r="AC251" s="45"/>
      <c r="AD251" s="45"/>
      <c r="AE251" s="45"/>
      <c r="AJ251" s="45"/>
      <c r="AK251" s="45"/>
      <c r="BH251" s="4"/>
      <c r="BI251" s="4"/>
      <c r="BJ251" s="4"/>
      <c r="BK251" s="4"/>
      <c r="BL251" s="4"/>
      <c r="BM251" s="4"/>
      <c r="BN251" s="4"/>
      <c r="BO251" s="4"/>
    </row>
    <row r="252" s="1" customFormat="1" customHeight="1" spans="1:67">
      <c r="A252" s="45"/>
      <c r="F252" s="46"/>
      <c r="H252" s="47"/>
      <c r="AC252" s="45"/>
      <c r="AD252" s="45"/>
      <c r="AE252" s="45"/>
      <c r="AJ252" s="45"/>
      <c r="AK252" s="45"/>
      <c r="BH252" s="4"/>
      <c r="BI252" s="4"/>
      <c r="BJ252" s="4"/>
      <c r="BK252" s="4"/>
      <c r="BL252" s="4"/>
      <c r="BM252" s="4"/>
      <c r="BN252" s="4"/>
      <c r="BO252" s="4"/>
    </row>
    <row r="253" s="1" customFormat="1" customHeight="1" spans="1:67">
      <c r="A253" s="45"/>
      <c r="F253" s="46"/>
      <c r="H253" s="47"/>
      <c r="AC253" s="45"/>
      <c r="AD253" s="45"/>
      <c r="AE253" s="45"/>
      <c r="AJ253" s="45"/>
      <c r="AK253" s="45"/>
      <c r="BH253" s="4"/>
      <c r="BI253" s="4"/>
      <c r="BJ253" s="4"/>
      <c r="BK253" s="4"/>
      <c r="BL253" s="4"/>
      <c r="BM253" s="4"/>
      <c r="BN253" s="4"/>
      <c r="BO253" s="4"/>
    </row>
    <row r="254" s="1" customFormat="1" customHeight="1" spans="1:67">
      <c r="A254" s="45"/>
      <c r="F254" s="46"/>
      <c r="H254" s="47"/>
      <c r="AC254" s="45"/>
      <c r="AD254" s="45"/>
      <c r="AE254" s="45"/>
      <c r="AJ254" s="45"/>
      <c r="AK254" s="45"/>
      <c r="BH254" s="4"/>
      <c r="BI254" s="4"/>
      <c r="BJ254" s="4"/>
      <c r="BK254" s="4"/>
      <c r="BL254" s="4"/>
      <c r="BM254" s="4"/>
      <c r="BN254" s="4"/>
      <c r="BO254" s="4"/>
    </row>
    <row r="255" s="1" customFormat="1" customHeight="1" spans="1:67">
      <c r="A255" s="45"/>
      <c r="F255" s="46"/>
      <c r="H255" s="47"/>
      <c r="AC255" s="45"/>
      <c r="AD255" s="45"/>
      <c r="AE255" s="45"/>
      <c r="AJ255" s="45"/>
      <c r="AK255" s="45"/>
      <c r="BH255" s="4"/>
      <c r="BI255" s="4"/>
      <c r="BJ255" s="4"/>
      <c r="BK255" s="4"/>
      <c r="BL255" s="4"/>
      <c r="BM255" s="4"/>
      <c r="BN255" s="4"/>
      <c r="BO255" s="4"/>
    </row>
    <row r="256" s="1" customFormat="1" customHeight="1" spans="1:67">
      <c r="A256" s="45"/>
      <c r="F256" s="46"/>
      <c r="H256" s="47"/>
      <c r="AC256" s="45"/>
      <c r="AD256" s="45"/>
      <c r="AE256" s="45"/>
      <c r="AJ256" s="45"/>
      <c r="AK256" s="45"/>
      <c r="BH256" s="4"/>
      <c r="BI256" s="4"/>
      <c r="BJ256" s="4"/>
      <c r="BK256" s="4"/>
      <c r="BL256" s="4"/>
      <c r="BM256" s="4"/>
      <c r="BN256" s="4"/>
      <c r="BO256" s="4"/>
    </row>
    <row r="257" s="1" customFormat="1" customHeight="1" spans="1:67">
      <c r="A257" s="45"/>
      <c r="F257" s="46"/>
      <c r="H257" s="47"/>
      <c r="AC257" s="45"/>
      <c r="AD257" s="45"/>
      <c r="AE257" s="45"/>
      <c r="AJ257" s="45"/>
      <c r="AK257" s="45"/>
      <c r="BH257" s="4"/>
      <c r="BI257" s="4"/>
      <c r="BJ257" s="4"/>
      <c r="BK257" s="4"/>
      <c r="BL257" s="4"/>
      <c r="BM257" s="4"/>
      <c r="BN257" s="4"/>
      <c r="BO257" s="4"/>
    </row>
  </sheetData>
  <autoFilter ref="A1:IR233">
    <extLst/>
  </autoFilter>
  <mergeCells count="2">
    <mergeCell ref="AN1:AO1"/>
    <mergeCell ref="AP1:AT1"/>
  </mergeCells>
  <conditionalFormatting sqref="B6">
    <cfRule type="duplicateValues" dxfId="0" priority="14"/>
  </conditionalFormatting>
  <conditionalFormatting sqref="B10">
    <cfRule type="duplicateValues" dxfId="0" priority="50"/>
  </conditionalFormatting>
  <conditionalFormatting sqref="B16:C16">
    <cfRule type="duplicateValues" dxfId="0" priority="16"/>
  </conditionalFormatting>
  <conditionalFormatting sqref="C16">
    <cfRule type="duplicateValues" dxfId="0" priority="15"/>
  </conditionalFormatting>
  <conditionalFormatting sqref="B24">
    <cfRule type="duplicateValues" dxfId="0" priority="49"/>
  </conditionalFormatting>
  <conditionalFormatting sqref="B29:C29">
    <cfRule type="duplicateValues" dxfId="0" priority="10"/>
  </conditionalFormatting>
  <conditionalFormatting sqref="C29">
    <cfRule type="duplicateValues" dxfId="0" priority="9"/>
  </conditionalFormatting>
  <conditionalFormatting sqref="B59">
    <cfRule type="duplicateValues" dxfId="0" priority="47"/>
    <cfRule type="duplicateValues" dxfId="0" priority="48"/>
  </conditionalFormatting>
  <conditionalFormatting sqref="B61">
    <cfRule type="duplicateValues" dxfId="0" priority="45"/>
    <cfRule type="duplicateValues" dxfId="0" priority="46"/>
  </conditionalFormatting>
  <conditionalFormatting sqref="B63">
    <cfRule type="duplicateValues" dxfId="0" priority="41"/>
    <cfRule type="duplicateValues" dxfId="0" priority="42"/>
  </conditionalFormatting>
  <conditionalFormatting sqref="A73">
    <cfRule type="duplicateValues" dxfId="0" priority="3"/>
    <cfRule type="duplicateValues" dxfId="0" priority="4"/>
  </conditionalFormatting>
  <conditionalFormatting sqref="B85">
    <cfRule type="duplicateValues" dxfId="0" priority="38"/>
  </conditionalFormatting>
  <conditionalFormatting sqref="B94">
    <cfRule type="duplicateValues" dxfId="0" priority="36"/>
    <cfRule type="duplicateValues" dxfId="0" priority="37"/>
  </conditionalFormatting>
  <conditionalFormatting sqref="B104">
    <cfRule type="duplicateValues" dxfId="0" priority="35"/>
  </conditionalFormatting>
  <conditionalFormatting sqref="B115">
    <cfRule type="duplicateValues" dxfId="0" priority="43"/>
    <cfRule type="duplicateValues" dxfId="0" priority="44"/>
  </conditionalFormatting>
  <conditionalFormatting sqref="B143">
    <cfRule type="duplicateValues" dxfId="0" priority="34"/>
  </conditionalFormatting>
  <conditionalFormatting sqref="B149">
    <cfRule type="duplicateValues" dxfId="0" priority="5"/>
    <cfRule type="duplicateValues" dxfId="0" priority="6"/>
  </conditionalFormatting>
  <conditionalFormatting sqref="B160">
    <cfRule type="duplicateValues" dxfId="0" priority="1"/>
    <cfRule type="duplicateValues" dxfId="0" priority="2"/>
  </conditionalFormatting>
  <conditionalFormatting sqref="B161">
    <cfRule type="duplicateValues" dxfId="0" priority="31"/>
  </conditionalFormatting>
  <conditionalFormatting sqref="B166">
    <cfRule type="duplicateValues" dxfId="0" priority="30"/>
  </conditionalFormatting>
  <conditionalFormatting sqref="B171">
    <cfRule type="duplicateValues" dxfId="0" priority="29"/>
  </conditionalFormatting>
  <conditionalFormatting sqref="B172">
    <cfRule type="duplicateValues" dxfId="0" priority="28"/>
  </conditionalFormatting>
  <conditionalFormatting sqref="B175">
    <cfRule type="duplicateValues" dxfId="0" priority="27"/>
  </conditionalFormatting>
  <conditionalFormatting sqref="B178">
    <cfRule type="duplicateValues" dxfId="0" priority="26"/>
  </conditionalFormatting>
  <conditionalFormatting sqref="B179">
    <cfRule type="duplicateValues" dxfId="0" priority="25"/>
  </conditionalFormatting>
  <conditionalFormatting sqref="A183:B183">
    <cfRule type="duplicateValues" dxfId="0" priority="23"/>
  </conditionalFormatting>
  <conditionalFormatting sqref="A183">
    <cfRule type="duplicateValues" dxfId="0" priority="22"/>
  </conditionalFormatting>
  <conditionalFormatting sqref="A186:B186">
    <cfRule type="duplicateValues" dxfId="0" priority="8"/>
    <cfRule type="duplicateValues" dxfId="0" priority="7"/>
  </conditionalFormatting>
  <conditionalFormatting sqref="B187">
    <cfRule type="duplicateValues" dxfId="0" priority="32"/>
    <cfRule type="duplicateValues" dxfId="0" priority="33"/>
  </conditionalFormatting>
  <conditionalFormatting sqref="B189">
    <cfRule type="duplicateValues" dxfId="0" priority="39"/>
    <cfRule type="duplicateValues" dxfId="0" priority="40"/>
  </conditionalFormatting>
  <conditionalFormatting sqref="B86:B87">
    <cfRule type="duplicateValues" dxfId="0" priority="51"/>
  </conditionalFormatting>
  <conditionalFormatting sqref="B134:B142">
    <cfRule type="duplicateValues" dxfId="0" priority="11"/>
  </conditionalFormatting>
  <conditionalFormatting sqref="B176:B177">
    <cfRule type="duplicateValues" dxfId="0" priority="18"/>
  </conditionalFormatting>
  <conditionalFormatting sqref="B180:B182">
    <cfRule type="duplicateValues" dxfId="0" priority="24"/>
  </conditionalFormatting>
  <conditionalFormatting sqref="B172:B174 B118 A3:B3 B2 B55:B58 B49:B53 B64:B71 B104:B108 B190 B95:B99 B162:B165 B36:B39 B74:B84 B120:B133 B21:B23 B25 B88:B93 B167:B170 B27:B28 B7:B10 B30 A234 A8 B13 B157:B159 B114 A11 A19 A27 B60 B116 A16 A24 A32 A37 A42 A47 A52 A57 A62:B62 A67 A72 A78 A83 A88 A93 A98 A103 A108 A112 A117 A121 A126 A131 A136 A141 A146 A151 A156 A162 A167 A172 A177 A182">
    <cfRule type="duplicateValues" dxfId="0" priority="54"/>
  </conditionalFormatting>
  <conditionalFormatting sqref="B173:B174 B116:B118 B95:B99 B2 B7:B9 B13 B62 B114 B36:B40 B60 B55:B58 B66:B71 B64 B105:B108 B190 B88:B93 B120:B121 B157:B159 B49:B53 B30 B21:B25 B74:B84 B123:B133 B27:B28 B167:B171 B161:B165">
    <cfRule type="duplicateValues" dxfId="0" priority="55"/>
  </conditionalFormatting>
  <conditionalFormatting sqref="A234 A3:B3 A8 A11 A19 A27 A16 A24 A32 A37 A42 A47 A52 A57 A62 A67 A72 A78 A83 A88 A93 A98 A103 A108 A112 A117 A121 A126 A131 A136 A141 A146 A151 A156 A162 A167 A172 A177 A182">
    <cfRule type="duplicateValues" dxfId="0" priority="52"/>
  </conditionalFormatting>
  <conditionalFormatting sqref="A4:B4 A12 A20 A28">
    <cfRule type="duplicateValues" dxfId="0" priority="21"/>
  </conditionalFormatting>
  <conditionalFormatting sqref="A4 A12 A20 A28">
    <cfRule type="duplicateValues" dxfId="0" priority="20"/>
  </conditionalFormatting>
  <conditionalFormatting sqref="B188:C188 B26:C26 B20:C20">
    <cfRule type="duplicateValues" dxfId="0" priority="13"/>
  </conditionalFormatting>
  <conditionalFormatting sqref="C188 C26 C20">
    <cfRule type="duplicateValues" dxfId="0" priority="12"/>
  </conditionalFormatting>
  <conditionalFormatting sqref="B150:B156 B134:B142">
    <cfRule type="duplicateValues" dxfId="0" priority="19"/>
  </conditionalFormatting>
  <conditionalFormatting sqref="B234 B144:B148">
    <cfRule type="duplicateValues" dxfId="0" priority="53"/>
  </conditionalFormatting>
  <conditionalFormatting sqref="A237:B245 A235:B235 A184:B184">
    <cfRule type="duplicateValues" dxfId="0" priority="17"/>
  </conditionalFormatting>
  <dataValidations count="8">
    <dataValidation type="list" allowBlank="1" showInputMessage="1" showErrorMessage="1" sqref="I1 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HZ160 RV160 ABR160 ALN160 AVJ160 BFF160 BPB160 BYX160 CIT160 CSP160 DCL160 DMH160 DWD160 EFZ160 EPV160 EZR160 FJN160 FTJ160 GDF160 GNB160 GWX160 HGT160 HQP160 IAL160 IKH160 IUD160 JDZ160 JNV160 JXR160 KHN160 KRJ160 LBF160 LLB160 LUX160 MET160 MOP160 MYL160 NIH160 NSD160 OBZ160 OLV160 OVR160 PFN160 PPJ160 PZF160 QJB160 QSX160 RCT160 RMP160 RWL160 SGH160 SQD160 SZZ160 TJV160 TTR160 UDN160 UNJ160 UXF160 VHB160 VQX160 WAT160 WKP160 WUL160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I65543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I131079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I196615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I262151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I327687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I393223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I458759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I524295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I589831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I655367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I720903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I786439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I851975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I917511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I983047">
      <formula1>"咨询部门1,咨询部门2,咨询部门3,咨询部门5,咨询部门6,总师办,后勤部,人力资源部,行政部,财务部"</formula1>
    </dataValidation>
    <dataValidation type="list" allowBlank="1" showInputMessage="1" showErrorMessage="1" sqref="JV16 TR16 ADN16 ANJ16 AXF16 BHB16 BQX16 CAT16 CKP16 CUL16 DEH16 DOD16 DXZ16 EHV16 ERR16 FBN16 FLJ16 FVF16 GFB16 GOX16 GYT16 HIP16 HSL16 ICH16 IMD16 IVZ16 JFV16 JPR16 JZN16 KJJ16 KTF16 LDB16 LMX16 LWT16 MGP16 MQL16 NAH16 NKD16 NTZ16 ODV16 ONR16 OXN16 PHJ16 PRF16 QBB16 QKX16 QUT16 REP16 ROL16 RYH16 SID16 SRZ16 TBV16 TLR16 TVN16 UFJ16 UPF16 UZB16 VIX16 VST16 WCP16 WML16 WWH16 JV65557 TR65557 ADN65557 ANJ65557 AXF65557 BHB65557 BQX65557 CAT65557 CKP65557 CUL65557 DEH65557 DOD65557 DXZ65557 EHV65557 ERR65557 FBN65557 FLJ65557 FVF65557 GFB65557 GOX65557 GYT65557 HIP65557 HSL65557 ICH65557 IMD65557 IVZ65557 JFV65557 JPR65557 JZN65557 KJJ65557 KTF65557 LDB65557 LMX65557 LWT65557 MGP65557 MQL65557 NAH65557 NKD65557 NTZ65557 ODV65557 ONR65557 OXN65557 PHJ65557 PRF65557 QBB65557 QKX65557 QUT65557 REP65557 ROL65557 RYH65557 SID65557 SRZ65557 TBV65557 TLR65557 TVN65557 UFJ65557 UPF65557 UZB65557 VIX65557 VST65557 WCP65557 WML65557 WWH65557 N65558 JV65571 TR65571 ADN65571 ANJ65571 AXF65571 BHB65571 BQX65571 CAT65571 CKP65571 CUL65571 DEH65571 DOD65571 DXZ65571 EHV65571 ERR65571 FBN65571 FLJ65571 FVF65571 GFB65571 GOX65571 GYT65571 HIP65571 HSL65571 ICH65571 IMD65571 IVZ65571 JFV65571 JPR65571 JZN65571 KJJ65571 KTF65571 LDB65571 LMX65571 LWT65571 MGP65571 MQL65571 NAH65571 NKD65571 NTZ65571 ODV65571 ONR65571 OXN65571 PHJ65571 PRF65571 QBB65571 QKX65571 QUT65571 REP65571 ROL65571 RYH65571 SID65571 SRZ65571 TBV65571 TLR65571 TVN65571 UFJ65571 UPF65571 UZB65571 VIX65571 VST65571 WCP65571 WML65571 WWH65571 N65572 JV131093 TR131093 ADN131093 ANJ131093 AXF131093 BHB131093 BQX131093 CAT131093 CKP131093 CUL131093 DEH131093 DOD131093 DXZ131093 EHV131093 ERR131093 FBN131093 FLJ131093 FVF131093 GFB131093 GOX131093 GYT131093 HIP131093 HSL131093 ICH131093 IMD131093 IVZ131093 JFV131093 JPR131093 JZN131093 KJJ131093 KTF131093 LDB131093 LMX131093 LWT131093 MGP131093 MQL131093 NAH131093 NKD131093 NTZ131093 ODV131093 ONR131093 OXN131093 PHJ131093 PRF131093 QBB131093 QKX131093 QUT131093 REP131093 ROL131093 RYH131093 SID131093 SRZ131093 TBV131093 TLR131093 TVN131093 UFJ131093 UPF131093 UZB131093 VIX131093 VST131093 WCP131093 WML131093 WWH131093 N131094 JV131107 TR131107 ADN131107 ANJ131107 AXF131107 BHB131107 BQX131107 CAT131107 CKP131107 CUL131107 DEH131107 DOD131107 DXZ131107 EHV131107 ERR131107 FBN131107 FLJ131107 FVF131107 GFB131107 GOX131107 GYT131107 HIP131107 HSL131107 ICH131107 IMD131107 IVZ131107 JFV131107 JPR131107 JZN131107 KJJ131107 KTF131107 LDB131107 LMX131107 LWT131107 MGP131107 MQL131107 NAH131107 NKD131107 NTZ131107 ODV131107 ONR131107 OXN131107 PHJ131107 PRF131107 QBB131107 QKX131107 QUT131107 REP131107 ROL131107 RYH131107 SID131107 SRZ131107 TBV131107 TLR131107 TVN131107 UFJ131107 UPF131107 UZB131107 VIX131107 VST131107 WCP131107 WML131107 WWH131107 N131108 JV196629 TR196629 ADN196629 ANJ196629 AXF196629 BHB196629 BQX196629 CAT196629 CKP196629 CUL196629 DEH196629 DOD196629 DXZ196629 EHV196629 ERR196629 FBN196629 FLJ196629 FVF196629 GFB196629 GOX196629 GYT196629 HIP196629 HSL196629 ICH196629 IMD196629 IVZ196629 JFV196629 JPR196629 JZN196629 KJJ196629 KTF196629 LDB196629 LMX196629 LWT196629 MGP196629 MQL196629 NAH196629 NKD196629 NTZ196629 ODV196629 ONR196629 OXN196629 PHJ196629 PRF196629 QBB196629 QKX196629 QUT196629 REP196629 ROL196629 RYH196629 SID196629 SRZ196629 TBV196629 TLR196629 TVN196629 UFJ196629 UPF196629 UZB196629 VIX196629 VST196629 WCP196629 WML196629 WWH196629 N196630 JV196643 TR196643 ADN196643 ANJ196643 AXF196643 BHB196643 BQX196643 CAT196643 CKP196643 CUL196643 DEH196643 DOD196643 DXZ196643 EHV196643 ERR196643 FBN196643 FLJ196643 FVF196643 GFB196643 GOX196643 GYT196643 HIP196643 HSL196643 ICH196643 IMD196643 IVZ196643 JFV196643 JPR196643 JZN196643 KJJ196643 KTF196643 LDB196643 LMX196643 LWT196643 MGP196643 MQL196643 NAH196643 NKD196643 NTZ196643 ODV196643 ONR196643 OXN196643 PHJ196643 PRF196643 QBB196643 QKX196643 QUT196643 REP196643 ROL196643 RYH196643 SID196643 SRZ196643 TBV196643 TLR196643 TVN196643 UFJ196643 UPF196643 UZB196643 VIX196643 VST196643 WCP196643 WML196643 WWH196643 N196644 JV262165 TR262165 ADN262165 ANJ262165 AXF262165 BHB262165 BQX262165 CAT262165 CKP262165 CUL262165 DEH262165 DOD262165 DXZ262165 EHV262165 ERR262165 FBN262165 FLJ262165 FVF262165 GFB262165 GOX262165 GYT262165 HIP262165 HSL262165 ICH262165 IMD262165 IVZ262165 JFV262165 JPR262165 JZN262165 KJJ262165 KTF262165 LDB262165 LMX262165 LWT262165 MGP262165 MQL262165 NAH262165 NKD262165 NTZ262165 ODV262165 ONR262165 OXN262165 PHJ262165 PRF262165 QBB262165 QKX262165 QUT262165 REP262165 ROL262165 RYH262165 SID262165 SRZ262165 TBV262165 TLR262165 TVN262165 UFJ262165 UPF262165 UZB262165 VIX262165 VST262165 WCP262165 WML262165 WWH262165 N262166 JV262179 TR262179 ADN262179 ANJ262179 AXF262179 BHB262179 BQX262179 CAT262179 CKP262179 CUL262179 DEH262179 DOD262179 DXZ262179 EHV262179 ERR262179 FBN262179 FLJ262179 FVF262179 GFB262179 GOX262179 GYT262179 HIP262179 HSL262179 ICH262179 IMD262179 IVZ262179 JFV262179 JPR262179 JZN262179 KJJ262179 KTF262179 LDB262179 LMX262179 LWT262179 MGP262179 MQL262179 NAH262179 NKD262179 NTZ262179 ODV262179 ONR262179 OXN262179 PHJ262179 PRF262179 QBB262179 QKX262179 QUT262179 REP262179 ROL262179 RYH262179 SID262179 SRZ262179 TBV262179 TLR262179 TVN262179 UFJ262179 UPF262179 UZB262179 VIX262179 VST262179 WCP262179 WML262179 WWH262179 N262180 JV327701 TR327701 ADN327701 ANJ327701 AXF327701 BHB327701 BQX327701 CAT327701 CKP327701 CUL327701 DEH327701 DOD327701 DXZ327701 EHV327701 ERR327701 FBN327701 FLJ327701 FVF327701 GFB327701 GOX327701 GYT327701 HIP327701 HSL327701 ICH327701 IMD327701 IVZ327701 JFV327701 JPR327701 JZN327701 KJJ327701 KTF327701 LDB327701 LMX327701 LWT327701 MGP327701 MQL327701 NAH327701 NKD327701 NTZ327701 ODV327701 ONR327701 OXN327701 PHJ327701 PRF327701 QBB327701 QKX327701 QUT327701 REP327701 ROL327701 RYH327701 SID327701 SRZ327701 TBV327701 TLR327701 TVN327701 UFJ327701 UPF327701 UZB327701 VIX327701 VST327701 WCP327701 WML327701 WWH327701 N327702 JV327715 TR327715 ADN327715 ANJ327715 AXF327715 BHB327715 BQX327715 CAT327715 CKP327715 CUL327715 DEH327715 DOD327715 DXZ327715 EHV327715 ERR327715 FBN327715 FLJ327715 FVF327715 GFB327715 GOX327715 GYT327715 HIP327715 HSL327715 ICH327715 IMD327715 IVZ327715 JFV327715 JPR327715 JZN327715 KJJ327715 KTF327715 LDB327715 LMX327715 LWT327715 MGP327715 MQL327715 NAH327715 NKD327715 NTZ327715 ODV327715 ONR327715 OXN327715 PHJ327715 PRF327715 QBB327715 QKX327715 QUT327715 REP327715 ROL327715 RYH327715 SID327715 SRZ327715 TBV327715 TLR327715 TVN327715 UFJ327715 UPF327715 UZB327715 VIX327715 VST327715 WCP327715 WML327715 WWH327715 N327716 JV393237 TR393237 ADN393237 ANJ393237 AXF393237 BHB393237 BQX393237 CAT393237 CKP393237 CUL393237 DEH393237 DOD393237 DXZ393237 EHV393237 ERR393237 FBN393237 FLJ393237 FVF393237 GFB393237 GOX393237 GYT393237 HIP393237 HSL393237 ICH393237 IMD393237 IVZ393237 JFV393237 JPR393237 JZN393237 KJJ393237 KTF393237 LDB393237 LMX393237 LWT393237 MGP393237 MQL393237 NAH393237 NKD393237 NTZ393237 ODV393237 ONR393237 OXN393237 PHJ393237 PRF393237 QBB393237 QKX393237 QUT393237 REP393237 ROL393237 RYH393237 SID393237 SRZ393237 TBV393237 TLR393237 TVN393237 UFJ393237 UPF393237 UZB393237 VIX393237 VST393237 WCP393237 WML393237 WWH393237 N393238 JV393251 TR393251 ADN393251 ANJ393251 AXF393251 BHB393251 BQX393251 CAT393251 CKP393251 CUL393251 DEH393251 DOD393251 DXZ393251 EHV393251 ERR393251 FBN393251 FLJ393251 FVF393251 GFB393251 GOX393251 GYT393251 HIP393251 HSL393251 ICH393251 IMD393251 IVZ393251 JFV393251 JPR393251 JZN393251 KJJ393251 KTF393251 LDB393251 LMX393251 LWT393251 MGP393251 MQL393251 NAH393251 NKD393251 NTZ393251 ODV393251 ONR393251 OXN393251 PHJ393251 PRF393251 QBB393251 QKX393251 QUT393251 REP393251 ROL393251 RYH393251 SID393251 SRZ393251 TBV393251 TLR393251 TVN393251 UFJ393251 UPF393251 UZB393251 VIX393251 VST393251 WCP393251 WML393251 WWH393251 N393252 JV458773 TR458773 ADN458773 ANJ458773 AXF458773 BHB458773 BQX458773 CAT458773 CKP458773 CUL458773 DEH458773 DOD458773 DXZ458773 EHV458773 ERR458773 FBN458773 FLJ458773 FVF458773 GFB458773 GOX458773 GYT458773 HIP458773 HSL458773 ICH458773 IMD458773 IVZ458773 JFV458773 JPR458773 JZN458773 KJJ458773 KTF458773 LDB458773 LMX458773 LWT458773 MGP458773 MQL458773 NAH458773 NKD458773 NTZ458773 ODV458773 ONR458773 OXN458773 PHJ458773 PRF458773 QBB458773 QKX458773 QUT458773 REP458773 ROL458773 RYH458773 SID458773 SRZ458773 TBV458773 TLR458773 TVN458773 UFJ458773 UPF458773 UZB458773 VIX458773 VST458773 WCP458773 WML458773 WWH458773 N458774 JV458787 TR458787 ADN458787 ANJ458787 AXF458787 BHB458787 BQX458787 CAT458787 CKP458787 CUL458787 DEH458787 DOD458787 DXZ458787 EHV458787 ERR458787 FBN458787 FLJ458787 FVF458787 GFB458787 GOX458787 GYT458787 HIP458787 HSL458787 ICH458787 IMD458787 IVZ458787 JFV458787 JPR458787 JZN458787 KJJ458787 KTF458787 LDB458787 LMX458787 LWT458787 MGP458787 MQL458787 NAH458787 NKD458787 NTZ458787 ODV458787 ONR458787 OXN458787 PHJ458787 PRF458787 QBB458787 QKX458787 QUT458787 REP458787 ROL458787 RYH458787 SID458787 SRZ458787 TBV458787 TLR458787 TVN458787 UFJ458787 UPF458787 UZB458787 VIX458787 VST458787 WCP458787 WML458787 WWH458787 N458788 JV524309 TR524309 ADN524309 ANJ524309 AXF524309 BHB524309 BQX524309 CAT524309 CKP524309 CUL524309 DEH524309 DOD524309 DXZ524309 EHV524309 ERR524309 FBN524309 FLJ524309 FVF524309 GFB524309 GOX524309 GYT524309 HIP524309 HSL524309 ICH524309 IMD524309 IVZ524309 JFV524309 JPR524309 JZN524309 KJJ524309 KTF524309 LDB524309 LMX524309 LWT524309 MGP524309 MQL524309 NAH524309 NKD524309 NTZ524309 ODV524309 ONR524309 OXN524309 PHJ524309 PRF524309 QBB524309 QKX524309 QUT524309 REP524309 ROL524309 RYH524309 SID524309 SRZ524309 TBV524309 TLR524309 TVN524309 UFJ524309 UPF524309 UZB524309 VIX524309 VST524309 WCP524309 WML524309 WWH524309 N524310 JV524323 TR524323 ADN524323 ANJ524323 AXF524323 BHB524323 BQX524323 CAT524323 CKP524323 CUL524323 DEH524323 DOD524323 DXZ524323 EHV524323 ERR524323 FBN524323 FLJ524323 FVF524323 GFB524323 GOX524323 GYT524323 HIP524323 HSL524323 ICH524323 IMD524323 IVZ524323 JFV524323 JPR524323 JZN524323 KJJ524323 KTF524323 LDB524323 LMX524323 LWT524323 MGP524323 MQL524323 NAH524323 NKD524323 NTZ524323 ODV524323 ONR524323 OXN524323 PHJ524323 PRF524323 QBB524323 QKX524323 QUT524323 REP524323 ROL524323 RYH524323 SID524323 SRZ524323 TBV524323 TLR524323 TVN524323 UFJ524323 UPF524323 UZB524323 VIX524323 VST524323 WCP524323 WML524323 WWH524323 N524324 JV589845 TR589845 ADN589845 ANJ589845 AXF589845 BHB589845 BQX589845 CAT589845 CKP589845 CUL589845 DEH589845 DOD589845 DXZ589845 EHV589845 ERR589845 FBN589845 FLJ589845 FVF589845 GFB589845 GOX589845 GYT589845 HIP589845 HSL589845 ICH589845 IMD589845 IVZ589845 JFV589845 JPR589845 JZN589845 KJJ589845 KTF589845 LDB589845 LMX589845 LWT589845 MGP589845 MQL589845 NAH589845 NKD589845 NTZ589845 ODV589845 ONR589845 OXN589845 PHJ589845 PRF589845 QBB589845 QKX589845 QUT589845 REP589845 ROL589845 RYH589845 SID589845 SRZ589845 TBV589845 TLR589845 TVN589845 UFJ589845 UPF589845 UZB589845 VIX589845 VST589845 WCP589845 WML589845 WWH589845 N589846 JV589859 TR589859 ADN589859 ANJ589859 AXF589859 BHB589859 BQX589859 CAT589859 CKP589859 CUL589859 DEH589859 DOD589859 DXZ589859 EHV589859 ERR589859 FBN589859 FLJ589859 FVF589859 GFB589859 GOX589859 GYT589859 HIP589859 HSL589859 ICH589859 IMD589859 IVZ589859 JFV589859 JPR589859 JZN589859 KJJ589859 KTF589859 LDB589859 LMX589859 LWT589859 MGP589859 MQL589859 NAH589859 NKD589859 NTZ589859 ODV589859 ONR589859 OXN589859 PHJ589859 PRF589859 QBB589859 QKX589859 QUT589859 REP589859 ROL589859 RYH589859 SID589859 SRZ589859 TBV589859 TLR589859 TVN589859 UFJ589859 UPF589859 UZB589859 VIX589859 VST589859 WCP589859 WML589859 WWH589859 N589860 JV655381 TR655381 ADN655381 ANJ655381 AXF655381 BHB655381 BQX655381 CAT655381 CKP655381 CUL655381 DEH655381 DOD655381 DXZ655381 EHV655381 ERR655381 FBN655381 FLJ655381 FVF655381 GFB655381 GOX655381 GYT655381 HIP655381 HSL655381 ICH655381 IMD655381 IVZ655381 JFV655381 JPR655381 JZN655381 KJJ655381 KTF655381 LDB655381 LMX655381 LWT655381 MGP655381 MQL655381 NAH655381 NKD655381 NTZ655381 ODV655381 ONR655381 OXN655381 PHJ655381 PRF655381 QBB655381 QKX655381 QUT655381 REP655381 ROL655381 RYH655381 SID655381 SRZ655381 TBV655381 TLR655381 TVN655381 UFJ655381 UPF655381 UZB655381 VIX655381 VST655381 WCP655381 WML655381 WWH655381 N655382 JV655395 TR655395 ADN655395 ANJ655395 AXF655395 BHB655395 BQX655395 CAT655395 CKP655395 CUL655395 DEH655395 DOD655395 DXZ655395 EHV655395 ERR655395 FBN655395 FLJ655395 FVF655395 GFB655395 GOX655395 GYT655395 HIP655395 HSL655395 ICH655395 IMD655395 IVZ655395 JFV655395 JPR655395 JZN655395 KJJ655395 KTF655395 LDB655395 LMX655395 LWT655395 MGP655395 MQL655395 NAH655395 NKD655395 NTZ655395 ODV655395 ONR655395 OXN655395 PHJ655395 PRF655395 QBB655395 QKX655395 QUT655395 REP655395 ROL655395 RYH655395 SID655395 SRZ655395 TBV655395 TLR655395 TVN655395 UFJ655395 UPF655395 UZB655395 VIX655395 VST655395 WCP655395 WML655395 WWH655395 N655396 JV720917 TR720917 ADN720917 ANJ720917 AXF720917 BHB720917 BQX720917 CAT720917 CKP720917 CUL720917 DEH720917 DOD720917 DXZ720917 EHV720917 ERR720917 FBN720917 FLJ720917 FVF720917 GFB720917 GOX720917 GYT720917 HIP720917 HSL720917 ICH720917 IMD720917 IVZ720917 JFV720917 JPR720917 JZN720917 KJJ720917 KTF720917 LDB720917 LMX720917 LWT720917 MGP720917 MQL720917 NAH720917 NKD720917 NTZ720917 ODV720917 ONR720917 OXN720917 PHJ720917 PRF720917 QBB720917 QKX720917 QUT720917 REP720917 ROL720917 RYH720917 SID720917 SRZ720917 TBV720917 TLR720917 TVN720917 UFJ720917 UPF720917 UZB720917 VIX720917 VST720917 WCP720917 WML720917 WWH720917 N720918 JV720931 TR720931 ADN720931 ANJ720931 AXF720931 BHB720931 BQX720931 CAT720931 CKP720931 CUL720931 DEH720931 DOD720931 DXZ720931 EHV720931 ERR720931 FBN720931 FLJ720931 FVF720931 GFB720931 GOX720931 GYT720931 HIP720931 HSL720931 ICH720931 IMD720931 IVZ720931 JFV720931 JPR720931 JZN720931 KJJ720931 KTF720931 LDB720931 LMX720931 LWT720931 MGP720931 MQL720931 NAH720931 NKD720931 NTZ720931 ODV720931 ONR720931 OXN720931 PHJ720931 PRF720931 QBB720931 QKX720931 QUT720931 REP720931 ROL720931 RYH720931 SID720931 SRZ720931 TBV720931 TLR720931 TVN720931 UFJ720931 UPF720931 UZB720931 VIX720931 VST720931 WCP720931 WML720931 WWH720931 N720932 JV786453 TR786453 ADN786453 ANJ786453 AXF786453 BHB786453 BQX786453 CAT786453 CKP786453 CUL786453 DEH786453 DOD786453 DXZ786453 EHV786453 ERR786453 FBN786453 FLJ786453 FVF786453 GFB786453 GOX786453 GYT786453 HIP786453 HSL786453 ICH786453 IMD786453 IVZ786453 JFV786453 JPR786453 JZN786453 KJJ786453 KTF786453 LDB786453 LMX786453 LWT786453 MGP786453 MQL786453 NAH786453 NKD786453 NTZ786453 ODV786453 ONR786453 OXN786453 PHJ786453 PRF786453 QBB786453 QKX786453 QUT786453 REP786453 ROL786453 RYH786453 SID786453 SRZ786453 TBV786453 TLR786453 TVN786453 UFJ786453 UPF786453 UZB786453 VIX786453 VST786453 WCP786453 WML786453 WWH786453 N786454 JV786467 TR786467 ADN786467 ANJ786467 AXF786467 BHB786467 BQX786467 CAT786467 CKP786467 CUL786467 DEH786467 DOD786467 DXZ786467 EHV786467 ERR786467 FBN786467 FLJ786467 FVF786467 GFB786467 GOX786467 GYT786467 HIP786467 HSL786467 ICH786467 IMD786467 IVZ786467 JFV786467 JPR786467 JZN786467 KJJ786467 KTF786467 LDB786467 LMX786467 LWT786467 MGP786467 MQL786467 NAH786467 NKD786467 NTZ786467 ODV786467 ONR786467 OXN786467 PHJ786467 PRF786467 QBB786467 QKX786467 QUT786467 REP786467 ROL786467 RYH786467 SID786467 SRZ786467 TBV786467 TLR786467 TVN786467 UFJ786467 UPF786467 UZB786467 VIX786467 VST786467 WCP786467 WML786467 WWH786467 N786468 JV851989 TR851989 ADN851989 ANJ851989 AXF851989 BHB851989 BQX851989 CAT851989 CKP851989 CUL851989 DEH851989 DOD851989 DXZ851989 EHV851989 ERR851989 FBN851989 FLJ851989 FVF851989 GFB851989 GOX851989 GYT851989 HIP851989 HSL851989 ICH851989 IMD851989 IVZ851989 JFV851989 JPR851989 JZN851989 KJJ851989 KTF851989 LDB851989 LMX851989 LWT851989 MGP851989 MQL851989 NAH851989 NKD851989 NTZ851989 ODV851989 ONR851989 OXN851989 PHJ851989 PRF851989 QBB851989 QKX851989 QUT851989 REP851989 ROL851989 RYH851989 SID851989 SRZ851989 TBV851989 TLR851989 TVN851989 UFJ851989 UPF851989 UZB851989 VIX851989 VST851989 WCP851989 WML851989 WWH851989 N851990 JV852003 TR852003 ADN852003 ANJ852003 AXF852003 BHB852003 BQX852003 CAT852003 CKP852003 CUL852003 DEH852003 DOD852003 DXZ852003 EHV852003 ERR852003 FBN852003 FLJ852003 FVF852003 GFB852003 GOX852003 GYT852003 HIP852003 HSL852003 ICH852003 IMD852003 IVZ852003 JFV852003 JPR852003 JZN852003 KJJ852003 KTF852003 LDB852003 LMX852003 LWT852003 MGP852003 MQL852003 NAH852003 NKD852003 NTZ852003 ODV852003 ONR852003 OXN852003 PHJ852003 PRF852003 QBB852003 QKX852003 QUT852003 REP852003 ROL852003 RYH852003 SID852003 SRZ852003 TBV852003 TLR852003 TVN852003 UFJ852003 UPF852003 UZB852003 VIX852003 VST852003 WCP852003 WML852003 WWH852003 N852004 JV917525 TR917525 ADN917525 ANJ917525 AXF917525 BHB917525 BQX917525 CAT917525 CKP917525 CUL917525 DEH917525 DOD917525 DXZ917525 EHV917525 ERR917525 FBN917525 FLJ917525 FVF917525 GFB917525 GOX917525 GYT917525 HIP917525 HSL917525 ICH917525 IMD917525 IVZ917525 JFV917525 JPR917525 JZN917525 KJJ917525 KTF917525 LDB917525 LMX917525 LWT917525 MGP917525 MQL917525 NAH917525 NKD917525 NTZ917525 ODV917525 ONR917525 OXN917525 PHJ917525 PRF917525 QBB917525 QKX917525 QUT917525 REP917525 ROL917525 RYH917525 SID917525 SRZ917525 TBV917525 TLR917525 TVN917525 UFJ917525 UPF917525 UZB917525 VIX917525 VST917525 WCP917525 WML917525 WWH917525 N917526 JV917539 TR917539 ADN917539 ANJ917539 AXF917539 BHB917539 BQX917539 CAT917539 CKP917539 CUL917539 DEH917539 DOD917539 DXZ917539 EHV917539 ERR917539 FBN917539 FLJ917539 FVF917539 GFB917539 GOX917539 GYT917539 HIP917539 HSL917539 ICH917539 IMD917539 IVZ917539 JFV917539 JPR917539 JZN917539 KJJ917539 KTF917539 LDB917539 LMX917539 LWT917539 MGP917539 MQL917539 NAH917539 NKD917539 NTZ917539 ODV917539 ONR917539 OXN917539 PHJ917539 PRF917539 QBB917539 QKX917539 QUT917539 REP917539 ROL917539 RYH917539 SID917539 SRZ917539 TBV917539 TLR917539 TVN917539 UFJ917539 UPF917539 UZB917539 VIX917539 VST917539 WCP917539 WML917539 WWH917539 N917540 JV983061 TR983061 ADN983061 ANJ983061 AXF983061 BHB983061 BQX983061 CAT983061 CKP983061 CUL983061 DEH983061 DOD983061 DXZ983061 EHV983061 ERR983061 FBN983061 FLJ983061 FVF983061 GFB983061 GOX983061 GYT983061 HIP983061 HSL983061 ICH983061 IMD983061 IVZ983061 JFV983061 JPR983061 JZN983061 KJJ983061 KTF983061 LDB983061 LMX983061 LWT983061 MGP983061 MQL983061 NAH983061 NKD983061 NTZ983061 ODV983061 ONR983061 OXN983061 PHJ983061 PRF983061 QBB983061 QKX983061 QUT983061 REP983061 ROL983061 RYH983061 SID983061 SRZ983061 TBV983061 TLR983061 TVN983061 UFJ983061 UPF983061 UZB983061 VIX983061 VST983061 WCP983061 WML983061 WWH983061 N983062 JV983075 TR983075 ADN983075 ANJ983075 AXF983075 BHB983075 BQX983075 CAT983075 CKP983075 CUL983075 DEH983075 DOD983075 DXZ983075 EHV983075 ERR983075 FBN983075 FLJ983075 FVF983075 GFB983075 GOX983075 GYT983075 HIP983075 HSL983075 ICH983075 IMD983075 IVZ983075 JFV983075 JPR983075 JZN983075 KJJ983075 KTF983075 LDB983075 LMX983075 LWT983075 MGP983075 MQL983075 NAH983075 NKD983075 NTZ983075 ODV983075 ONR983075 OXN983075 PHJ983075 PRF983075 QBB983075 QKX983075 QUT983075 REP983075 ROL983075 RYH983075 SID983075 SRZ983075 TBV983075 TLR983075 TVN983075 UFJ983075 UPF983075 UZB983075 VIX983075 VST983075 WCP983075 WML983075 WWH983075 N983076 N33:N34 JV33:JV35 TR33:TR35 ADN33:ADN35 ANJ33:ANJ35 AXF33:AXF35 BHB33:BHB35 BQX33:BQX35 CAT33:CAT35 CKP33:CKP35 CUL33:CUL35 DEH33:DEH35 DOD33:DOD35 DXZ33:DXZ35 EHV33:EHV35 ERR33:ERR35 FBN33:FBN35 FLJ33:FLJ35 FVF33:FVF35 GFB33:GFB35 GOX33:GOX35 GYT33:GYT35 HIP33:HIP35 HSL33:HSL35 ICH33:ICH35 IMD33:IMD35 IVZ33:IVZ35 JFV33:JFV35 JPR33:JPR35 JZN33:JZN35 KJJ33:KJJ35 KTF33:KTF35 LDB33:LDB35 LMX33:LMX35 LWT33:LWT35 MGP33:MGP35 MQL33:MQL35 NAH33:NAH35 NKD33:NKD35 NTZ33:NTZ35 ODV33:ODV35 ONR33:ONR35 OXN33:OXN35 PHJ33:PHJ35 PRF33:PRF35 QBB33:QBB35 QKX33:QKX35 QUT33:QUT35 REP33:REP35 ROL33:ROL35 RYH33:RYH35 SID33:SID35 SRZ33:SRZ35 TBV33:TBV35 TLR33:TLR35 TVN33:TVN35 UFJ33:UFJ35 UPF33:UPF35 UZB33:UZB35 VIX33:VIX35 VST33:VST35 WCP33:WCP35 WML33:WML35 WWH33:WWH35">
      <formula1>"群众,共产党党员,团员"</formula1>
    </dataValidation>
    <dataValidation type="list" allowBlank="1" showInputMessage="1" showErrorMessage="1" sqref="J98 JO98 TK98 ADG98 ANC98 AWY98 BGU98 BQQ98 CAM98 CKI98 CUE98 DEA98 DNW98 DXS98 EHO98 ERK98 FBG98 FLC98 FUY98 GEU98 GOQ98 GYM98 HII98 HSE98 ICA98 ILW98 IVS98 JFO98 JPK98 JZG98 KJC98 KSY98 LCU98 LMQ98 LWM98 MGI98 MQE98 NAA98 NJW98 NTS98 ODO98 ONK98 OXG98 PHC98 PQY98 QAU98 QKQ98 QUM98 REI98 ROE98 RYA98 SHW98 SRS98 TBO98 TLK98 TVG98 UFC98 UOY98 UYU98 VIQ98 VSM98 WCI98 WME98 WWA98 JO65638 TK65638 ADG65638 ANC65638 AWY65638 BGU65638 BQQ65638 CAM65638 CKI65638 CUE65638 DEA65638 DNW65638 DXS65638 EHO65638 ERK65638 FBG65638 FLC65638 FUY65638 GEU65638 GOQ65638 GYM65638 HII65638 HSE65638 ICA65638 ILW65638 IVS65638 JFO65638 JPK65638 JZG65638 KJC65638 KSY65638 LCU65638 LMQ65638 LWM65638 MGI65638 MQE65638 NAA65638 NJW65638 NTS65638 ODO65638 ONK65638 OXG65638 PHC65638 PQY65638 QAU65638 QKQ65638 QUM65638 REI65638 ROE65638 RYA65638 SHW65638 SRS65638 TBO65638 TLK65638 TVG65638 UFC65638 UOY65638 UYU65638 VIQ65638 VSM65638 WCI65638 WME65638 WWA65638 J65639 JO65724 TK65724 ADG65724 ANC65724 AWY65724 BGU65724 BQQ65724 CAM65724 CKI65724 CUE65724 DEA65724 DNW65724 DXS65724 EHO65724 ERK65724 FBG65724 FLC65724 FUY65724 GEU65724 GOQ65724 GYM65724 HII65724 HSE65724 ICA65724 ILW65724 IVS65724 JFO65724 JPK65724 JZG65724 KJC65724 KSY65724 LCU65724 LMQ65724 LWM65724 MGI65724 MQE65724 NAA65724 NJW65724 NTS65724 ODO65724 ONK65724 OXG65724 PHC65724 PQY65724 QAU65724 QKQ65724 QUM65724 REI65724 ROE65724 RYA65724 SHW65724 SRS65724 TBO65724 TLK65724 TVG65724 UFC65724 UOY65724 UYU65724 VIQ65724 VSM65724 WCI65724 WME65724 WWA65724 J65725 JO65726 TK65726 ADG65726 ANC65726 AWY65726 BGU65726 BQQ65726 CAM65726 CKI65726 CUE65726 DEA65726 DNW65726 DXS65726 EHO65726 ERK65726 FBG65726 FLC65726 FUY65726 GEU65726 GOQ65726 GYM65726 HII65726 HSE65726 ICA65726 ILW65726 IVS65726 JFO65726 JPK65726 JZG65726 KJC65726 KSY65726 LCU65726 LMQ65726 LWM65726 MGI65726 MQE65726 NAA65726 NJW65726 NTS65726 ODO65726 ONK65726 OXG65726 PHC65726 PQY65726 QAU65726 QKQ65726 QUM65726 REI65726 ROE65726 RYA65726 SHW65726 SRS65726 TBO65726 TLK65726 TVG65726 UFC65726 UOY65726 UYU65726 VIQ65726 VSM65726 WCI65726 WME65726 WWA65726 J65727 JO131174 TK131174 ADG131174 ANC131174 AWY131174 BGU131174 BQQ131174 CAM131174 CKI131174 CUE131174 DEA131174 DNW131174 DXS131174 EHO131174 ERK131174 FBG131174 FLC131174 FUY131174 GEU131174 GOQ131174 GYM131174 HII131174 HSE131174 ICA131174 ILW131174 IVS131174 JFO131174 JPK131174 JZG131174 KJC131174 KSY131174 LCU131174 LMQ131174 LWM131174 MGI131174 MQE131174 NAA131174 NJW131174 NTS131174 ODO131174 ONK131174 OXG131174 PHC131174 PQY131174 QAU131174 QKQ131174 QUM131174 REI131174 ROE131174 RYA131174 SHW131174 SRS131174 TBO131174 TLK131174 TVG131174 UFC131174 UOY131174 UYU131174 VIQ131174 VSM131174 WCI131174 WME131174 WWA131174 J131175 JO131260 TK131260 ADG131260 ANC131260 AWY131260 BGU131260 BQQ131260 CAM131260 CKI131260 CUE131260 DEA131260 DNW131260 DXS131260 EHO131260 ERK131260 FBG131260 FLC131260 FUY131260 GEU131260 GOQ131260 GYM131260 HII131260 HSE131260 ICA131260 ILW131260 IVS131260 JFO131260 JPK131260 JZG131260 KJC131260 KSY131260 LCU131260 LMQ131260 LWM131260 MGI131260 MQE131260 NAA131260 NJW131260 NTS131260 ODO131260 ONK131260 OXG131260 PHC131260 PQY131260 QAU131260 QKQ131260 QUM131260 REI131260 ROE131260 RYA131260 SHW131260 SRS131260 TBO131260 TLK131260 TVG131260 UFC131260 UOY131260 UYU131260 VIQ131260 VSM131260 WCI131260 WME131260 WWA131260 J131261 JO131262 TK131262 ADG131262 ANC131262 AWY131262 BGU131262 BQQ131262 CAM131262 CKI131262 CUE131262 DEA131262 DNW131262 DXS131262 EHO131262 ERK131262 FBG131262 FLC131262 FUY131262 GEU131262 GOQ131262 GYM131262 HII131262 HSE131262 ICA131262 ILW131262 IVS131262 JFO131262 JPK131262 JZG131262 KJC131262 KSY131262 LCU131262 LMQ131262 LWM131262 MGI131262 MQE131262 NAA131262 NJW131262 NTS131262 ODO131262 ONK131262 OXG131262 PHC131262 PQY131262 QAU131262 QKQ131262 QUM131262 REI131262 ROE131262 RYA131262 SHW131262 SRS131262 TBO131262 TLK131262 TVG131262 UFC131262 UOY131262 UYU131262 VIQ131262 VSM131262 WCI131262 WME131262 WWA131262 J131263 JO196710 TK196710 ADG196710 ANC196710 AWY196710 BGU196710 BQQ196710 CAM196710 CKI196710 CUE196710 DEA196710 DNW196710 DXS196710 EHO196710 ERK196710 FBG196710 FLC196710 FUY196710 GEU196710 GOQ196710 GYM196710 HII196710 HSE196710 ICA196710 ILW196710 IVS196710 JFO196710 JPK196710 JZG196710 KJC196710 KSY196710 LCU196710 LMQ196710 LWM196710 MGI196710 MQE196710 NAA196710 NJW196710 NTS196710 ODO196710 ONK196710 OXG196710 PHC196710 PQY196710 QAU196710 QKQ196710 QUM196710 REI196710 ROE196710 RYA196710 SHW196710 SRS196710 TBO196710 TLK196710 TVG196710 UFC196710 UOY196710 UYU196710 VIQ196710 VSM196710 WCI196710 WME196710 WWA196710 J196711 JO196796 TK196796 ADG196796 ANC196796 AWY196796 BGU196796 BQQ196796 CAM196796 CKI196796 CUE196796 DEA196796 DNW196796 DXS196796 EHO196796 ERK196796 FBG196796 FLC196796 FUY196796 GEU196796 GOQ196796 GYM196796 HII196796 HSE196796 ICA196796 ILW196796 IVS196796 JFO196796 JPK196796 JZG196796 KJC196796 KSY196796 LCU196796 LMQ196796 LWM196796 MGI196796 MQE196796 NAA196796 NJW196796 NTS196796 ODO196796 ONK196796 OXG196796 PHC196796 PQY196796 QAU196796 QKQ196796 QUM196796 REI196796 ROE196796 RYA196796 SHW196796 SRS196796 TBO196796 TLK196796 TVG196796 UFC196796 UOY196796 UYU196796 VIQ196796 VSM196796 WCI196796 WME196796 WWA196796 J196797 JO196798 TK196798 ADG196798 ANC196798 AWY196798 BGU196798 BQQ196798 CAM196798 CKI196798 CUE196798 DEA196798 DNW196798 DXS196798 EHO196798 ERK196798 FBG196798 FLC196798 FUY196798 GEU196798 GOQ196798 GYM196798 HII196798 HSE196798 ICA196798 ILW196798 IVS196798 JFO196798 JPK196798 JZG196798 KJC196798 KSY196798 LCU196798 LMQ196798 LWM196798 MGI196798 MQE196798 NAA196798 NJW196798 NTS196798 ODO196798 ONK196798 OXG196798 PHC196798 PQY196798 QAU196798 QKQ196798 QUM196798 REI196798 ROE196798 RYA196798 SHW196798 SRS196798 TBO196798 TLK196798 TVG196798 UFC196798 UOY196798 UYU196798 VIQ196798 VSM196798 WCI196798 WME196798 WWA196798 J196799 JO262246 TK262246 ADG262246 ANC262246 AWY262246 BGU262246 BQQ262246 CAM262246 CKI262246 CUE262246 DEA262246 DNW262246 DXS262246 EHO262246 ERK262246 FBG262246 FLC262246 FUY262246 GEU262246 GOQ262246 GYM262246 HII262246 HSE262246 ICA262246 ILW262246 IVS262246 JFO262246 JPK262246 JZG262246 KJC262246 KSY262246 LCU262246 LMQ262246 LWM262246 MGI262246 MQE262246 NAA262246 NJW262246 NTS262246 ODO262246 ONK262246 OXG262246 PHC262246 PQY262246 QAU262246 QKQ262246 QUM262246 REI262246 ROE262246 RYA262246 SHW262246 SRS262246 TBO262246 TLK262246 TVG262246 UFC262246 UOY262246 UYU262246 VIQ262246 VSM262246 WCI262246 WME262246 WWA262246 J262247 JO262332 TK262332 ADG262332 ANC262332 AWY262332 BGU262332 BQQ262332 CAM262332 CKI262332 CUE262332 DEA262332 DNW262332 DXS262332 EHO262332 ERK262332 FBG262332 FLC262332 FUY262332 GEU262332 GOQ262332 GYM262332 HII262332 HSE262332 ICA262332 ILW262332 IVS262332 JFO262332 JPK262332 JZG262332 KJC262332 KSY262332 LCU262332 LMQ262332 LWM262332 MGI262332 MQE262332 NAA262332 NJW262332 NTS262332 ODO262332 ONK262332 OXG262332 PHC262332 PQY262332 QAU262332 QKQ262332 QUM262332 REI262332 ROE262332 RYA262332 SHW262332 SRS262332 TBO262332 TLK262332 TVG262332 UFC262332 UOY262332 UYU262332 VIQ262332 VSM262332 WCI262332 WME262332 WWA262332 J262333 JO262334 TK262334 ADG262334 ANC262334 AWY262334 BGU262334 BQQ262334 CAM262334 CKI262334 CUE262334 DEA262334 DNW262334 DXS262334 EHO262334 ERK262334 FBG262334 FLC262334 FUY262334 GEU262334 GOQ262334 GYM262334 HII262334 HSE262334 ICA262334 ILW262334 IVS262334 JFO262334 JPK262334 JZG262334 KJC262334 KSY262334 LCU262334 LMQ262334 LWM262334 MGI262334 MQE262334 NAA262334 NJW262334 NTS262334 ODO262334 ONK262334 OXG262334 PHC262334 PQY262334 QAU262334 QKQ262334 QUM262334 REI262334 ROE262334 RYA262334 SHW262334 SRS262334 TBO262334 TLK262334 TVG262334 UFC262334 UOY262334 UYU262334 VIQ262334 VSM262334 WCI262334 WME262334 WWA262334 J262335 JO327782 TK327782 ADG327782 ANC327782 AWY327782 BGU327782 BQQ327782 CAM327782 CKI327782 CUE327782 DEA327782 DNW327782 DXS327782 EHO327782 ERK327782 FBG327782 FLC327782 FUY327782 GEU327782 GOQ327782 GYM327782 HII327782 HSE327782 ICA327782 ILW327782 IVS327782 JFO327782 JPK327782 JZG327782 KJC327782 KSY327782 LCU327782 LMQ327782 LWM327782 MGI327782 MQE327782 NAA327782 NJW327782 NTS327782 ODO327782 ONK327782 OXG327782 PHC327782 PQY327782 QAU327782 QKQ327782 QUM327782 REI327782 ROE327782 RYA327782 SHW327782 SRS327782 TBO327782 TLK327782 TVG327782 UFC327782 UOY327782 UYU327782 VIQ327782 VSM327782 WCI327782 WME327782 WWA327782 J327783 JO327868 TK327868 ADG327868 ANC327868 AWY327868 BGU327868 BQQ327868 CAM327868 CKI327868 CUE327868 DEA327868 DNW327868 DXS327868 EHO327868 ERK327868 FBG327868 FLC327868 FUY327868 GEU327868 GOQ327868 GYM327868 HII327868 HSE327868 ICA327868 ILW327868 IVS327868 JFO327868 JPK327868 JZG327868 KJC327868 KSY327868 LCU327868 LMQ327868 LWM327868 MGI327868 MQE327868 NAA327868 NJW327868 NTS327868 ODO327868 ONK327868 OXG327868 PHC327868 PQY327868 QAU327868 QKQ327868 QUM327868 REI327868 ROE327868 RYA327868 SHW327868 SRS327868 TBO327868 TLK327868 TVG327868 UFC327868 UOY327868 UYU327868 VIQ327868 VSM327868 WCI327868 WME327868 WWA327868 J327869 JO327870 TK327870 ADG327870 ANC327870 AWY327870 BGU327870 BQQ327870 CAM327870 CKI327870 CUE327870 DEA327870 DNW327870 DXS327870 EHO327870 ERK327870 FBG327870 FLC327870 FUY327870 GEU327870 GOQ327870 GYM327870 HII327870 HSE327870 ICA327870 ILW327870 IVS327870 JFO327870 JPK327870 JZG327870 KJC327870 KSY327870 LCU327870 LMQ327870 LWM327870 MGI327870 MQE327870 NAA327870 NJW327870 NTS327870 ODO327870 ONK327870 OXG327870 PHC327870 PQY327870 QAU327870 QKQ327870 QUM327870 REI327870 ROE327870 RYA327870 SHW327870 SRS327870 TBO327870 TLK327870 TVG327870 UFC327870 UOY327870 UYU327870 VIQ327870 VSM327870 WCI327870 WME327870 WWA327870 J327871 JO393318 TK393318 ADG393318 ANC393318 AWY393318 BGU393318 BQQ393318 CAM393318 CKI393318 CUE393318 DEA393318 DNW393318 DXS393318 EHO393318 ERK393318 FBG393318 FLC393318 FUY393318 GEU393318 GOQ393318 GYM393318 HII393318 HSE393318 ICA393318 ILW393318 IVS393318 JFO393318 JPK393318 JZG393318 KJC393318 KSY393318 LCU393318 LMQ393318 LWM393318 MGI393318 MQE393318 NAA393318 NJW393318 NTS393318 ODO393318 ONK393318 OXG393318 PHC393318 PQY393318 QAU393318 QKQ393318 QUM393318 REI393318 ROE393318 RYA393318 SHW393318 SRS393318 TBO393318 TLK393318 TVG393318 UFC393318 UOY393318 UYU393318 VIQ393318 VSM393318 WCI393318 WME393318 WWA393318 J393319 JO393404 TK393404 ADG393404 ANC393404 AWY393404 BGU393404 BQQ393404 CAM393404 CKI393404 CUE393404 DEA393404 DNW393404 DXS393404 EHO393404 ERK393404 FBG393404 FLC393404 FUY393404 GEU393404 GOQ393404 GYM393404 HII393404 HSE393404 ICA393404 ILW393404 IVS393404 JFO393404 JPK393404 JZG393404 KJC393404 KSY393404 LCU393404 LMQ393404 LWM393404 MGI393404 MQE393404 NAA393404 NJW393404 NTS393404 ODO393404 ONK393404 OXG393404 PHC393404 PQY393404 QAU393404 QKQ393404 QUM393404 REI393404 ROE393404 RYA393404 SHW393404 SRS393404 TBO393404 TLK393404 TVG393404 UFC393404 UOY393404 UYU393404 VIQ393404 VSM393404 WCI393404 WME393404 WWA393404 J393405 JO393406 TK393406 ADG393406 ANC393406 AWY393406 BGU393406 BQQ393406 CAM393406 CKI393406 CUE393406 DEA393406 DNW393406 DXS393406 EHO393406 ERK393406 FBG393406 FLC393406 FUY393406 GEU393406 GOQ393406 GYM393406 HII393406 HSE393406 ICA393406 ILW393406 IVS393406 JFO393406 JPK393406 JZG393406 KJC393406 KSY393406 LCU393406 LMQ393406 LWM393406 MGI393406 MQE393406 NAA393406 NJW393406 NTS393406 ODO393406 ONK393406 OXG393406 PHC393406 PQY393406 QAU393406 QKQ393406 QUM393406 REI393406 ROE393406 RYA393406 SHW393406 SRS393406 TBO393406 TLK393406 TVG393406 UFC393406 UOY393406 UYU393406 VIQ393406 VSM393406 WCI393406 WME393406 WWA393406 J393407 JO458854 TK458854 ADG458854 ANC458854 AWY458854 BGU458854 BQQ458854 CAM458854 CKI458854 CUE458854 DEA458854 DNW458854 DXS458854 EHO458854 ERK458854 FBG458854 FLC458854 FUY458854 GEU458854 GOQ458854 GYM458854 HII458854 HSE458854 ICA458854 ILW458854 IVS458854 JFO458854 JPK458854 JZG458854 KJC458854 KSY458854 LCU458854 LMQ458854 LWM458854 MGI458854 MQE458854 NAA458854 NJW458854 NTS458854 ODO458854 ONK458854 OXG458854 PHC458854 PQY458854 QAU458854 QKQ458854 QUM458854 REI458854 ROE458854 RYA458854 SHW458854 SRS458854 TBO458854 TLK458854 TVG458854 UFC458854 UOY458854 UYU458854 VIQ458854 VSM458854 WCI458854 WME458854 WWA458854 J458855 JO458940 TK458940 ADG458940 ANC458940 AWY458940 BGU458940 BQQ458940 CAM458940 CKI458940 CUE458940 DEA458940 DNW458940 DXS458940 EHO458940 ERK458940 FBG458940 FLC458940 FUY458940 GEU458940 GOQ458940 GYM458940 HII458940 HSE458940 ICA458940 ILW458940 IVS458940 JFO458940 JPK458940 JZG458940 KJC458940 KSY458940 LCU458940 LMQ458940 LWM458940 MGI458940 MQE458940 NAA458940 NJW458940 NTS458940 ODO458940 ONK458940 OXG458940 PHC458940 PQY458940 QAU458940 QKQ458940 QUM458940 REI458940 ROE458940 RYA458940 SHW458940 SRS458940 TBO458940 TLK458940 TVG458940 UFC458940 UOY458940 UYU458940 VIQ458940 VSM458940 WCI458940 WME458940 WWA458940 J458941 JO458942 TK458942 ADG458942 ANC458942 AWY458942 BGU458942 BQQ458942 CAM458942 CKI458942 CUE458942 DEA458942 DNW458942 DXS458942 EHO458942 ERK458942 FBG458942 FLC458942 FUY458942 GEU458942 GOQ458942 GYM458942 HII458942 HSE458942 ICA458942 ILW458942 IVS458942 JFO458942 JPK458942 JZG458942 KJC458942 KSY458942 LCU458942 LMQ458942 LWM458942 MGI458942 MQE458942 NAA458942 NJW458942 NTS458942 ODO458942 ONK458942 OXG458942 PHC458942 PQY458942 QAU458942 QKQ458942 QUM458942 REI458942 ROE458942 RYA458942 SHW458942 SRS458942 TBO458942 TLK458942 TVG458942 UFC458942 UOY458942 UYU458942 VIQ458942 VSM458942 WCI458942 WME458942 WWA458942 J458943 JO524390 TK524390 ADG524390 ANC524390 AWY524390 BGU524390 BQQ524390 CAM524390 CKI524390 CUE524390 DEA524390 DNW524390 DXS524390 EHO524390 ERK524390 FBG524390 FLC524390 FUY524390 GEU524390 GOQ524390 GYM524390 HII524390 HSE524390 ICA524390 ILW524390 IVS524390 JFO524390 JPK524390 JZG524390 KJC524390 KSY524390 LCU524390 LMQ524390 LWM524390 MGI524390 MQE524390 NAA524390 NJW524390 NTS524390 ODO524390 ONK524390 OXG524390 PHC524390 PQY524390 QAU524390 QKQ524390 QUM524390 REI524390 ROE524390 RYA524390 SHW524390 SRS524390 TBO524390 TLK524390 TVG524390 UFC524390 UOY524390 UYU524390 VIQ524390 VSM524390 WCI524390 WME524390 WWA524390 J524391 JO524476 TK524476 ADG524476 ANC524476 AWY524476 BGU524476 BQQ524476 CAM524476 CKI524476 CUE524476 DEA524476 DNW524476 DXS524476 EHO524476 ERK524476 FBG524476 FLC524476 FUY524476 GEU524476 GOQ524476 GYM524476 HII524476 HSE524476 ICA524476 ILW524476 IVS524476 JFO524476 JPK524476 JZG524476 KJC524476 KSY524476 LCU524476 LMQ524476 LWM524476 MGI524476 MQE524476 NAA524476 NJW524476 NTS524476 ODO524476 ONK524476 OXG524476 PHC524476 PQY524476 QAU524476 QKQ524476 QUM524476 REI524476 ROE524476 RYA524476 SHW524476 SRS524476 TBO524476 TLK524476 TVG524476 UFC524476 UOY524476 UYU524476 VIQ524476 VSM524476 WCI524476 WME524476 WWA524476 J524477 JO524478 TK524478 ADG524478 ANC524478 AWY524478 BGU524478 BQQ524478 CAM524478 CKI524478 CUE524478 DEA524478 DNW524478 DXS524478 EHO524478 ERK524478 FBG524478 FLC524478 FUY524478 GEU524478 GOQ524478 GYM524478 HII524478 HSE524478 ICA524478 ILW524478 IVS524478 JFO524478 JPK524478 JZG524478 KJC524478 KSY524478 LCU524478 LMQ524478 LWM524478 MGI524478 MQE524478 NAA524478 NJW524478 NTS524478 ODO524478 ONK524478 OXG524478 PHC524478 PQY524478 QAU524478 QKQ524478 QUM524478 REI524478 ROE524478 RYA524478 SHW524478 SRS524478 TBO524478 TLK524478 TVG524478 UFC524478 UOY524478 UYU524478 VIQ524478 VSM524478 WCI524478 WME524478 WWA524478 J524479 JO589926 TK589926 ADG589926 ANC589926 AWY589926 BGU589926 BQQ589926 CAM589926 CKI589926 CUE589926 DEA589926 DNW589926 DXS589926 EHO589926 ERK589926 FBG589926 FLC589926 FUY589926 GEU589926 GOQ589926 GYM589926 HII589926 HSE589926 ICA589926 ILW589926 IVS589926 JFO589926 JPK589926 JZG589926 KJC589926 KSY589926 LCU589926 LMQ589926 LWM589926 MGI589926 MQE589926 NAA589926 NJW589926 NTS589926 ODO589926 ONK589926 OXG589926 PHC589926 PQY589926 QAU589926 QKQ589926 QUM589926 REI589926 ROE589926 RYA589926 SHW589926 SRS589926 TBO589926 TLK589926 TVG589926 UFC589926 UOY589926 UYU589926 VIQ589926 VSM589926 WCI589926 WME589926 WWA589926 J589927 JO590012 TK590012 ADG590012 ANC590012 AWY590012 BGU590012 BQQ590012 CAM590012 CKI590012 CUE590012 DEA590012 DNW590012 DXS590012 EHO590012 ERK590012 FBG590012 FLC590012 FUY590012 GEU590012 GOQ590012 GYM590012 HII590012 HSE590012 ICA590012 ILW590012 IVS590012 JFO590012 JPK590012 JZG590012 KJC590012 KSY590012 LCU590012 LMQ590012 LWM590012 MGI590012 MQE590012 NAA590012 NJW590012 NTS590012 ODO590012 ONK590012 OXG590012 PHC590012 PQY590012 QAU590012 QKQ590012 QUM590012 REI590012 ROE590012 RYA590012 SHW590012 SRS590012 TBO590012 TLK590012 TVG590012 UFC590012 UOY590012 UYU590012 VIQ590012 VSM590012 WCI590012 WME590012 WWA590012 J590013 JO590014 TK590014 ADG590014 ANC590014 AWY590014 BGU590014 BQQ590014 CAM590014 CKI590014 CUE590014 DEA590014 DNW590014 DXS590014 EHO590014 ERK590014 FBG590014 FLC590014 FUY590014 GEU590014 GOQ590014 GYM590014 HII590014 HSE590014 ICA590014 ILW590014 IVS590014 JFO590014 JPK590014 JZG590014 KJC590014 KSY590014 LCU590014 LMQ590014 LWM590014 MGI590014 MQE590014 NAA590014 NJW590014 NTS590014 ODO590014 ONK590014 OXG590014 PHC590014 PQY590014 QAU590014 QKQ590014 QUM590014 REI590014 ROE590014 RYA590014 SHW590014 SRS590014 TBO590014 TLK590014 TVG590014 UFC590014 UOY590014 UYU590014 VIQ590014 VSM590014 WCI590014 WME590014 WWA590014 J590015 JO655462 TK655462 ADG655462 ANC655462 AWY655462 BGU655462 BQQ655462 CAM655462 CKI655462 CUE655462 DEA655462 DNW655462 DXS655462 EHO655462 ERK655462 FBG655462 FLC655462 FUY655462 GEU655462 GOQ655462 GYM655462 HII655462 HSE655462 ICA655462 ILW655462 IVS655462 JFO655462 JPK655462 JZG655462 KJC655462 KSY655462 LCU655462 LMQ655462 LWM655462 MGI655462 MQE655462 NAA655462 NJW655462 NTS655462 ODO655462 ONK655462 OXG655462 PHC655462 PQY655462 QAU655462 QKQ655462 QUM655462 REI655462 ROE655462 RYA655462 SHW655462 SRS655462 TBO655462 TLK655462 TVG655462 UFC655462 UOY655462 UYU655462 VIQ655462 VSM655462 WCI655462 WME655462 WWA655462 J655463 JO655548 TK655548 ADG655548 ANC655548 AWY655548 BGU655548 BQQ655548 CAM655548 CKI655548 CUE655548 DEA655548 DNW655548 DXS655548 EHO655548 ERK655548 FBG655548 FLC655548 FUY655548 GEU655548 GOQ655548 GYM655548 HII655548 HSE655548 ICA655548 ILW655548 IVS655548 JFO655548 JPK655548 JZG655548 KJC655548 KSY655548 LCU655548 LMQ655548 LWM655548 MGI655548 MQE655548 NAA655548 NJW655548 NTS655548 ODO655548 ONK655548 OXG655548 PHC655548 PQY655548 QAU655548 QKQ655548 QUM655548 REI655548 ROE655548 RYA655548 SHW655548 SRS655548 TBO655548 TLK655548 TVG655548 UFC655548 UOY655548 UYU655548 VIQ655548 VSM655548 WCI655548 WME655548 WWA655548 J655549 JO655550 TK655550 ADG655550 ANC655550 AWY655550 BGU655550 BQQ655550 CAM655550 CKI655550 CUE655550 DEA655550 DNW655550 DXS655550 EHO655550 ERK655550 FBG655550 FLC655550 FUY655550 GEU655550 GOQ655550 GYM655550 HII655550 HSE655550 ICA655550 ILW655550 IVS655550 JFO655550 JPK655550 JZG655550 KJC655550 KSY655550 LCU655550 LMQ655550 LWM655550 MGI655550 MQE655550 NAA655550 NJW655550 NTS655550 ODO655550 ONK655550 OXG655550 PHC655550 PQY655550 QAU655550 QKQ655550 QUM655550 REI655550 ROE655550 RYA655550 SHW655550 SRS655550 TBO655550 TLK655550 TVG655550 UFC655550 UOY655550 UYU655550 VIQ655550 VSM655550 WCI655550 WME655550 WWA655550 J655551 JO720998 TK720998 ADG720998 ANC720998 AWY720998 BGU720998 BQQ720998 CAM720998 CKI720998 CUE720998 DEA720998 DNW720998 DXS720998 EHO720998 ERK720998 FBG720998 FLC720998 FUY720998 GEU720998 GOQ720998 GYM720998 HII720998 HSE720998 ICA720998 ILW720998 IVS720998 JFO720998 JPK720998 JZG720998 KJC720998 KSY720998 LCU720998 LMQ720998 LWM720998 MGI720998 MQE720998 NAA720998 NJW720998 NTS720998 ODO720998 ONK720998 OXG720998 PHC720998 PQY720998 QAU720998 QKQ720998 QUM720998 REI720998 ROE720998 RYA720998 SHW720998 SRS720998 TBO720998 TLK720998 TVG720998 UFC720998 UOY720998 UYU720998 VIQ720998 VSM720998 WCI720998 WME720998 WWA720998 J720999 JO721084 TK721084 ADG721084 ANC721084 AWY721084 BGU721084 BQQ721084 CAM721084 CKI721084 CUE721084 DEA721084 DNW721084 DXS721084 EHO721084 ERK721084 FBG721084 FLC721084 FUY721084 GEU721084 GOQ721084 GYM721084 HII721084 HSE721084 ICA721084 ILW721084 IVS721084 JFO721084 JPK721084 JZG721084 KJC721084 KSY721084 LCU721084 LMQ721084 LWM721084 MGI721084 MQE721084 NAA721084 NJW721084 NTS721084 ODO721084 ONK721084 OXG721084 PHC721084 PQY721084 QAU721084 QKQ721084 QUM721084 REI721084 ROE721084 RYA721084 SHW721084 SRS721084 TBO721084 TLK721084 TVG721084 UFC721084 UOY721084 UYU721084 VIQ721084 VSM721084 WCI721084 WME721084 WWA721084 J721085 JO721086 TK721086 ADG721086 ANC721086 AWY721086 BGU721086 BQQ721086 CAM721086 CKI721086 CUE721086 DEA721086 DNW721086 DXS721086 EHO721086 ERK721086 FBG721086 FLC721086 FUY721086 GEU721086 GOQ721086 GYM721086 HII721086 HSE721086 ICA721086 ILW721086 IVS721086 JFO721086 JPK721086 JZG721086 KJC721086 KSY721086 LCU721086 LMQ721086 LWM721086 MGI721086 MQE721086 NAA721086 NJW721086 NTS721086 ODO721086 ONK721086 OXG721086 PHC721086 PQY721086 QAU721086 QKQ721086 QUM721086 REI721086 ROE721086 RYA721086 SHW721086 SRS721086 TBO721086 TLK721086 TVG721086 UFC721086 UOY721086 UYU721086 VIQ721086 VSM721086 WCI721086 WME721086 WWA721086 J721087 JO786534 TK786534 ADG786534 ANC786534 AWY786534 BGU786534 BQQ786534 CAM786534 CKI786534 CUE786534 DEA786534 DNW786534 DXS786534 EHO786534 ERK786534 FBG786534 FLC786534 FUY786534 GEU786534 GOQ786534 GYM786534 HII786534 HSE786534 ICA786534 ILW786534 IVS786534 JFO786534 JPK786534 JZG786534 KJC786534 KSY786534 LCU786534 LMQ786534 LWM786534 MGI786534 MQE786534 NAA786534 NJW786534 NTS786534 ODO786534 ONK786534 OXG786534 PHC786534 PQY786534 QAU786534 QKQ786534 QUM786534 REI786534 ROE786534 RYA786534 SHW786534 SRS786534 TBO786534 TLK786534 TVG786534 UFC786534 UOY786534 UYU786534 VIQ786534 VSM786534 WCI786534 WME786534 WWA786534 J786535 JO786620 TK786620 ADG786620 ANC786620 AWY786620 BGU786620 BQQ786620 CAM786620 CKI786620 CUE786620 DEA786620 DNW786620 DXS786620 EHO786620 ERK786620 FBG786620 FLC786620 FUY786620 GEU786620 GOQ786620 GYM786620 HII786620 HSE786620 ICA786620 ILW786620 IVS786620 JFO786620 JPK786620 JZG786620 KJC786620 KSY786620 LCU786620 LMQ786620 LWM786620 MGI786620 MQE786620 NAA786620 NJW786620 NTS786620 ODO786620 ONK786620 OXG786620 PHC786620 PQY786620 QAU786620 QKQ786620 QUM786620 REI786620 ROE786620 RYA786620 SHW786620 SRS786620 TBO786620 TLK786620 TVG786620 UFC786620 UOY786620 UYU786620 VIQ786620 VSM786620 WCI786620 WME786620 WWA786620 J786621 JO786622 TK786622 ADG786622 ANC786622 AWY786622 BGU786622 BQQ786622 CAM786622 CKI786622 CUE786622 DEA786622 DNW786622 DXS786622 EHO786622 ERK786622 FBG786622 FLC786622 FUY786622 GEU786622 GOQ786622 GYM786622 HII786622 HSE786622 ICA786622 ILW786622 IVS786622 JFO786622 JPK786622 JZG786622 KJC786622 KSY786622 LCU786622 LMQ786622 LWM786622 MGI786622 MQE786622 NAA786622 NJW786622 NTS786622 ODO786622 ONK786622 OXG786622 PHC786622 PQY786622 QAU786622 QKQ786622 QUM786622 REI786622 ROE786622 RYA786622 SHW786622 SRS786622 TBO786622 TLK786622 TVG786622 UFC786622 UOY786622 UYU786622 VIQ786622 VSM786622 WCI786622 WME786622 WWA786622 J786623 JO852070 TK852070 ADG852070 ANC852070 AWY852070 BGU852070 BQQ852070 CAM852070 CKI852070 CUE852070 DEA852070 DNW852070 DXS852070 EHO852070 ERK852070 FBG852070 FLC852070 FUY852070 GEU852070 GOQ852070 GYM852070 HII852070 HSE852070 ICA852070 ILW852070 IVS852070 JFO852070 JPK852070 JZG852070 KJC852070 KSY852070 LCU852070 LMQ852070 LWM852070 MGI852070 MQE852070 NAA852070 NJW852070 NTS852070 ODO852070 ONK852070 OXG852070 PHC852070 PQY852070 QAU852070 QKQ852070 QUM852070 REI852070 ROE852070 RYA852070 SHW852070 SRS852070 TBO852070 TLK852070 TVG852070 UFC852070 UOY852070 UYU852070 VIQ852070 VSM852070 WCI852070 WME852070 WWA852070 J852071 JO852156 TK852156 ADG852156 ANC852156 AWY852156 BGU852156 BQQ852156 CAM852156 CKI852156 CUE852156 DEA852156 DNW852156 DXS852156 EHO852156 ERK852156 FBG852156 FLC852156 FUY852156 GEU852156 GOQ852156 GYM852156 HII852156 HSE852156 ICA852156 ILW852156 IVS852156 JFO852156 JPK852156 JZG852156 KJC852156 KSY852156 LCU852156 LMQ852156 LWM852156 MGI852156 MQE852156 NAA852156 NJW852156 NTS852156 ODO852156 ONK852156 OXG852156 PHC852156 PQY852156 QAU852156 QKQ852156 QUM852156 REI852156 ROE852156 RYA852156 SHW852156 SRS852156 TBO852156 TLK852156 TVG852156 UFC852156 UOY852156 UYU852156 VIQ852156 VSM852156 WCI852156 WME852156 WWA852156 J852157 JO852158 TK852158 ADG852158 ANC852158 AWY852158 BGU852158 BQQ852158 CAM852158 CKI852158 CUE852158 DEA852158 DNW852158 DXS852158 EHO852158 ERK852158 FBG852158 FLC852158 FUY852158 GEU852158 GOQ852158 GYM852158 HII852158 HSE852158 ICA852158 ILW852158 IVS852158 JFO852158 JPK852158 JZG852158 KJC852158 KSY852158 LCU852158 LMQ852158 LWM852158 MGI852158 MQE852158 NAA852158 NJW852158 NTS852158 ODO852158 ONK852158 OXG852158 PHC852158 PQY852158 QAU852158 QKQ852158 QUM852158 REI852158 ROE852158 RYA852158 SHW852158 SRS852158 TBO852158 TLK852158 TVG852158 UFC852158 UOY852158 UYU852158 VIQ852158 VSM852158 WCI852158 WME852158 WWA852158 J852159 JO917606 TK917606 ADG917606 ANC917606 AWY917606 BGU917606 BQQ917606 CAM917606 CKI917606 CUE917606 DEA917606 DNW917606 DXS917606 EHO917606 ERK917606 FBG917606 FLC917606 FUY917606 GEU917606 GOQ917606 GYM917606 HII917606 HSE917606 ICA917606 ILW917606 IVS917606 JFO917606 JPK917606 JZG917606 KJC917606 KSY917606 LCU917606 LMQ917606 LWM917606 MGI917606 MQE917606 NAA917606 NJW917606 NTS917606 ODO917606 ONK917606 OXG917606 PHC917606 PQY917606 QAU917606 QKQ917606 QUM917606 REI917606 ROE917606 RYA917606 SHW917606 SRS917606 TBO917606 TLK917606 TVG917606 UFC917606 UOY917606 UYU917606 VIQ917606 VSM917606 WCI917606 WME917606 WWA917606 J917607 JO917692 TK917692 ADG917692 ANC917692 AWY917692 BGU917692 BQQ917692 CAM917692 CKI917692 CUE917692 DEA917692 DNW917692 DXS917692 EHO917692 ERK917692 FBG917692 FLC917692 FUY917692 GEU917692 GOQ917692 GYM917692 HII917692 HSE917692 ICA917692 ILW917692 IVS917692 JFO917692 JPK917692 JZG917692 KJC917692 KSY917692 LCU917692 LMQ917692 LWM917692 MGI917692 MQE917692 NAA917692 NJW917692 NTS917692 ODO917692 ONK917692 OXG917692 PHC917692 PQY917692 QAU917692 QKQ917692 QUM917692 REI917692 ROE917692 RYA917692 SHW917692 SRS917692 TBO917692 TLK917692 TVG917692 UFC917692 UOY917692 UYU917692 VIQ917692 VSM917692 WCI917692 WME917692 WWA917692 J917693 JO917694 TK917694 ADG917694 ANC917694 AWY917694 BGU917694 BQQ917694 CAM917694 CKI917694 CUE917694 DEA917694 DNW917694 DXS917694 EHO917694 ERK917694 FBG917694 FLC917694 FUY917694 GEU917694 GOQ917694 GYM917694 HII917694 HSE917694 ICA917694 ILW917694 IVS917694 JFO917694 JPK917694 JZG917694 KJC917694 KSY917694 LCU917694 LMQ917694 LWM917694 MGI917694 MQE917694 NAA917694 NJW917694 NTS917694 ODO917694 ONK917694 OXG917694 PHC917694 PQY917694 QAU917694 QKQ917694 QUM917694 REI917694 ROE917694 RYA917694 SHW917694 SRS917694 TBO917694 TLK917694 TVG917694 UFC917694 UOY917694 UYU917694 VIQ917694 VSM917694 WCI917694 WME917694 WWA917694 J917695 JO983142 TK983142 ADG983142 ANC983142 AWY983142 BGU983142 BQQ983142 CAM983142 CKI983142 CUE983142 DEA983142 DNW983142 DXS983142 EHO983142 ERK983142 FBG983142 FLC983142 FUY983142 GEU983142 GOQ983142 GYM983142 HII983142 HSE983142 ICA983142 ILW983142 IVS983142 JFO983142 JPK983142 JZG983142 KJC983142 KSY983142 LCU983142 LMQ983142 LWM983142 MGI983142 MQE983142 NAA983142 NJW983142 NTS983142 ODO983142 ONK983142 OXG983142 PHC983142 PQY983142 QAU983142 QKQ983142 QUM983142 REI983142 ROE983142 RYA983142 SHW983142 SRS983142 TBO983142 TLK983142 TVG983142 UFC983142 UOY983142 UYU983142 VIQ983142 VSM983142 WCI983142 WME983142 WWA983142 J983143 JO983228 TK983228 ADG983228 ANC983228 AWY983228 BGU983228 BQQ983228 CAM983228 CKI983228 CUE983228 DEA983228 DNW983228 DXS983228 EHO983228 ERK983228 FBG983228 FLC983228 FUY983228 GEU983228 GOQ983228 GYM983228 HII983228 HSE983228 ICA983228 ILW983228 IVS983228 JFO983228 JPK983228 JZG983228 KJC983228 KSY983228 LCU983228 LMQ983228 LWM983228 MGI983228 MQE983228 NAA983228 NJW983228 NTS983228 ODO983228 ONK983228 OXG983228 PHC983228 PQY983228 QAU983228 QKQ983228 QUM983228 REI983228 ROE983228 RYA983228 SHW983228 SRS983228 TBO983228 TLK983228 TVG983228 UFC983228 UOY983228 UYU983228 VIQ983228 VSM983228 WCI983228 WME983228 WWA983228 J983229 JO983230 TK983230 ADG983230 ANC983230 AWY983230 BGU983230 BQQ983230 CAM983230 CKI983230 CUE983230 DEA983230 DNW983230 DXS983230 EHO983230 ERK983230 FBG983230 FLC983230 FUY983230 GEU983230 GOQ983230 GYM983230 HII983230 HSE983230 ICA983230 ILW983230 IVS983230 JFO983230 JPK983230 JZG983230 KJC983230 KSY983230 LCU983230 LMQ983230 LWM983230 MGI983230 MQE983230 NAA983230 NJW983230 NTS983230 ODO983230 ONK983230 OXG983230 PHC983230 PQY983230 QAU983230 QKQ983230 QUM983230 REI983230 ROE983230 RYA983230 SHW983230 SRS983230 TBO983230 TLK983230 TVG983230 UFC983230 UOY983230 UYU983230 VIQ983230 VSM983230 WCI983230 WME983230 WWA983230 J983231">
      <formula1>"经理助理高级,经理助理中级,经理助理初级,项目经理特级,项目经理高级,项目经理中级,项目经理初级,部门经理,实习生"</formula1>
    </dataValidation>
    <dataValidation allowBlank="1" showInputMessage="1" showErrorMessage="1" sqref="F182 KQ65571 UM65571 AEI65571 AOE65571 AYA65571 BHW65571 BRS65571 CBO65571 CLK65571 CVG65571 DFC65571 DOY65571 DYU65571 EIQ65571 ESM65571 FCI65571 FME65571 FWA65571 GFW65571 GPS65571 GZO65571 HJK65571 HTG65571 IDC65571 IMY65571 IWU65571 JGQ65571 JQM65571 KAI65571 KKE65571 KUA65571 LDW65571 LNS65571 LXO65571 MHK65571 MRG65571 NBC65571 NKY65571 NUU65571 OEQ65571 OOM65571 OYI65571 PIE65571 PSA65571 QBW65571 QLS65571 QVO65571 RFK65571 RPG65571 RZC65571 SIY65571 SSU65571 TCQ65571 TMM65571 TWI65571 UGE65571 UQA65571 UZW65571 VJS65571 VTO65571 WDK65571 WNG65571 WXC65571 KQ131107 UM131107 AEI131107 AOE131107 AYA131107 BHW131107 BRS131107 CBO131107 CLK131107 CVG131107 DFC131107 DOY131107 DYU131107 EIQ131107 ESM131107 FCI131107 FME131107 FWA131107 GFW131107 GPS131107 GZO131107 HJK131107 HTG131107 IDC131107 IMY131107 IWU131107 JGQ131107 JQM131107 KAI131107 KKE131107 KUA131107 LDW131107 LNS131107 LXO131107 MHK131107 MRG131107 NBC131107 NKY131107 NUU131107 OEQ131107 OOM131107 OYI131107 PIE131107 PSA131107 QBW131107 QLS131107 QVO131107 RFK131107 RPG131107 RZC131107 SIY131107 SSU131107 TCQ131107 TMM131107 TWI131107 UGE131107 UQA131107 UZW131107 VJS131107 VTO131107 WDK131107 WNG131107 WXC131107 KQ196643 UM196643 AEI196643 AOE196643 AYA196643 BHW196643 BRS196643 CBO196643 CLK196643 CVG196643 DFC196643 DOY196643 DYU196643 EIQ196643 ESM196643 FCI196643 FME196643 FWA196643 GFW196643 GPS196643 GZO196643 HJK196643 HTG196643 IDC196643 IMY196643 IWU196643 JGQ196643 JQM196643 KAI196643 KKE196643 KUA196643 LDW196643 LNS196643 LXO196643 MHK196643 MRG196643 NBC196643 NKY196643 NUU196643 OEQ196643 OOM196643 OYI196643 PIE196643 PSA196643 QBW196643 QLS196643 QVO196643 RFK196643 RPG196643 RZC196643 SIY196643 SSU196643 TCQ196643 TMM196643 TWI196643 UGE196643 UQA196643 UZW196643 VJS196643 VTO196643 WDK196643 WNG196643 WXC196643 KQ262179 UM262179 AEI262179 AOE262179 AYA262179 BHW262179 BRS262179 CBO262179 CLK262179 CVG262179 DFC262179 DOY262179 DYU262179 EIQ262179 ESM262179 FCI262179 FME262179 FWA262179 GFW262179 GPS262179 GZO262179 HJK262179 HTG262179 IDC262179 IMY262179 IWU262179 JGQ262179 JQM262179 KAI262179 KKE262179 KUA262179 LDW262179 LNS262179 LXO262179 MHK262179 MRG262179 NBC262179 NKY262179 NUU262179 OEQ262179 OOM262179 OYI262179 PIE262179 PSA262179 QBW262179 QLS262179 QVO262179 RFK262179 RPG262179 RZC262179 SIY262179 SSU262179 TCQ262179 TMM262179 TWI262179 UGE262179 UQA262179 UZW262179 VJS262179 VTO262179 WDK262179 WNG262179 WXC262179 KQ327715 UM327715 AEI327715 AOE327715 AYA327715 BHW327715 BRS327715 CBO327715 CLK327715 CVG327715 DFC327715 DOY327715 DYU327715 EIQ327715 ESM327715 FCI327715 FME327715 FWA327715 GFW327715 GPS327715 GZO327715 HJK327715 HTG327715 IDC327715 IMY327715 IWU327715 JGQ327715 JQM327715 KAI327715 KKE327715 KUA327715 LDW327715 LNS327715 LXO327715 MHK327715 MRG327715 NBC327715 NKY327715 NUU327715 OEQ327715 OOM327715 OYI327715 PIE327715 PSA327715 QBW327715 QLS327715 QVO327715 RFK327715 RPG327715 RZC327715 SIY327715 SSU327715 TCQ327715 TMM327715 TWI327715 UGE327715 UQA327715 UZW327715 VJS327715 VTO327715 WDK327715 WNG327715 WXC327715 KQ393251 UM393251 AEI393251 AOE393251 AYA393251 BHW393251 BRS393251 CBO393251 CLK393251 CVG393251 DFC393251 DOY393251 DYU393251 EIQ393251 ESM393251 FCI393251 FME393251 FWA393251 GFW393251 GPS393251 GZO393251 HJK393251 HTG393251 IDC393251 IMY393251 IWU393251 JGQ393251 JQM393251 KAI393251 KKE393251 KUA393251 LDW393251 LNS393251 LXO393251 MHK393251 MRG393251 NBC393251 NKY393251 NUU393251 OEQ393251 OOM393251 OYI393251 PIE393251 PSA393251 QBW393251 QLS393251 QVO393251 RFK393251 RPG393251 RZC393251 SIY393251 SSU393251 TCQ393251 TMM393251 TWI393251 UGE393251 UQA393251 UZW393251 VJS393251 VTO393251 WDK393251 WNG393251 WXC393251 KQ458787 UM458787 AEI458787 AOE458787 AYA458787 BHW458787 BRS458787 CBO458787 CLK458787 CVG458787 DFC458787 DOY458787 DYU458787 EIQ458787 ESM458787 FCI458787 FME458787 FWA458787 GFW458787 GPS458787 GZO458787 HJK458787 HTG458787 IDC458787 IMY458787 IWU458787 JGQ458787 JQM458787 KAI458787 KKE458787 KUA458787 LDW458787 LNS458787 LXO458787 MHK458787 MRG458787 NBC458787 NKY458787 NUU458787 OEQ458787 OOM458787 OYI458787 PIE458787 PSA458787 QBW458787 QLS458787 QVO458787 RFK458787 RPG458787 RZC458787 SIY458787 SSU458787 TCQ458787 TMM458787 TWI458787 UGE458787 UQA458787 UZW458787 VJS458787 VTO458787 WDK458787 WNG458787 WXC458787 KQ524323 UM524323 AEI524323 AOE524323 AYA524323 BHW524323 BRS524323 CBO524323 CLK524323 CVG524323 DFC524323 DOY524323 DYU524323 EIQ524323 ESM524323 FCI524323 FME524323 FWA524323 GFW524323 GPS524323 GZO524323 HJK524323 HTG524323 IDC524323 IMY524323 IWU524323 JGQ524323 JQM524323 KAI524323 KKE524323 KUA524323 LDW524323 LNS524323 LXO524323 MHK524323 MRG524323 NBC524323 NKY524323 NUU524323 OEQ524323 OOM524323 OYI524323 PIE524323 PSA524323 QBW524323 QLS524323 QVO524323 RFK524323 RPG524323 RZC524323 SIY524323 SSU524323 TCQ524323 TMM524323 TWI524323 UGE524323 UQA524323 UZW524323 VJS524323 VTO524323 WDK524323 WNG524323 WXC524323 KQ589859 UM589859 AEI589859 AOE589859 AYA589859 BHW589859 BRS589859 CBO589859 CLK589859 CVG589859 DFC589859 DOY589859 DYU589859 EIQ589859 ESM589859 FCI589859 FME589859 FWA589859 GFW589859 GPS589859 GZO589859 HJK589859 HTG589859 IDC589859 IMY589859 IWU589859 JGQ589859 JQM589859 KAI589859 KKE589859 KUA589859 LDW589859 LNS589859 LXO589859 MHK589859 MRG589859 NBC589859 NKY589859 NUU589859 OEQ589859 OOM589859 OYI589859 PIE589859 PSA589859 QBW589859 QLS589859 QVO589859 RFK589859 RPG589859 RZC589859 SIY589859 SSU589859 TCQ589859 TMM589859 TWI589859 UGE589859 UQA589859 UZW589859 VJS589859 VTO589859 WDK589859 WNG589859 WXC589859 KQ655395 UM655395 AEI655395 AOE655395 AYA655395 BHW655395 BRS655395 CBO655395 CLK655395 CVG655395 DFC655395 DOY655395 DYU655395 EIQ655395 ESM655395 FCI655395 FME655395 FWA655395 GFW655395 GPS655395 GZO655395 HJK655395 HTG655395 IDC655395 IMY655395 IWU655395 JGQ655395 JQM655395 KAI655395 KKE655395 KUA655395 LDW655395 LNS655395 LXO655395 MHK655395 MRG655395 NBC655395 NKY655395 NUU655395 OEQ655395 OOM655395 OYI655395 PIE655395 PSA655395 QBW655395 QLS655395 QVO655395 RFK655395 RPG655395 RZC655395 SIY655395 SSU655395 TCQ655395 TMM655395 TWI655395 UGE655395 UQA655395 UZW655395 VJS655395 VTO655395 WDK655395 WNG655395 WXC655395 KQ720931 UM720931 AEI720931 AOE720931 AYA720931 BHW720931 BRS720931 CBO720931 CLK720931 CVG720931 DFC720931 DOY720931 DYU720931 EIQ720931 ESM720931 FCI720931 FME720931 FWA720931 GFW720931 GPS720931 GZO720931 HJK720931 HTG720931 IDC720931 IMY720931 IWU720931 JGQ720931 JQM720931 KAI720931 KKE720931 KUA720931 LDW720931 LNS720931 LXO720931 MHK720931 MRG720931 NBC720931 NKY720931 NUU720931 OEQ720931 OOM720931 OYI720931 PIE720931 PSA720931 QBW720931 QLS720931 QVO720931 RFK720931 RPG720931 RZC720931 SIY720931 SSU720931 TCQ720931 TMM720931 TWI720931 UGE720931 UQA720931 UZW720931 VJS720931 VTO720931 WDK720931 WNG720931 WXC720931 KQ786467 UM786467 AEI786467 AOE786467 AYA786467 BHW786467 BRS786467 CBO786467 CLK786467 CVG786467 DFC786467 DOY786467 DYU786467 EIQ786467 ESM786467 FCI786467 FME786467 FWA786467 GFW786467 GPS786467 GZO786467 HJK786467 HTG786467 IDC786467 IMY786467 IWU786467 JGQ786467 JQM786467 KAI786467 KKE786467 KUA786467 LDW786467 LNS786467 LXO786467 MHK786467 MRG786467 NBC786467 NKY786467 NUU786467 OEQ786467 OOM786467 OYI786467 PIE786467 PSA786467 QBW786467 QLS786467 QVO786467 RFK786467 RPG786467 RZC786467 SIY786467 SSU786467 TCQ786467 TMM786467 TWI786467 UGE786467 UQA786467 UZW786467 VJS786467 VTO786467 WDK786467 WNG786467 WXC786467 KQ852003 UM852003 AEI852003 AOE852003 AYA852003 BHW852003 BRS852003 CBO852003 CLK852003 CVG852003 DFC852003 DOY852003 DYU852003 EIQ852003 ESM852003 FCI852003 FME852003 FWA852003 GFW852003 GPS852003 GZO852003 HJK852003 HTG852003 IDC852003 IMY852003 IWU852003 JGQ852003 JQM852003 KAI852003 KKE852003 KUA852003 LDW852003 LNS852003 LXO852003 MHK852003 MRG852003 NBC852003 NKY852003 NUU852003 OEQ852003 OOM852003 OYI852003 PIE852003 PSA852003 QBW852003 QLS852003 QVO852003 RFK852003 RPG852003 RZC852003 SIY852003 SSU852003 TCQ852003 TMM852003 TWI852003 UGE852003 UQA852003 UZW852003 VJS852003 VTO852003 WDK852003 WNG852003 WXC852003 KQ917539 UM917539 AEI917539 AOE917539 AYA917539 BHW917539 BRS917539 CBO917539 CLK917539 CVG917539 DFC917539 DOY917539 DYU917539 EIQ917539 ESM917539 FCI917539 FME917539 FWA917539 GFW917539 GPS917539 GZO917539 HJK917539 HTG917539 IDC917539 IMY917539 IWU917539 JGQ917539 JQM917539 KAI917539 KKE917539 KUA917539 LDW917539 LNS917539 LXO917539 MHK917539 MRG917539 NBC917539 NKY917539 NUU917539 OEQ917539 OOM917539 OYI917539 PIE917539 PSA917539 QBW917539 QLS917539 QVO917539 RFK917539 RPG917539 RZC917539 SIY917539 SSU917539 TCQ917539 TMM917539 TWI917539 UGE917539 UQA917539 UZW917539 VJS917539 VTO917539 WDK917539 WNG917539 WXC917539 KQ983075 UM983075 AEI983075 AOE983075 AYA983075 BHW983075 BRS983075 CBO983075 CLK983075 CVG983075 DFC983075 DOY983075 DYU983075 EIQ983075 ESM983075 FCI983075 FME983075 FWA983075 GFW983075 GPS983075 GZO983075 HJK983075 HTG983075 IDC983075 IMY983075 IWU983075 JGQ983075 JQM983075 KAI983075 KKE983075 KUA983075 LDW983075 LNS983075 LXO983075 MHK983075 MRG983075 NBC983075 NKY983075 NUU983075 OEQ983075 OOM983075 OYI983075 PIE983075 PSA983075 QBW983075 QLS983075 QVO983075 RFK983075 RPG983075 RZC983075 SIY983075 SSU983075 TCQ983075 TMM983075 TWI983075 UGE983075 UQA983075 UZW983075 VJS983075 VTO983075 WDK983075 WNG983075 WXC983075 KQ33:KQ35 UM33:UM35 AEI33:AEI35 AOE33:AOE35 AYA33:AYA35 BHW33:BHW35 BRS33:BRS35 CBO33:CBO35 CLK33:CLK35 CVG33:CVG35 DFC33:DFC35 DOY33:DOY35 DYU33:DYU35 EIQ33:EIQ35 ESM33:ESM35 FCI33:FCI35 FME33:FME35 FWA33:FWA35 GFW33:GFW35 GPS33:GPS35 GZO33:GZO35 HJK33:HJK35 HTG33:HTG35 IDC33:IDC35 IMY33:IMY35 IWU33:IWU35 JGQ33:JGQ35 JQM33:JQM35 KAI33:KAI35 KKE33:KKE35 KUA33:KUA35 LDW33:LDW35 LNS33:LNS35 LXO33:LXO35 MHK33:MHK35 MRG33:MRG35 NBC33:NBC35 NKY33:NKY35 NUU33:NUU35 OEQ33:OEQ35 OOM33:OOM35 OYI33:OYI35 PIE33:PIE35 PSA33:PSA35 QBW33:QBW35 QLS33:QLS35 QVO33:QVO35 RFK33:RFK35 RPG33:RPG35 RZC33:RZC35 SIY33:SIY35 SSU33:SSU35 TCQ33:TCQ35 TMM33:TMM35 TWI33:TWI35 UGE33:UGE35 UQA33:UQA35 UZW33:UZW35 VJS33:VJS35 VTO33:VTO35 WDK33:WDK35 WNG33:WNG35 WXC33:WXC35"/>
    <dataValidation type="list" allowBlank="1" showInputMessage="1" showErrorMessage="1" sqref="KK65571:KL65571 UG65571:UH65571 AEC65571:AED65571 ANY65571:ANZ65571 AXU65571:AXV65571 BHQ65571:BHR65571 BRM65571:BRN65571 CBI65571:CBJ65571 CLE65571:CLF65571 CVA65571:CVB65571 DEW65571:DEX65571 DOS65571:DOT65571 DYO65571:DYP65571 EIK65571:EIL65571 ESG65571:ESH65571 FCC65571:FCD65571 FLY65571:FLZ65571 FVU65571:FVV65571 GFQ65571:GFR65571 GPM65571:GPN65571 GZI65571:GZJ65571 HJE65571:HJF65571 HTA65571:HTB65571 ICW65571:ICX65571 IMS65571:IMT65571 IWO65571:IWP65571 JGK65571:JGL65571 JQG65571:JQH65571 KAC65571:KAD65571 KJY65571:KJZ65571 KTU65571:KTV65571 LDQ65571:LDR65571 LNM65571:LNN65571 LXI65571:LXJ65571 MHE65571:MHF65571 MRA65571:MRB65571 NAW65571:NAX65571 NKS65571:NKT65571 NUO65571:NUP65571 OEK65571:OEL65571 OOG65571:OOH65571 OYC65571:OYD65571 PHY65571:PHZ65571 PRU65571:PRV65571 QBQ65571:QBR65571 QLM65571:QLN65571 QVI65571:QVJ65571 RFE65571:RFF65571 RPA65571:RPB65571 RYW65571:RYX65571 SIS65571:SIT65571 SSO65571:SSP65571 TCK65571:TCL65571 TMG65571:TMH65571 TWC65571:TWD65571 UFY65571:UFZ65571 UPU65571:UPV65571 UZQ65571:UZR65571 VJM65571:VJN65571 VTI65571:VTJ65571 WDE65571:WDF65571 WNA65571:WNB65571 WWW65571:WWX65571 AK65572:AL65572 KK131107:KL131107 UG131107:UH131107 AEC131107:AED131107 ANY131107:ANZ131107 AXU131107:AXV131107 BHQ131107:BHR131107 BRM131107:BRN131107 CBI131107:CBJ131107 CLE131107:CLF131107 CVA131107:CVB131107 DEW131107:DEX131107 DOS131107:DOT131107 DYO131107:DYP131107 EIK131107:EIL131107 ESG131107:ESH131107 FCC131107:FCD131107 FLY131107:FLZ131107 FVU131107:FVV131107 GFQ131107:GFR131107 GPM131107:GPN131107 GZI131107:GZJ131107 HJE131107:HJF131107 HTA131107:HTB131107 ICW131107:ICX131107 IMS131107:IMT131107 IWO131107:IWP131107 JGK131107:JGL131107 JQG131107:JQH131107 KAC131107:KAD131107 KJY131107:KJZ131107 KTU131107:KTV131107 LDQ131107:LDR131107 LNM131107:LNN131107 LXI131107:LXJ131107 MHE131107:MHF131107 MRA131107:MRB131107 NAW131107:NAX131107 NKS131107:NKT131107 NUO131107:NUP131107 OEK131107:OEL131107 OOG131107:OOH131107 OYC131107:OYD131107 PHY131107:PHZ131107 PRU131107:PRV131107 QBQ131107:QBR131107 QLM131107:QLN131107 QVI131107:QVJ131107 RFE131107:RFF131107 RPA131107:RPB131107 RYW131107:RYX131107 SIS131107:SIT131107 SSO131107:SSP131107 TCK131107:TCL131107 TMG131107:TMH131107 TWC131107:TWD131107 UFY131107:UFZ131107 UPU131107:UPV131107 UZQ131107:UZR131107 VJM131107:VJN131107 VTI131107:VTJ131107 WDE131107:WDF131107 WNA131107:WNB131107 WWW131107:WWX131107 AK131108:AL131108 KK196643:KL196643 UG196643:UH196643 AEC196643:AED196643 ANY196643:ANZ196643 AXU196643:AXV196643 BHQ196643:BHR196643 BRM196643:BRN196643 CBI196643:CBJ196643 CLE196643:CLF196643 CVA196643:CVB196643 DEW196643:DEX196643 DOS196643:DOT196643 DYO196643:DYP196643 EIK196643:EIL196643 ESG196643:ESH196643 FCC196643:FCD196643 FLY196643:FLZ196643 FVU196643:FVV196643 GFQ196643:GFR196643 GPM196643:GPN196643 GZI196643:GZJ196643 HJE196643:HJF196643 HTA196643:HTB196643 ICW196643:ICX196643 IMS196643:IMT196643 IWO196643:IWP196643 JGK196643:JGL196643 JQG196643:JQH196643 KAC196643:KAD196643 KJY196643:KJZ196643 KTU196643:KTV196643 LDQ196643:LDR196643 LNM196643:LNN196643 LXI196643:LXJ196643 MHE196643:MHF196643 MRA196643:MRB196643 NAW196643:NAX196643 NKS196643:NKT196643 NUO196643:NUP196643 OEK196643:OEL196643 OOG196643:OOH196643 OYC196643:OYD196643 PHY196643:PHZ196643 PRU196643:PRV196643 QBQ196643:QBR196643 QLM196643:QLN196643 QVI196643:QVJ196643 RFE196643:RFF196643 RPA196643:RPB196643 RYW196643:RYX196643 SIS196643:SIT196643 SSO196643:SSP196643 TCK196643:TCL196643 TMG196643:TMH196643 TWC196643:TWD196643 UFY196643:UFZ196643 UPU196643:UPV196643 UZQ196643:UZR196643 VJM196643:VJN196643 VTI196643:VTJ196643 WDE196643:WDF196643 WNA196643:WNB196643 WWW196643:WWX196643 AK196644:AL196644 KK262179:KL262179 UG262179:UH262179 AEC262179:AED262179 ANY262179:ANZ262179 AXU262179:AXV262179 BHQ262179:BHR262179 BRM262179:BRN262179 CBI262179:CBJ262179 CLE262179:CLF262179 CVA262179:CVB262179 DEW262179:DEX262179 DOS262179:DOT262179 DYO262179:DYP262179 EIK262179:EIL262179 ESG262179:ESH262179 FCC262179:FCD262179 FLY262179:FLZ262179 FVU262179:FVV262179 GFQ262179:GFR262179 GPM262179:GPN262179 GZI262179:GZJ262179 HJE262179:HJF262179 HTA262179:HTB262179 ICW262179:ICX262179 IMS262179:IMT262179 IWO262179:IWP262179 JGK262179:JGL262179 JQG262179:JQH262179 KAC262179:KAD262179 KJY262179:KJZ262179 KTU262179:KTV262179 LDQ262179:LDR262179 LNM262179:LNN262179 LXI262179:LXJ262179 MHE262179:MHF262179 MRA262179:MRB262179 NAW262179:NAX262179 NKS262179:NKT262179 NUO262179:NUP262179 OEK262179:OEL262179 OOG262179:OOH262179 OYC262179:OYD262179 PHY262179:PHZ262179 PRU262179:PRV262179 QBQ262179:QBR262179 QLM262179:QLN262179 QVI262179:QVJ262179 RFE262179:RFF262179 RPA262179:RPB262179 RYW262179:RYX262179 SIS262179:SIT262179 SSO262179:SSP262179 TCK262179:TCL262179 TMG262179:TMH262179 TWC262179:TWD262179 UFY262179:UFZ262179 UPU262179:UPV262179 UZQ262179:UZR262179 VJM262179:VJN262179 VTI262179:VTJ262179 WDE262179:WDF262179 WNA262179:WNB262179 WWW262179:WWX262179 AK262180:AL262180 KK327715:KL327715 UG327715:UH327715 AEC327715:AED327715 ANY327715:ANZ327715 AXU327715:AXV327715 BHQ327715:BHR327715 BRM327715:BRN327715 CBI327715:CBJ327715 CLE327715:CLF327715 CVA327715:CVB327715 DEW327715:DEX327715 DOS327715:DOT327715 DYO327715:DYP327715 EIK327715:EIL327715 ESG327715:ESH327715 FCC327715:FCD327715 FLY327715:FLZ327715 FVU327715:FVV327715 GFQ327715:GFR327715 GPM327715:GPN327715 GZI327715:GZJ327715 HJE327715:HJF327715 HTA327715:HTB327715 ICW327715:ICX327715 IMS327715:IMT327715 IWO327715:IWP327715 JGK327715:JGL327715 JQG327715:JQH327715 KAC327715:KAD327715 KJY327715:KJZ327715 KTU327715:KTV327715 LDQ327715:LDR327715 LNM327715:LNN327715 LXI327715:LXJ327715 MHE327715:MHF327715 MRA327715:MRB327715 NAW327715:NAX327715 NKS327715:NKT327715 NUO327715:NUP327715 OEK327715:OEL327715 OOG327715:OOH327715 OYC327715:OYD327715 PHY327715:PHZ327715 PRU327715:PRV327715 QBQ327715:QBR327715 QLM327715:QLN327715 QVI327715:QVJ327715 RFE327715:RFF327715 RPA327715:RPB327715 RYW327715:RYX327715 SIS327715:SIT327715 SSO327715:SSP327715 TCK327715:TCL327715 TMG327715:TMH327715 TWC327715:TWD327715 UFY327715:UFZ327715 UPU327715:UPV327715 UZQ327715:UZR327715 VJM327715:VJN327715 VTI327715:VTJ327715 WDE327715:WDF327715 WNA327715:WNB327715 WWW327715:WWX327715 AK327716:AL327716 KK393251:KL393251 UG393251:UH393251 AEC393251:AED393251 ANY393251:ANZ393251 AXU393251:AXV393251 BHQ393251:BHR393251 BRM393251:BRN393251 CBI393251:CBJ393251 CLE393251:CLF393251 CVA393251:CVB393251 DEW393251:DEX393251 DOS393251:DOT393251 DYO393251:DYP393251 EIK393251:EIL393251 ESG393251:ESH393251 FCC393251:FCD393251 FLY393251:FLZ393251 FVU393251:FVV393251 GFQ393251:GFR393251 GPM393251:GPN393251 GZI393251:GZJ393251 HJE393251:HJF393251 HTA393251:HTB393251 ICW393251:ICX393251 IMS393251:IMT393251 IWO393251:IWP393251 JGK393251:JGL393251 JQG393251:JQH393251 KAC393251:KAD393251 KJY393251:KJZ393251 KTU393251:KTV393251 LDQ393251:LDR393251 LNM393251:LNN393251 LXI393251:LXJ393251 MHE393251:MHF393251 MRA393251:MRB393251 NAW393251:NAX393251 NKS393251:NKT393251 NUO393251:NUP393251 OEK393251:OEL393251 OOG393251:OOH393251 OYC393251:OYD393251 PHY393251:PHZ393251 PRU393251:PRV393251 QBQ393251:QBR393251 QLM393251:QLN393251 QVI393251:QVJ393251 RFE393251:RFF393251 RPA393251:RPB393251 RYW393251:RYX393251 SIS393251:SIT393251 SSO393251:SSP393251 TCK393251:TCL393251 TMG393251:TMH393251 TWC393251:TWD393251 UFY393251:UFZ393251 UPU393251:UPV393251 UZQ393251:UZR393251 VJM393251:VJN393251 VTI393251:VTJ393251 WDE393251:WDF393251 WNA393251:WNB393251 WWW393251:WWX393251 AK393252:AL393252 KK458787:KL458787 UG458787:UH458787 AEC458787:AED458787 ANY458787:ANZ458787 AXU458787:AXV458787 BHQ458787:BHR458787 BRM458787:BRN458787 CBI458787:CBJ458787 CLE458787:CLF458787 CVA458787:CVB458787 DEW458787:DEX458787 DOS458787:DOT458787 DYO458787:DYP458787 EIK458787:EIL458787 ESG458787:ESH458787 FCC458787:FCD458787 FLY458787:FLZ458787 FVU458787:FVV458787 GFQ458787:GFR458787 GPM458787:GPN458787 GZI458787:GZJ458787 HJE458787:HJF458787 HTA458787:HTB458787 ICW458787:ICX458787 IMS458787:IMT458787 IWO458787:IWP458787 JGK458787:JGL458787 JQG458787:JQH458787 KAC458787:KAD458787 KJY458787:KJZ458787 KTU458787:KTV458787 LDQ458787:LDR458787 LNM458787:LNN458787 LXI458787:LXJ458787 MHE458787:MHF458787 MRA458787:MRB458787 NAW458787:NAX458787 NKS458787:NKT458787 NUO458787:NUP458787 OEK458787:OEL458787 OOG458787:OOH458787 OYC458787:OYD458787 PHY458787:PHZ458787 PRU458787:PRV458787 QBQ458787:QBR458787 QLM458787:QLN458787 QVI458787:QVJ458787 RFE458787:RFF458787 RPA458787:RPB458787 RYW458787:RYX458787 SIS458787:SIT458787 SSO458787:SSP458787 TCK458787:TCL458787 TMG458787:TMH458787 TWC458787:TWD458787 UFY458787:UFZ458787 UPU458787:UPV458787 UZQ458787:UZR458787 VJM458787:VJN458787 VTI458787:VTJ458787 WDE458787:WDF458787 WNA458787:WNB458787 WWW458787:WWX458787 AK458788:AL458788 KK524323:KL524323 UG524323:UH524323 AEC524323:AED524323 ANY524323:ANZ524323 AXU524323:AXV524323 BHQ524323:BHR524323 BRM524323:BRN524323 CBI524323:CBJ524323 CLE524323:CLF524323 CVA524323:CVB524323 DEW524323:DEX524323 DOS524323:DOT524323 DYO524323:DYP524323 EIK524323:EIL524323 ESG524323:ESH524323 FCC524323:FCD524323 FLY524323:FLZ524323 FVU524323:FVV524323 GFQ524323:GFR524323 GPM524323:GPN524323 GZI524323:GZJ524323 HJE524323:HJF524323 HTA524323:HTB524323 ICW524323:ICX524323 IMS524323:IMT524323 IWO524323:IWP524323 JGK524323:JGL524323 JQG524323:JQH524323 KAC524323:KAD524323 KJY524323:KJZ524323 KTU524323:KTV524323 LDQ524323:LDR524323 LNM524323:LNN524323 LXI524323:LXJ524323 MHE524323:MHF524323 MRA524323:MRB524323 NAW524323:NAX524323 NKS524323:NKT524323 NUO524323:NUP524323 OEK524323:OEL524323 OOG524323:OOH524323 OYC524323:OYD524323 PHY524323:PHZ524323 PRU524323:PRV524323 QBQ524323:QBR524323 QLM524323:QLN524323 QVI524323:QVJ524323 RFE524323:RFF524323 RPA524323:RPB524323 RYW524323:RYX524323 SIS524323:SIT524323 SSO524323:SSP524323 TCK524323:TCL524323 TMG524323:TMH524323 TWC524323:TWD524323 UFY524323:UFZ524323 UPU524323:UPV524323 UZQ524323:UZR524323 VJM524323:VJN524323 VTI524323:VTJ524323 WDE524323:WDF524323 WNA524323:WNB524323 WWW524323:WWX524323 AK524324:AL524324 KK589859:KL589859 UG589859:UH589859 AEC589859:AED589859 ANY589859:ANZ589859 AXU589859:AXV589859 BHQ589859:BHR589859 BRM589859:BRN589859 CBI589859:CBJ589859 CLE589859:CLF589859 CVA589859:CVB589859 DEW589859:DEX589859 DOS589859:DOT589859 DYO589859:DYP589859 EIK589859:EIL589859 ESG589859:ESH589859 FCC589859:FCD589859 FLY589859:FLZ589859 FVU589859:FVV589859 GFQ589859:GFR589859 GPM589859:GPN589859 GZI589859:GZJ589859 HJE589859:HJF589859 HTA589859:HTB589859 ICW589859:ICX589859 IMS589859:IMT589859 IWO589859:IWP589859 JGK589859:JGL589859 JQG589859:JQH589859 KAC589859:KAD589859 KJY589859:KJZ589859 KTU589859:KTV589859 LDQ589859:LDR589859 LNM589859:LNN589859 LXI589859:LXJ589859 MHE589859:MHF589859 MRA589859:MRB589859 NAW589859:NAX589859 NKS589859:NKT589859 NUO589859:NUP589859 OEK589859:OEL589859 OOG589859:OOH589859 OYC589859:OYD589859 PHY589859:PHZ589859 PRU589859:PRV589859 QBQ589859:QBR589859 QLM589859:QLN589859 QVI589859:QVJ589859 RFE589859:RFF589859 RPA589859:RPB589859 RYW589859:RYX589859 SIS589859:SIT589859 SSO589859:SSP589859 TCK589859:TCL589859 TMG589859:TMH589859 TWC589859:TWD589859 UFY589859:UFZ589859 UPU589859:UPV589859 UZQ589859:UZR589859 VJM589859:VJN589859 VTI589859:VTJ589859 WDE589859:WDF589859 WNA589859:WNB589859 WWW589859:WWX589859 AK589860:AL589860 KK655395:KL655395 UG655395:UH655395 AEC655395:AED655395 ANY655395:ANZ655395 AXU655395:AXV655395 BHQ655395:BHR655395 BRM655395:BRN655395 CBI655395:CBJ655395 CLE655395:CLF655395 CVA655395:CVB655395 DEW655395:DEX655395 DOS655395:DOT655395 DYO655395:DYP655395 EIK655395:EIL655395 ESG655395:ESH655395 FCC655395:FCD655395 FLY655395:FLZ655395 FVU655395:FVV655395 GFQ655395:GFR655395 GPM655395:GPN655395 GZI655395:GZJ655395 HJE655395:HJF655395 HTA655395:HTB655395 ICW655395:ICX655395 IMS655395:IMT655395 IWO655395:IWP655395 JGK655395:JGL655395 JQG655395:JQH655395 KAC655395:KAD655395 KJY655395:KJZ655395 KTU655395:KTV655395 LDQ655395:LDR655395 LNM655395:LNN655395 LXI655395:LXJ655395 MHE655395:MHF655395 MRA655395:MRB655395 NAW655395:NAX655395 NKS655395:NKT655395 NUO655395:NUP655395 OEK655395:OEL655395 OOG655395:OOH655395 OYC655395:OYD655395 PHY655395:PHZ655395 PRU655395:PRV655395 QBQ655395:QBR655395 QLM655395:QLN655395 QVI655395:QVJ655395 RFE655395:RFF655395 RPA655395:RPB655395 RYW655395:RYX655395 SIS655395:SIT655395 SSO655395:SSP655395 TCK655395:TCL655395 TMG655395:TMH655395 TWC655395:TWD655395 UFY655395:UFZ655395 UPU655395:UPV655395 UZQ655395:UZR655395 VJM655395:VJN655395 VTI655395:VTJ655395 WDE655395:WDF655395 WNA655395:WNB655395 WWW655395:WWX655395 AK655396:AL655396 KK720931:KL720931 UG720931:UH720931 AEC720931:AED720931 ANY720931:ANZ720931 AXU720931:AXV720931 BHQ720931:BHR720931 BRM720931:BRN720931 CBI720931:CBJ720931 CLE720931:CLF720931 CVA720931:CVB720931 DEW720931:DEX720931 DOS720931:DOT720931 DYO720931:DYP720931 EIK720931:EIL720931 ESG720931:ESH720931 FCC720931:FCD720931 FLY720931:FLZ720931 FVU720931:FVV720931 GFQ720931:GFR720931 GPM720931:GPN720931 GZI720931:GZJ720931 HJE720931:HJF720931 HTA720931:HTB720931 ICW720931:ICX720931 IMS720931:IMT720931 IWO720931:IWP720931 JGK720931:JGL720931 JQG720931:JQH720931 KAC720931:KAD720931 KJY720931:KJZ720931 KTU720931:KTV720931 LDQ720931:LDR720931 LNM720931:LNN720931 LXI720931:LXJ720931 MHE720931:MHF720931 MRA720931:MRB720931 NAW720931:NAX720931 NKS720931:NKT720931 NUO720931:NUP720931 OEK720931:OEL720931 OOG720931:OOH720931 OYC720931:OYD720931 PHY720931:PHZ720931 PRU720931:PRV720931 QBQ720931:QBR720931 QLM720931:QLN720931 QVI720931:QVJ720931 RFE720931:RFF720931 RPA720931:RPB720931 RYW720931:RYX720931 SIS720931:SIT720931 SSO720931:SSP720931 TCK720931:TCL720931 TMG720931:TMH720931 TWC720931:TWD720931 UFY720931:UFZ720931 UPU720931:UPV720931 UZQ720931:UZR720931 VJM720931:VJN720931 VTI720931:VTJ720931 WDE720931:WDF720931 WNA720931:WNB720931 WWW720931:WWX720931 AK720932:AL720932 KK786467:KL786467 UG786467:UH786467 AEC786467:AED786467 ANY786467:ANZ786467 AXU786467:AXV786467 BHQ786467:BHR786467 BRM786467:BRN786467 CBI786467:CBJ786467 CLE786467:CLF786467 CVA786467:CVB786467 DEW786467:DEX786467 DOS786467:DOT786467 DYO786467:DYP786467 EIK786467:EIL786467 ESG786467:ESH786467 FCC786467:FCD786467 FLY786467:FLZ786467 FVU786467:FVV786467 GFQ786467:GFR786467 GPM786467:GPN786467 GZI786467:GZJ786467 HJE786467:HJF786467 HTA786467:HTB786467 ICW786467:ICX786467 IMS786467:IMT786467 IWO786467:IWP786467 JGK786467:JGL786467 JQG786467:JQH786467 KAC786467:KAD786467 KJY786467:KJZ786467 KTU786467:KTV786467 LDQ786467:LDR786467 LNM786467:LNN786467 LXI786467:LXJ786467 MHE786467:MHF786467 MRA786467:MRB786467 NAW786467:NAX786467 NKS786467:NKT786467 NUO786467:NUP786467 OEK786467:OEL786467 OOG786467:OOH786467 OYC786467:OYD786467 PHY786467:PHZ786467 PRU786467:PRV786467 QBQ786467:QBR786467 QLM786467:QLN786467 QVI786467:QVJ786467 RFE786467:RFF786467 RPA786467:RPB786467 RYW786467:RYX786467 SIS786467:SIT786467 SSO786467:SSP786467 TCK786467:TCL786467 TMG786467:TMH786467 TWC786467:TWD786467 UFY786467:UFZ786467 UPU786467:UPV786467 UZQ786467:UZR786467 VJM786467:VJN786467 VTI786467:VTJ786467 WDE786467:WDF786467 WNA786467:WNB786467 WWW786467:WWX786467 AK786468:AL786468 KK852003:KL852003 UG852003:UH852003 AEC852003:AED852003 ANY852003:ANZ852003 AXU852003:AXV852003 BHQ852003:BHR852003 BRM852003:BRN852003 CBI852003:CBJ852003 CLE852003:CLF852003 CVA852003:CVB852003 DEW852003:DEX852003 DOS852003:DOT852003 DYO852003:DYP852003 EIK852003:EIL852003 ESG852003:ESH852003 FCC852003:FCD852003 FLY852003:FLZ852003 FVU852003:FVV852003 GFQ852003:GFR852003 GPM852003:GPN852003 GZI852003:GZJ852003 HJE852003:HJF852003 HTA852003:HTB852003 ICW852003:ICX852003 IMS852003:IMT852003 IWO852003:IWP852003 JGK852003:JGL852003 JQG852003:JQH852003 KAC852003:KAD852003 KJY852003:KJZ852003 KTU852003:KTV852003 LDQ852003:LDR852003 LNM852003:LNN852003 LXI852003:LXJ852003 MHE852003:MHF852003 MRA852003:MRB852003 NAW852003:NAX852003 NKS852003:NKT852003 NUO852003:NUP852003 OEK852003:OEL852003 OOG852003:OOH852003 OYC852003:OYD852003 PHY852003:PHZ852003 PRU852003:PRV852003 QBQ852003:QBR852003 QLM852003:QLN852003 QVI852003:QVJ852003 RFE852003:RFF852003 RPA852003:RPB852003 RYW852003:RYX852003 SIS852003:SIT852003 SSO852003:SSP852003 TCK852003:TCL852003 TMG852003:TMH852003 TWC852003:TWD852003 UFY852003:UFZ852003 UPU852003:UPV852003 UZQ852003:UZR852003 VJM852003:VJN852003 VTI852003:VTJ852003 WDE852003:WDF852003 WNA852003:WNB852003 WWW852003:WWX852003 AK852004:AL852004 KK917539:KL917539 UG917539:UH917539 AEC917539:AED917539 ANY917539:ANZ917539 AXU917539:AXV917539 BHQ917539:BHR917539 BRM917539:BRN917539 CBI917539:CBJ917539 CLE917539:CLF917539 CVA917539:CVB917539 DEW917539:DEX917539 DOS917539:DOT917539 DYO917539:DYP917539 EIK917539:EIL917539 ESG917539:ESH917539 FCC917539:FCD917539 FLY917539:FLZ917539 FVU917539:FVV917539 GFQ917539:GFR917539 GPM917539:GPN917539 GZI917539:GZJ917539 HJE917539:HJF917539 HTA917539:HTB917539 ICW917539:ICX917539 IMS917539:IMT917539 IWO917539:IWP917539 JGK917539:JGL917539 JQG917539:JQH917539 KAC917539:KAD917539 KJY917539:KJZ917539 KTU917539:KTV917539 LDQ917539:LDR917539 LNM917539:LNN917539 LXI917539:LXJ917539 MHE917539:MHF917539 MRA917539:MRB917539 NAW917539:NAX917539 NKS917539:NKT917539 NUO917539:NUP917539 OEK917539:OEL917539 OOG917539:OOH917539 OYC917539:OYD917539 PHY917539:PHZ917539 PRU917539:PRV917539 QBQ917539:QBR917539 QLM917539:QLN917539 QVI917539:QVJ917539 RFE917539:RFF917539 RPA917539:RPB917539 RYW917539:RYX917539 SIS917539:SIT917539 SSO917539:SSP917539 TCK917539:TCL917539 TMG917539:TMH917539 TWC917539:TWD917539 UFY917539:UFZ917539 UPU917539:UPV917539 UZQ917539:UZR917539 VJM917539:VJN917539 VTI917539:VTJ917539 WDE917539:WDF917539 WNA917539:WNB917539 WWW917539:WWX917539 AK917540:AL917540 KK983075:KL983075 UG983075:UH983075 AEC983075:AED983075 ANY983075:ANZ983075 AXU983075:AXV983075 BHQ983075:BHR983075 BRM983075:BRN983075 CBI983075:CBJ983075 CLE983075:CLF983075 CVA983075:CVB983075 DEW983075:DEX983075 DOS983075:DOT983075 DYO983075:DYP983075 EIK983075:EIL983075 ESG983075:ESH983075 FCC983075:FCD983075 FLY983075:FLZ983075 FVU983075:FVV983075 GFQ983075:GFR983075 GPM983075:GPN983075 GZI983075:GZJ983075 HJE983075:HJF983075 HTA983075:HTB983075 ICW983075:ICX983075 IMS983075:IMT983075 IWO983075:IWP983075 JGK983075:JGL983075 JQG983075:JQH983075 KAC983075:KAD983075 KJY983075:KJZ983075 KTU983075:KTV983075 LDQ983075:LDR983075 LNM983075:LNN983075 LXI983075:LXJ983075 MHE983075:MHF983075 MRA983075:MRB983075 NAW983075:NAX983075 NKS983075:NKT983075 NUO983075:NUP983075 OEK983075:OEL983075 OOG983075:OOH983075 OYC983075:OYD983075 PHY983075:PHZ983075 PRU983075:PRV983075 QBQ983075:QBR983075 QLM983075:QLN983075 QVI983075:QVJ983075 RFE983075:RFF983075 RPA983075:RPB983075 RYW983075:RYX983075 SIS983075:SIT983075 SSO983075:SSP983075 TCK983075:TCL983075 TMG983075:TMH983075 TWC983075:TWD983075 UFY983075:UFZ983075 UPU983075:UPV983075 UZQ983075:UZR983075 VJM983075:VJN983075 VTI983075:VTJ983075 WDE983075:WDF983075 WNA983075:WNB983075 WWW983075:WWX983075 AK983076:AL983076 AK33:AL35 KK33:KL35 UG33:UH35 AEC33:AED35 ANY33:ANZ35 AXU33:AXV35 BHQ33:BHR35 BRM33:BRN35 CBI33:CBJ35 CLE33:CLF35 CVA33:CVB35 DEW33:DEX35 DOS33:DOT35 DYO33:DYP35 EIK33:EIL35 ESG33:ESH35 FCC33:FCD35 FLY33:FLZ35 FVU33:FVV35 GFQ33:GFR35 GPM33:GPN35 GZI33:GZJ35 HJE33:HJF35 HTA33:HTB35 ICW33:ICX35 IMS33:IMT35 IWO33:IWP35 JGK33:JGL35 JQG33:JQH35 KAC33:KAD35 KJY33:KJZ35 KTU33:KTV35 LDQ33:LDR35 LNM33:LNN35 LXI33:LXJ35 MHE33:MHF35 MRA33:MRB35 NAW33:NAX35 NKS33:NKT35 NUO33:NUP35 OEK33:OEL35 OOG33:OOH35 OYC33:OYD35 PHY33:PHZ35 PRU33:PRV35 QBQ33:QBR35 QLM33:QLN35 QVI33:QVJ35 RFE33:RFF35 RPA33:RPB35 RYW33:RYX35 SIS33:SIT35 SSO33:SSP35 TCK33:TCL35 TMG33:TMH35 TWC33:TWD35 UFY33:UFZ35 UPU33:UPV35 UZQ33:UZR35 VJM33:VJN35 VTI33:VTJ35 WDE33:WDF35 WNA33:WNB35 WWW33:WWX35">
      <formula1>"全职,兼职,实习生"</formula1>
    </dataValidation>
    <dataValidation type="list" allowBlank="1" showInputMessage="1" showErrorMessage="1" sqref="KM65571 UI65571 AEE65571 AOA65571 AXW65571 BHS65571 BRO65571 CBK65571 CLG65571 CVC65571 DEY65571 DOU65571 DYQ65571 EIM65571 ESI65571 FCE65571 FMA65571 FVW65571 GFS65571 GPO65571 GZK65571 HJG65571 HTC65571 ICY65571 IMU65571 IWQ65571 JGM65571 JQI65571 KAE65571 KKA65571 KTW65571 LDS65571 LNO65571 LXK65571 MHG65571 MRC65571 NAY65571 NKU65571 NUQ65571 OEM65571 OOI65571 OYE65571 PIA65571 PRW65571 QBS65571 QLO65571 QVK65571 RFG65571 RPC65571 RYY65571 SIU65571 SSQ65571 TCM65571 TMI65571 TWE65571 UGA65571 UPW65571 UZS65571 VJO65571 VTK65571 WDG65571 WNC65571 WWY65571 BA65572 KM131107 UI131107 AEE131107 AOA131107 AXW131107 BHS131107 BRO131107 CBK131107 CLG131107 CVC131107 DEY131107 DOU131107 DYQ131107 EIM131107 ESI131107 FCE131107 FMA131107 FVW131107 GFS131107 GPO131107 GZK131107 HJG131107 HTC131107 ICY131107 IMU131107 IWQ131107 JGM131107 JQI131107 KAE131107 KKA131107 KTW131107 LDS131107 LNO131107 LXK131107 MHG131107 MRC131107 NAY131107 NKU131107 NUQ131107 OEM131107 OOI131107 OYE131107 PIA131107 PRW131107 QBS131107 QLO131107 QVK131107 RFG131107 RPC131107 RYY131107 SIU131107 SSQ131107 TCM131107 TMI131107 TWE131107 UGA131107 UPW131107 UZS131107 VJO131107 VTK131107 WDG131107 WNC131107 WWY131107 BA131108 KM196643 UI196643 AEE196643 AOA196643 AXW196643 BHS196643 BRO196643 CBK196643 CLG196643 CVC196643 DEY196643 DOU196643 DYQ196643 EIM196643 ESI196643 FCE196643 FMA196643 FVW196643 GFS196643 GPO196643 GZK196643 HJG196643 HTC196643 ICY196643 IMU196643 IWQ196643 JGM196643 JQI196643 KAE196643 KKA196643 KTW196643 LDS196643 LNO196643 LXK196643 MHG196643 MRC196643 NAY196643 NKU196643 NUQ196643 OEM196643 OOI196643 OYE196643 PIA196643 PRW196643 QBS196643 QLO196643 QVK196643 RFG196643 RPC196643 RYY196643 SIU196643 SSQ196643 TCM196643 TMI196643 TWE196643 UGA196643 UPW196643 UZS196643 VJO196643 VTK196643 WDG196643 WNC196643 WWY196643 BA196644 KM262179 UI262179 AEE262179 AOA262179 AXW262179 BHS262179 BRO262179 CBK262179 CLG262179 CVC262179 DEY262179 DOU262179 DYQ262179 EIM262179 ESI262179 FCE262179 FMA262179 FVW262179 GFS262179 GPO262179 GZK262179 HJG262179 HTC262179 ICY262179 IMU262179 IWQ262179 JGM262179 JQI262179 KAE262179 KKA262179 KTW262179 LDS262179 LNO262179 LXK262179 MHG262179 MRC262179 NAY262179 NKU262179 NUQ262179 OEM262179 OOI262179 OYE262179 PIA262179 PRW262179 QBS262179 QLO262179 QVK262179 RFG262179 RPC262179 RYY262179 SIU262179 SSQ262179 TCM262179 TMI262179 TWE262179 UGA262179 UPW262179 UZS262179 VJO262179 VTK262179 WDG262179 WNC262179 WWY262179 BA262180 KM327715 UI327715 AEE327715 AOA327715 AXW327715 BHS327715 BRO327715 CBK327715 CLG327715 CVC327715 DEY327715 DOU327715 DYQ327715 EIM327715 ESI327715 FCE327715 FMA327715 FVW327715 GFS327715 GPO327715 GZK327715 HJG327715 HTC327715 ICY327715 IMU327715 IWQ327715 JGM327715 JQI327715 KAE327715 KKA327715 KTW327715 LDS327715 LNO327715 LXK327715 MHG327715 MRC327715 NAY327715 NKU327715 NUQ327715 OEM327715 OOI327715 OYE327715 PIA327715 PRW327715 QBS327715 QLO327715 QVK327715 RFG327715 RPC327715 RYY327715 SIU327715 SSQ327715 TCM327715 TMI327715 TWE327715 UGA327715 UPW327715 UZS327715 VJO327715 VTK327715 WDG327715 WNC327715 WWY327715 BA327716 KM393251 UI393251 AEE393251 AOA393251 AXW393251 BHS393251 BRO393251 CBK393251 CLG393251 CVC393251 DEY393251 DOU393251 DYQ393251 EIM393251 ESI393251 FCE393251 FMA393251 FVW393251 GFS393251 GPO393251 GZK393251 HJG393251 HTC393251 ICY393251 IMU393251 IWQ393251 JGM393251 JQI393251 KAE393251 KKA393251 KTW393251 LDS393251 LNO393251 LXK393251 MHG393251 MRC393251 NAY393251 NKU393251 NUQ393251 OEM393251 OOI393251 OYE393251 PIA393251 PRW393251 QBS393251 QLO393251 QVK393251 RFG393251 RPC393251 RYY393251 SIU393251 SSQ393251 TCM393251 TMI393251 TWE393251 UGA393251 UPW393251 UZS393251 VJO393251 VTK393251 WDG393251 WNC393251 WWY393251 BA393252 KM458787 UI458787 AEE458787 AOA458787 AXW458787 BHS458787 BRO458787 CBK458787 CLG458787 CVC458787 DEY458787 DOU458787 DYQ458787 EIM458787 ESI458787 FCE458787 FMA458787 FVW458787 GFS458787 GPO458787 GZK458787 HJG458787 HTC458787 ICY458787 IMU458787 IWQ458787 JGM458787 JQI458787 KAE458787 KKA458787 KTW458787 LDS458787 LNO458787 LXK458787 MHG458787 MRC458787 NAY458787 NKU458787 NUQ458787 OEM458787 OOI458787 OYE458787 PIA458787 PRW458787 QBS458787 QLO458787 QVK458787 RFG458787 RPC458787 RYY458787 SIU458787 SSQ458787 TCM458787 TMI458787 TWE458787 UGA458787 UPW458787 UZS458787 VJO458787 VTK458787 WDG458787 WNC458787 WWY458787 BA458788 KM524323 UI524323 AEE524323 AOA524323 AXW524323 BHS524323 BRO524323 CBK524323 CLG524323 CVC524323 DEY524323 DOU524323 DYQ524323 EIM524323 ESI524323 FCE524323 FMA524323 FVW524323 GFS524323 GPO524323 GZK524323 HJG524323 HTC524323 ICY524323 IMU524323 IWQ524323 JGM524323 JQI524323 KAE524323 KKA524323 KTW524323 LDS524323 LNO524323 LXK524323 MHG524323 MRC524323 NAY524323 NKU524323 NUQ524323 OEM524323 OOI524323 OYE524323 PIA524323 PRW524323 QBS524323 QLO524323 QVK524323 RFG524323 RPC524323 RYY524323 SIU524323 SSQ524323 TCM524323 TMI524323 TWE524323 UGA524323 UPW524323 UZS524323 VJO524323 VTK524323 WDG524323 WNC524323 WWY524323 BA524324 KM589859 UI589859 AEE589859 AOA589859 AXW589859 BHS589859 BRO589859 CBK589859 CLG589859 CVC589859 DEY589859 DOU589859 DYQ589859 EIM589859 ESI589859 FCE589859 FMA589859 FVW589859 GFS589859 GPO589859 GZK589859 HJG589859 HTC589859 ICY589859 IMU589859 IWQ589859 JGM589859 JQI589859 KAE589859 KKA589859 KTW589859 LDS589859 LNO589859 LXK589859 MHG589859 MRC589859 NAY589859 NKU589859 NUQ589859 OEM589859 OOI589859 OYE589859 PIA589859 PRW589859 QBS589859 QLO589859 QVK589859 RFG589859 RPC589859 RYY589859 SIU589859 SSQ589859 TCM589859 TMI589859 TWE589859 UGA589859 UPW589859 UZS589859 VJO589859 VTK589859 WDG589859 WNC589859 WWY589859 BA589860 KM655395 UI655395 AEE655395 AOA655395 AXW655395 BHS655395 BRO655395 CBK655395 CLG655395 CVC655395 DEY655395 DOU655395 DYQ655395 EIM655395 ESI655395 FCE655395 FMA655395 FVW655395 GFS655395 GPO655395 GZK655395 HJG655395 HTC655395 ICY655395 IMU655395 IWQ655395 JGM655395 JQI655395 KAE655395 KKA655395 KTW655395 LDS655395 LNO655395 LXK655395 MHG655395 MRC655395 NAY655395 NKU655395 NUQ655395 OEM655395 OOI655395 OYE655395 PIA655395 PRW655395 QBS655395 QLO655395 QVK655395 RFG655395 RPC655395 RYY655395 SIU655395 SSQ655395 TCM655395 TMI655395 TWE655395 UGA655395 UPW655395 UZS655395 VJO655395 VTK655395 WDG655395 WNC655395 WWY655395 BA655396 KM720931 UI720931 AEE720931 AOA720931 AXW720931 BHS720931 BRO720931 CBK720931 CLG720931 CVC720931 DEY720931 DOU720931 DYQ720931 EIM720931 ESI720931 FCE720931 FMA720931 FVW720931 GFS720931 GPO720931 GZK720931 HJG720931 HTC720931 ICY720931 IMU720931 IWQ720931 JGM720931 JQI720931 KAE720931 KKA720931 KTW720931 LDS720931 LNO720931 LXK720931 MHG720931 MRC720931 NAY720931 NKU720931 NUQ720931 OEM720931 OOI720931 OYE720931 PIA720931 PRW720931 QBS720931 QLO720931 QVK720931 RFG720931 RPC720931 RYY720931 SIU720931 SSQ720931 TCM720931 TMI720931 TWE720931 UGA720931 UPW720931 UZS720931 VJO720931 VTK720931 WDG720931 WNC720931 WWY720931 BA720932 KM786467 UI786467 AEE786467 AOA786467 AXW786467 BHS786467 BRO786467 CBK786467 CLG786467 CVC786467 DEY786467 DOU786467 DYQ786467 EIM786467 ESI786467 FCE786467 FMA786467 FVW786467 GFS786467 GPO786467 GZK786467 HJG786467 HTC786467 ICY786467 IMU786467 IWQ786467 JGM786467 JQI786467 KAE786467 KKA786467 KTW786467 LDS786467 LNO786467 LXK786467 MHG786467 MRC786467 NAY786467 NKU786467 NUQ786467 OEM786467 OOI786467 OYE786467 PIA786467 PRW786467 QBS786467 QLO786467 QVK786467 RFG786467 RPC786467 RYY786467 SIU786467 SSQ786467 TCM786467 TMI786467 TWE786467 UGA786467 UPW786467 UZS786467 VJO786467 VTK786467 WDG786467 WNC786467 WWY786467 BA786468 KM852003 UI852003 AEE852003 AOA852003 AXW852003 BHS852003 BRO852003 CBK852003 CLG852003 CVC852003 DEY852003 DOU852003 DYQ852003 EIM852003 ESI852003 FCE852003 FMA852003 FVW852003 GFS852003 GPO852003 GZK852003 HJG852003 HTC852003 ICY852003 IMU852003 IWQ852003 JGM852003 JQI852003 KAE852003 KKA852003 KTW852003 LDS852003 LNO852003 LXK852003 MHG852003 MRC852003 NAY852003 NKU852003 NUQ852003 OEM852003 OOI852003 OYE852003 PIA852003 PRW852003 QBS852003 QLO852003 QVK852003 RFG852003 RPC852003 RYY852003 SIU852003 SSQ852003 TCM852003 TMI852003 TWE852003 UGA852003 UPW852003 UZS852003 VJO852003 VTK852003 WDG852003 WNC852003 WWY852003 BA852004 KM917539 UI917539 AEE917539 AOA917539 AXW917539 BHS917539 BRO917539 CBK917539 CLG917539 CVC917539 DEY917539 DOU917539 DYQ917539 EIM917539 ESI917539 FCE917539 FMA917539 FVW917539 GFS917539 GPO917539 GZK917539 HJG917539 HTC917539 ICY917539 IMU917539 IWQ917539 JGM917539 JQI917539 KAE917539 KKA917539 KTW917539 LDS917539 LNO917539 LXK917539 MHG917539 MRC917539 NAY917539 NKU917539 NUQ917539 OEM917539 OOI917539 OYE917539 PIA917539 PRW917539 QBS917539 QLO917539 QVK917539 RFG917539 RPC917539 RYY917539 SIU917539 SSQ917539 TCM917539 TMI917539 TWE917539 UGA917539 UPW917539 UZS917539 VJO917539 VTK917539 WDG917539 WNC917539 WWY917539 BA917540 KM983075 UI983075 AEE983075 AOA983075 AXW983075 BHS983075 BRO983075 CBK983075 CLG983075 CVC983075 DEY983075 DOU983075 DYQ983075 EIM983075 ESI983075 FCE983075 FMA983075 FVW983075 GFS983075 GPO983075 GZK983075 HJG983075 HTC983075 ICY983075 IMU983075 IWQ983075 JGM983075 JQI983075 KAE983075 KKA983075 KTW983075 LDS983075 LNO983075 LXK983075 MHG983075 MRC983075 NAY983075 NKU983075 NUQ983075 OEM983075 OOI983075 OYE983075 PIA983075 PRW983075 QBS983075 QLO983075 QVK983075 RFG983075 RPC983075 RYY983075 SIU983075 SSQ983075 TCM983075 TMI983075 TWE983075 UGA983075 UPW983075 UZS983075 VJO983075 VTK983075 WDG983075 WNC983075 WWY983075 BA983076 BA33:BA35 KM33:KM35 UI33:UI35 AEE33:AEE35 AOA33:AOA35 AXW33:AXW35 BHS33:BHS35 BRO33:BRO35 CBK33:CBK35 CLG33:CLG35 CVC33:CVC35 DEY33:DEY35 DOU33:DOU35 DYQ33:DYQ35 EIM33:EIM35 ESI33:ESI35 FCE33:FCE35 FMA33:FMA35 FVW33:FVW35 GFS33:GFS35 GPO33:GPO35 GZK33:GZK35 HJG33:HJG35 HTC33:HTC35 ICY33:ICY35 IMU33:IMU35 IWQ33:IWQ35 JGM33:JGM35 JQI33:JQI35 KAE33:KAE35 KKA33:KKA35 KTW33:KTW35 LDS33:LDS35 LNO33:LNO35 LXK33:LXK35 MHG33:MHG35 MRC33:MRC35 NAY33:NAY35 NKU33:NKU35 NUQ33:NUQ35 OEM33:OEM35 OOI33:OOI35 OYE33:OYE35 PIA33:PIA35 PRW33:PRW35 QBS33:QBS35 QLO33:QLO35 QVK33:QVK35 RFG33:RFG35 RPC33:RPC35 RYY33:RYY35 SIU33:SIU35 SSQ33:SSQ35 TCM33:TCM35 TMI33:TMI35 TWE33:TWE35 UGA33:UGA35 UPW33:UPW35 UZS33:UZS35 VJO33:VJO35 VTK33:VTK35 WDG33:WDG35 WNC33:WNC35 WWY33:WWY35">
      <formula1>"华夏,泰宁,智多,福多,智元,不交社保"</formula1>
    </dataValidation>
    <dataValidation type="list" allowBlank="1" showInputMessage="1" showErrorMessage="1" sqref="KP65571 UL65571 AEH65571 AOD65571 AXZ65571 BHV65571 BRR65571 CBN65571 CLJ65571 CVF65571 DFB65571 DOX65571 DYT65571 EIP65571 ESL65571 FCH65571 FMD65571 FVZ65571 GFV65571 GPR65571 GZN65571 HJJ65571 HTF65571 IDB65571 IMX65571 IWT65571 JGP65571 JQL65571 KAH65571 KKD65571 KTZ65571 LDV65571 LNR65571 LXN65571 MHJ65571 MRF65571 NBB65571 NKX65571 NUT65571 OEP65571 OOL65571 OYH65571 PID65571 PRZ65571 QBV65571 QLR65571 QVN65571 RFJ65571 RPF65571 RZB65571 SIX65571 SST65571 TCP65571 TML65571 TWH65571 UGD65571 UPZ65571 UZV65571 VJR65571 VTN65571 WDJ65571 WNF65571 WXB65571 BD65572 KP131107 UL131107 AEH131107 AOD131107 AXZ131107 BHV131107 BRR131107 CBN131107 CLJ131107 CVF131107 DFB131107 DOX131107 DYT131107 EIP131107 ESL131107 FCH131107 FMD131107 FVZ131107 GFV131107 GPR131107 GZN131107 HJJ131107 HTF131107 IDB131107 IMX131107 IWT131107 JGP131107 JQL131107 KAH131107 KKD131107 KTZ131107 LDV131107 LNR131107 LXN131107 MHJ131107 MRF131107 NBB131107 NKX131107 NUT131107 OEP131107 OOL131107 OYH131107 PID131107 PRZ131107 QBV131107 QLR131107 QVN131107 RFJ131107 RPF131107 RZB131107 SIX131107 SST131107 TCP131107 TML131107 TWH131107 UGD131107 UPZ131107 UZV131107 VJR131107 VTN131107 WDJ131107 WNF131107 WXB131107 BD131108 KP196643 UL196643 AEH196643 AOD196643 AXZ196643 BHV196643 BRR196643 CBN196643 CLJ196643 CVF196643 DFB196643 DOX196643 DYT196643 EIP196643 ESL196643 FCH196643 FMD196643 FVZ196643 GFV196643 GPR196643 GZN196643 HJJ196643 HTF196643 IDB196643 IMX196643 IWT196643 JGP196643 JQL196643 KAH196643 KKD196643 KTZ196643 LDV196643 LNR196643 LXN196643 MHJ196643 MRF196643 NBB196643 NKX196643 NUT196643 OEP196643 OOL196643 OYH196643 PID196643 PRZ196643 QBV196643 QLR196643 QVN196643 RFJ196643 RPF196643 RZB196643 SIX196643 SST196643 TCP196643 TML196643 TWH196643 UGD196643 UPZ196643 UZV196643 VJR196643 VTN196643 WDJ196643 WNF196643 WXB196643 BD196644 KP262179 UL262179 AEH262179 AOD262179 AXZ262179 BHV262179 BRR262179 CBN262179 CLJ262179 CVF262179 DFB262179 DOX262179 DYT262179 EIP262179 ESL262179 FCH262179 FMD262179 FVZ262179 GFV262179 GPR262179 GZN262179 HJJ262179 HTF262179 IDB262179 IMX262179 IWT262179 JGP262179 JQL262179 KAH262179 KKD262179 KTZ262179 LDV262179 LNR262179 LXN262179 MHJ262179 MRF262179 NBB262179 NKX262179 NUT262179 OEP262179 OOL262179 OYH262179 PID262179 PRZ262179 QBV262179 QLR262179 QVN262179 RFJ262179 RPF262179 RZB262179 SIX262179 SST262179 TCP262179 TML262179 TWH262179 UGD262179 UPZ262179 UZV262179 VJR262179 VTN262179 WDJ262179 WNF262179 WXB262179 BD262180 KP327715 UL327715 AEH327715 AOD327715 AXZ327715 BHV327715 BRR327715 CBN327715 CLJ327715 CVF327715 DFB327715 DOX327715 DYT327715 EIP327715 ESL327715 FCH327715 FMD327715 FVZ327715 GFV327715 GPR327715 GZN327715 HJJ327715 HTF327715 IDB327715 IMX327715 IWT327715 JGP327715 JQL327715 KAH327715 KKD327715 KTZ327715 LDV327715 LNR327715 LXN327715 MHJ327715 MRF327715 NBB327715 NKX327715 NUT327715 OEP327715 OOL327715 OYH327715 PID327715 PRZ327715 QBV327715 QLR327715 QVN327715 RFJ327715 RPF327715 RZB327715 SIX327715 SST327715 TCP327715 TML327715 TWH327715 UGD327715 UPZ327715 UZV327715 VJR327715 VTN327715 WDJ327715 WNF327715 WXB327715 BD327716 KP393251 UL393251 AEH393251 AOD393251 AXZ393251 BHV393251 BRR393251 CBN393251 CLJ393251 CVF393251 DFB393251 DOX393251 DYT393251 EIP393251 ESL393251 FCH393251 FMD393251 FVZ393251 GFV393251 GPR393251 GZN393251 HJJ393251 HTF393251 IDB393251 IMX393251 IWT393251 JGP393251 JQL393251 KAH393251 KKD393251 KTZ393251 LDV393251 LNR393251 LXN393251 MHJ393251 MRF393251 NBB393251 NKX393251 NUT393251 OEP393251 OOL393251 OYH393251 PID393251 PRZ393251 QBV393251 QLR393251 QVN393251 RFJ393251 RPF393251 RZB393251 SIX393251 SST393251 TCP393251 TML393251 TWH393251 UGD393251 UPZ393251 UZV393251 VJR393251 VTN393251 WDJ393251 WNF393251 WXB393251 BD393252 KP458787 UL458787 AEH458787 AOD458787 AXZ458787 BHV458787 BRR458787 CBN458787 CLJ458787 CVF458787 DFB458787 DOX458787 DYT458787 EIP458787 ESL458787 FCH458787 FMD458787 FVZ458787 GFV458787 GPR458787 GZN458787 HJJ458787 HTF458787 IDB458787 IMX458787 IWT458787 JGP458787 JQL458787 KAH458787 KKD458787 KTZ458787 LDV458787 LNR458787 LXN458787 MHJ458787 MRF458787 NBB458787 NKX458787 NUT458787 OEP458787 OOL458787 OYH458787 PID458787 PRZ458787 QBV458787 QLR458787 QVN458787 RFJ458787 RPF458787 RZB458787 SIX458787 SST458787 TCP458787 TML458787 TWH458787 UGD458787 UPZ458787 UZV458787 VJR458787 VTN458787 WDJ458787 WNF458787 WXB458787 BD458788 KP524323 UL524323 AEH524323 AOD524323 AXZ524323 BHV524323 BRR524323 CBN524323 CLJ524323 CVF524323 DFB524323 DOX524323 DYT524323 EIP524323 ESL524323 FCH524323 FMD524323 FVZ524323 GFV524323 GPR524323 GZN524323 HJJ524323 HTF524323 IDB524323 IMX524323 IWT524323 JGP524323 JQL524323 KAH524323 KKD524323 KTZ524323 LDV524323 LNR524323 LXN524323 MHJ524323 MRF524323 NBB524323 NKX524323 NUT524323 OEP524323 OOL524323 OYH524323 PID524323 PRZ524323 QBV524323 QLR524323 QVN524323 RFJ524323 RPF524323 RZB524323 SIX524323 SST524323 TCP524323 TML524323 TWH524323 UGD524323 UPZ524323 UZV524323 VJR524323 VTN524323 WDJ524323 WNF524323 WXB524323 BD524324 KP589859 UL589859 AEH589859 AOD589859 AXZ589859 BHV589859 BRR589859 CBN589859 CLJ589859 CVF589859 DFB589859 DOX589859 DYT589859 EIP589859 ESL589859 FCH589859 FMD589859 FVZ589859 GFV589859 GPR589859 GZN589859 HJJ589859 HTF589859 IDB589859 IMX589859 IWT589859 JGP589859 JQL589859 KAH589859 KKD589859 KTZ589859 LDV589859 LNR589859 LXN589859 MHJ589859 MRF589859 NBB589859 NKX589859 NUT589859 OEP589859 OOL589859 OYH589859 PID589859 PRZ589859 QBV589859 QLR589859 QVN589859 RFJ589859 RPF589859 RZB589859 SIX589859 SST589859 TCP589859 TML589859 TWH589859 UGD589859 UPZ589859 UZV589859 VJR589859 VTN589859 WDJ589859 WNF589859 WXB589859 BD589860 KP655395 UL655395 AEH655395 AOD655395 AXZ655395 BHV655395 BRR655395 CBN655395 CLJ655395 CVF655395 DFB655395 DOX655395 DYT655395 EIP655395 ESL655395 FCH655395 FMD655395 FVZ655395 GFV655395 GPR655395 GZN655395 HJJ655395 HTF655395 IDB655395 IMX655395 IWT655395 JGP655395 JQL655395 KAH655395 KKD655395 KTZ655395 LDV655395 LNR655395 LXN655395 MHJ655395 MRF655395 NBB655395 NKX655395 NUT655395 OEP655395 OOL655395 OYH655395 PID655395 PRZ655395 QBV655395 QLR655395 QVN655395 RFJ655395 RPF655395 RZB655395 SIX655395 SST655395 TCP655395 TML655395 TWH655395 UGD655395 UPZ655395 UZV655395 VJR655395 VTN655395 WDJ655395 WNF655395 WXB655395 BD655396 KP720931 UL720931 AEH720931 AOD720931 AXZ720931 BHV720931 BRR720931 CBN720931 CLJ720931 CVF720931 DFB720931 DOX720931 DYT720931 EIP720931 ESL720931 FCH720931 FMD720931 FVZ720931 GFV720931 GPR720931 GZN720931 HJJ720931 HTF720931 IDB720931 IMX720931 IWT720931 JGP720931 JQL720931 KAH720931 KKD720931 KTZ720931 LDV720931 LNR720931 LXN720931 MHJ720931 MRF720931 NBB720931 NKX720931 NUT720931 OEP720931 OOL720931 OYH720931 PID720931 PRZ720931 QBV720931 QLR720931 QVN720931 RFJ720931 RPF720931 RZB720931 SIX720931 SST720931 TCP720931 TML720931 TWH720931 UGD720931 UPZ720931 UZV720931 VJR720931 VTN720931 WDJ720931 WNF720931 WXB720931 BD720932 KP786467 UL786467 AEH786467 AOD786467 AXZ786467 BHV786467 BRR786467 CBN786467 CLJ786467 CVF786467 DFB786467 DOX786467 DYT786467 EIP786467 ESL786467 FCH786467 FMD786467 FVZ786467 GFV786467 GPR786467 GZN786467 HJJ786467 HTF786467 IDB786467 IMX786467 IWT786467 JGP786467 JQL786467 KAH786467 KKD786467 KTZ786467 LDV786467 LNR786467 LXN786467 MHJ786467 MRF786467 NBB786467 NKX786467 NUT786467 OEP786467 OOL786467 OYH786467 PID786467 PRZ786467 QBV786467 QLR786467 QVN786467 RFJ786467 RPF786467 RZB786467 SIX786467 SST786467 TCP786467 TML786467 TWH786467 UGD786467 UPZ786467 UZV786467 VJR786467 VTN786467 WDJ786467 WNF786467 WXB786467 BD786468 KP852003 UL852003 AEH852003 AOD852003 AXZ852003 BHV852003 BRR852003 CBN852003 CLJ852003 CVF852003 DFB852003 DOX852003 DYT852003 EIP852003 ESL852003 FCH852003 FMD852003 FVZ852003 GFV852003 GPR852003 GZN852003 HJJ852003 HTF852003 IDB852003 IMX852003 IWT852003 JGP852003 JQL852003 KAH852003 KKD852003 KTZ852003 LDV852003 LNR852003 LXN852003 MHJ852003 MRF852003 NBB852003 NKX852003 NUT852003 OEP852003 OOL852003 OYH852003 PID852003 PRZ852003 QBV852003 QLR852003 QVN852003 RFJ852003 RPF852003 RZB852003 SIX852003 SST852003 TCP852003 TML852003 TWH852003 UGD852003 UPZ852003 UZV852003 VJR852003 VTN852003 WDJ852003 WNF852003 WXB852003 BD852004 KP917539 UL917539 AEH917539 AOD917539 AXZ917539 BHV917539 BRR917539 CBN917539 CLJ917539 CVF917539 DFB917539 DOX917539 DYT917539 EIP917539 ESL917539 FCH917539 FMD917539 FVZ917539 GFV917539 GPR917539 GZN917539 HJJ917539 HTF917539 IDB917539 IMX917539 IWT917539 JGP917539 JQL917539 KAH917539 KKD917539 KTZ917539 LDV917539 LNR917539 LXN917539 MHJ917539 MRF917539 NBB917539 NKX917539 NUT917539 OEP917539 OOL917539 OYH917539 PID917539 PRZ917539 QBV917539 QLR917539 QVN917539 RFJ917539 RPF917539 RZB917539 SIX917539 SST917539 TCP917539 TML917539 TWH917539 UGD917539 UPZ917539 UZV917539 VJR917539 VTN917539 WDJ917539 WNF917539 WXB917539 BD917540 KP983075 UL983075 AEH983075 AOD983075 AXZ983075 BHV983075 BRR983075 CBN983075 CLJ983075 CVF983075 DFB983075 DOX983075 DYT983075 EIP983075 ESL983075 FCH983075 FMD983075 FVZ983075 GFV983075 GPR983075 GZN983075 HJJ983075 HTF983075 IDB983075 IMX983075 IWT983075 JGP983075 JQL983075 KAH983075 KKD983075 KTZ983075 LDV983075 LNR983075 LXN983075 MHJ983075 MRF983075 NBB983075 NKX983075 NUT983075 OEP983075 OOL983075 OYH983075 PID983075 PRZ983075 QBV983075 QLR983075 QVN983075 RFJ983075 RPF983075 RZB983075 SIX983075 SST983075 TCP983075 TML983075 TWH983075 UGD983075 UPZ983075 UZV983075 VJR983075 VTN983075 WDJ983075 WNF983075 WXB983075 BD983076 BD33:BD35 KP33:KP35 UL33:UL35 AEH33:AEH35 AOD33:AOD35 AXZ33:AXZ35 BHV33:BHV35 BRR33:BRR35 CBN33:CBN35 CLJ33:CLJ35 CVF33:CVF35 DFB33:DFB35 DOX33:DOX35 DYT33:DYT35 EIP33:EIP35 ESL33:ESL35 FCH33:FCH35 FMD33:FMD35 FVZ33:FVZ35 GFV33:GFV35 GPR33:GPR35 GZN33:GZN35 HJJ33:HJJ35 HTF33:HTF35 IDB33:IDB35 IMX33:IMX35 IWT33:IWT35 JGP33:JGP35 JQL33:JQL35 KAH33:KAH35 KKD33:KKD35 KTZ33:KTZ35 LDV33:LDV35 LNR33:LNR35 LXN33:LXN35 MHJ33:MHJ35 MRF33:MRF35 NBB33:NBB35 NKX33:NKX35 NUT33:NUT35 OEP33:OEP35 OOL33:OOL35 OYH33:OYH35 PID33:PID35 PRZ33:PRZ35 QBV33:QBV35 QLR33:QLR35 QVN33:QVN35 RFJ33:RFJ35 RPF33:RPF35 RZB33:RZB35 SIX33:SIX35 SST33:SST35 TCP33:TCP35 TML33:TML35 TWH33:TWH35 UGD33:UGD35 UPZ33:UPZ35 UZV33:UZV35 VJR33:VJR35 VTN33:VTN35 WDJ33:WDJ35 WNF33:WNF35 WXB33:WXB35">
      <formula1>"城镇,非城镇"</formula1>
    </dataValidation>
    <dataValidation type="list" allowBlank="1" showInputMessage="1" showErrorMessage="1" sqref="JN65599 TJ65599 ADF65599 ANB65599 AWX65599 BGT65599 BQP65599 CAL65599 CKH65599 CUD65599 DDZ65599 DNV65599 DXR65599 EHN65599 ERJ65599 FBF65599 FLB65599 FUX65599 GET65599 GOP65599 GYL65599 HIH65599 HSD65599 IBZ65599 ILV65599 IVR65599 JFN65599 JPJ65599 JZF65599 KJB65599 KSX65599 LCT65599 LMP65599 LWL65599 MGH65599 MQD65599 MZZ65599 NJV65599 NTR65599 ODN65599 ONJ65599 OXF65599 PHB65599 PQX65599 QAT65599 QKP65599 QUL65599 REH65599 ROD65599 RXZ65599 SHV65599 SRR65599 TBN65599 TLJ65599 TVF65599 UFB65599 UOX65599 UYT65599 VIP65599 VSL65599 WCH65599 WMD65599 WVZ65599 I65600 JN65724 TJ65724 ADF65724 ANB65724 AWX65724 BGT65724 BQP65724 CAL65724 CKH65724 CUD65724 DDZ65724 DNV65724 DXR65724 EHN65724 ERJ65724 FBF65724 FLB65724 FUX65724 GET65724 GOP65724 GYL65724 HIH65724 HSD65724 IBZ65724 ILV65724 IVR65724 JFN65724 JPJ65724 JZF65724 KJB65724 KSX65724 LCT65724 LMP65724 LWL65724 MGH65724 MQD65724 MZZ65724 NJV65724 NTR65724 ODN65724 ONJ65724 OXF65724 PHB65724 PQX65724 QAT65724 QKP65724 QUL65724 REH65724 ROD65724 RXZ65724 SHV65724 SRR65724 TBN65724 TLJ65724 TVF65724 UFB65724 UOX65724 UYT65724 VIP65724 VSL65724 WCH65724 WMD65724 WVZ65724 I65725 JN65726 TJ65726 ADF65726 ANB65726 AWX65726 BGT65726 BQP65726 CAL65726 CKH65726 CUD65726 DDZ65726 DNV65726 DXR65726 EHN65726 ERJ65726 FBF65726 FLB65726 FUX65726 GET65726 GOP65726 GYL65726 HIH65726 HSD65726 IBZ65726 ILV65726 IVR65726 JFN65726 JPJ65726 JZF65726 KJB65726 KSX65726 LCT65726 LMP65726 LWL65726 MGH65726 MQD65726 MZZ65726 NJV65726 NTR65726 ODN65726 ONJ65726 OXF65726 PHB65726 PQX65726 QAT65726 QKP65726 QUL65726 REH65726 ROD65726 RXZ65726 SHV65726 SRR65726 TBN65726 TLJ65726 TVF65726 UFB65726 UOX65726 UYT65726 VIP65726 VSL65726 WCH65726 WMD65726 WVZ65726 I65727 JN131135 TJ131135 ADF131135 ANB131135 AWX131135 BGT131135 BQP131135 CAL131135 CKH131135 CUD131135 DDZ131135 DNV131135 DXR131135 EHN131135 ERJ131135 FBF131135 FLB131135 FUX131135 GET131135 GOP131135 GYL131135 HIH131135 HSD131135 IBZ131135 ILV131135 IVR131135 JFN131135 JPJ131135 JZF131135 KJB131135 KSX131135 LCT131135 LMP131135 LWL131135 MGH131135 MQD131135 MZZ131135 NJV131135 NTR131135 ODN131135 ONJ131135 OXF131135 PHB131135 PQX131135 QAT131135 QKP131135 QUL131135 REH131135 ROD131135 RXZ131135 SHV131135 SRR131135 TBN131135 TLJ131135 TVF131135 UFB131135 UOX131135 UYT131135 VIP131135 VSL131135 WCH131135 WMD131135 WVZ131135 I131136 JN131260 TJ131260 ADF131260 ANB131260 AWX131260 BGT131260 BQP131260 CAL131260 CKH131260 CUD131260 DDZ131260 DNV131260 DXR131260 EHN131260 ERJ131260 FBF131260 FLB131260 FUX131260 GET131260 GOP131260 GYL131260 HIH131260 HSD131260 IBZ131260 ILV131260 IVR131260 JFN131260 JPJ131260 JZF131260 KJB131260 KSX131260 LCT131260 LMP131260 LWL131260 MGH131260 MQD131260 MZZ131260 NJV131260 NTR131260 ODN131260 ONJ131260 OXF131260 PHB131260 PQX131260 QAT131260 QKP131260 QUL131260 REH131260 ROD131260 RXZ131260 SHV131260 SRR131260 TBN131260 TLJ131260 TVF131260 UFB131260 UOX131260 UYT131260 VIP131260 VSL131260 WCH131260 WMD131260 WVZ131260 I131261 JN131262 TJ131262 ADF131262 ANB131262 AWX131262 BGT131262 BQP131262 CAL131262 CKH131262 CUD131262 DDZ131262 DNV131262 DXR131262 EHN131262 ERJ131262 FBF131262 FLB131262 FUX131262 GET131262 GOP131262 GYL131262 HIH131262 HSD131262 IBZ131262 ILV131262 IVR131262 JFN131262 JPJ131262 JZF131262 KJB131262 KSX131262 LCT131262 LMP131262 LWL131262 MGH131262 MQD131262 MZZ131262 NJV131262 NTR131262 ODN131262 ONJ131262 OXF131262 PHB131262 PQX131262 QAT131262 QKP131262 QUL131262 REH131262 ROD131262 RXZ131262 SHV131262 SRR131262 TBN131262 TLJ131262 TVF131262 UFB131262 UOX131262 UYT131262 VIP131262 VSL131262 WCH131262 WMD131262 WVZ131262 I131263 JN196671 TJ196671 ADF196671 ANB196671 AWX196671 BGT196671 BQP196671 CAL196671 CKH196671 CUD196671 DDZ196671 DNV196671 DXR196671 EHN196671 ERJ196671 FBF196671 FLB196671 FUX196671 GET196671 GOP196671 GYL196671 HIH196671 HSD196671 IBZ196671 ILV196671 IVR196671 JFN196671 JPJ196671 JZF196671 KJB196671 KSX196671 LCT196671 LMP196671 LWL196671 MGH196671 MQD196671 MZZ196671 NJV196671 NTR196671 ODN196671 ONJ196671 OXF196671 PHB196671 PQX196671 QAT196671 QKP196671 QUL196671 REH196671 ROD196671 RXZ196671 SHV196671 SRR196671 TBN196671 TLJ196671 TVF196671 UFB196671 UOX196671 UYT196671 VIP196671 VSL196671 WCH196671 WMD196671 WVZ196671 I196672 JN196796 TJ196796 ADF196796 ANB196796 AWX196796 BGT196796 BQP196796 CAL196796 CKH196796 CUD196796 DDZ196796 DNV196796 DXR196796 EHN196796 ERJ196796 FBF196796 FLB196796 FUX196796 GET196796 GOP196796 GYL196796 HIH196796 HSD196796 IBZ196796 ILV196796 IVR196796 JFN196796 JPJ196796 JZF196796 KJB196796 KSX196796 LCT196796 LMP196796 LWL196796 MGH196796 MQD196796 MZZ196796 NJV196796 NTR196796 ODN196796 ONJ196796 OXF196796 PHB196796 PQX196796 QAT196796 QKP196796 QUL196796 REH196796 ROD196796 RXZ196796 SHV196796 SRR196796 TBN196796 TLJ196796 TVF196796 UFB196796 UOX196796 UYT196796 VIP196796 VSL196796 WCH196796 WMD196796 WVZ196796 I196797 JN196798 TJ196798 ADF196798 ANB196798 AWX196798 BGT196798 BQP196798 CAL196798 CKH196798 CUD196798 DDZ196798 DNV196798 DXR196798 EHN196798 ERJ196798 FBF196798 FLB196798 FUX196798 GET196798 GOP196798 GYL196798 HIH196798 HSD196798 IBZ196798 ILV196798 IVR196798 JFN196798 JPJ196798 JZF196798 KJB196798 KSX196798 LCT196798 LMP196798 LWL196798 MGH196798 MQD196798 MZZ196798 NJV196798 NTR196798 ODN196798 ONJ196798 OXF196798 PHB196798 PQX196798 QAT196798 QKP196798 QUL196798 REH196798 ROD196798 RXZ196798 SHV196798 SRR196798 TBN196798 TLJ196798 TVF196798 UFB196798 UOX196798 UYT196798 VIP196798 VSL196798 WCH196798 WMD196798 WVZ196798 I196799 JN262207 TJ262207 ADF262207 ANB262207 AWX262207 BGT262207 BQP262207 CAL262207 CKH262207 CUD262207 DDZ262207 DNV262207 DXR262207 EHN262207 ERJ262207 FBF262207 FLB262207 FUX262207 GET262207 GOP262207 GYL262207 HIH262207 HSD262207 IBZ262207 ILV262207 IVR262207 JFN262207 JPJ262207 JZF262207 KJB262207 KSX262207 LCT262207 LMP262207 LWL262207 MGH262207 MQD262207 MZZ262207 NJV262207 NTR262207 ODN262207 ONJ262207 OXF262207 PHB262207 PQX262207 QAT262207 QKP262207 QUL262207 REH262207 ROD262207 RXZ262207 SHV262207 SRR262207 TBN262207 TLJ262207 TVF262207 UFB262207 UOX262207 UYT262207 VIP262207 VSL262207 WCH262207 WMD262207 WVZ262207 I262208 JN262332 TJ262332 ADF262332 ANB262332 AWX262332 BGT262332 BQP262332 CAL262332 CKH262332 CUD262332 DDZ262332 DNV262332 DXR262332 EHN262332 ERJ262332 FBF262332 FLB262332 FUX262332 GET262332 GOP262332 GYL262332 HIH262332 HSD262332 IBZ262332 ILV262332 IVR262332 JFN262332 JPJ262332 JZF262332 KJB262332 KSX262332 LCT262332 LMP262332 LWL262332 MGH262332 MQD262332 MZZ262332 NJV262332 NTR262332 ODN262332 ONJ262332 OXF262332 PHB262332 PQX262332 QAT262332 QKP262332 QUL262332 REH262332 ROD262332 RXZ262332 SHV262332 SRR262332 TBN262332 TLJ262332 TVF262332 UFB262332 UOX262332 UYT262332 VIP262332 VSL262332 WCH262332 WMD262332 WVZ262332 I262333 JN262334 TJ262334 ADF262334 ANB262334 AWX262334 BGT262334 BQP262334 CAL262334 CKH262334 CUD262334 DDZ262334 DNV262334 DXR262334 EHN262334 ERJ262334 FBF262334 FLB262334 FUX262334 GET262334 GOP262334 GYL262334 HIH262334 HSD262334 IBZ262334 ILV262334 IVR262334 JFN262334 JPJ262334 JZF262334 KJB262334 KSX262334 LCT262334 LMP262334 LWL262334 MGH262334 MQD262334 MZZ262334 NJV262334 NTR262334 ODN262334 ONJ262334 OXF262334 PHB262334 PQX262334 QAT262334 QKP262334 QUL262334 REH262334 ROD262334 RXZ262334 SHV262334 SRR262334 TBN262334 TLJ262334 TVF262334 UFB262334 UOX262334 UYT262334 VIP262334 VSL262334 WCH262334 WMD262334 WVZ262334 I262335 JN327743 TJ327743 ADF327743 ANB327743 AWX327743 BGT327743 BQP327743 CAL327743 CKH327743 CUD327743 DDZ327743 DNV327743 DXR327743 EHN327743 ERJ327743 FBF327743 FLB327743 FUX327743 GET327743 GOP327743 GYL327743 HIH327743 HSD327743 IBZ327743 ILV327743 IVR327743 JFN327743 JPJ327743 JZF327743 KJB327743 KSX327743 LCT327743 LMP327743 LWL327743 MGH327743 MQD327743 MZZ327743 NJV327743 NTR327743 ODN327743 ONJ327743 OXF327743 PHB327743 PQX327743 QAT327743 QKP327743 QUL327743 REH327743 ROD327743 RXZ327743 SHV327743 SRR327743 TBN327743 TLJ327743 TVF327743 UFB327743 UOX327743 UYT327743 VIP327743 VSL327743 WCH327743 WMD327743 WVZ327743 I327744 JN327868 TJ327868 ADF327868 ANB327868 AWX327868 BGT327868 BQP327868 CAL327868 CKH327868 CUD327868 DDZ327868 DNV327868 DXR327868 EHN327868 ERJ327868 FBF327868 FLB327868 FUX327868 GET327868 GOP327868 GYL327868 HIH327868 HSD327868 IBZ327868 ILV327868 IVR327868 JFN327868 JPJ327868 JZF327868 KJB327868 KSX327868 LCT327868 LMP327868 LWL327868 MGH327868 MQD327868 MZZ327868 NJV327868 NTR327868 ODN327868 ONJ327868 OXF327868 PHB327868 PQX327868 QAT327868 QKP327868 QUL327868 REH327868 ROD327868 RXZ327868 SHV327868 SRR327868 TBN327868 TLJ327868 TVF327868 UFB327868 UOX327868 UYT327868 VIP327868 VSL327868 WCH327868 WMD327868 WVZ327868 I327869 JN327870 TJ327870 ADF327870 ANB327870 AWX327870 BGT327870 BQP327870 CAL327870 CKH327870 CUD327870 DDZ327870 DNV327870 DXR327870 EHN327870 ERJ327870 FBF327870 FLB327870 FUX327870 GET327870 GOP327870 GYL327870 HIH327870 HSD327870 IBZ327870 ILV327870 IVR327870 JFN327870 JPJ327870 JZF327870 KJB327870 KSX327870 LCT327870 LMP327870 LWL327870 MGH327870 MQD327870 MZZ327870 NJV327870 NTR327870 ODN327870 ONJ327870 OXF327870 PHB327870 PQX327870 QAT327870 QKP327870 QUL327870 REH327870 ROD327870 RXZ327870 SHV327870 SRR327870 TBN327870 TLJ327870 TVF327870 UFB327870 UOX327870 UYT327870 VIP327870 VSL327870 WCH327870 WMD327870 WVZ327870 I327871 JN393279 TJ393279 ADF393279 ANB393279 AWX393279 BGT393279 BQP393279 CAL393279 CKH393279 CUD393279 DDZ393279 DNV393279 DXR393279 EHN393279 ERJ393279 FBF393279 FLB393279 FUX393279 GET393279 GOP393279 GYL393279 HIH393279 HSD393279 IBZ393279 ILV393279 IVR393279 JFN393279 JPJ393279 JZF393279 KJB393279 KSX393279 LCT393279 LMP393279 LWL393279 MGH393279 MQD393279 MZZ393279 NJV393279 NTR393279 ODN393279 ONJ393279 OXF393279 PHB393279 PQX393279 QAT393279 QKP393279 QUL393279 REH393279 ROD393279 RXZ393279 SHV393279 SRR393279 TBN393279 TLJ393279 TVF393279 UFB393279 UOX393279 UYT393279 VIP393279 VSL393279 WCH393279 WMD393279 WVZ393279 I393280 JN393404 TJ393404 ADF393404 ANB393404 AWX393404 BGT393404 BQP393404 CAL393404 CKH393404 CUD393404 DDZ393404 DNV393404 DXR393404 EHN393404 ERJ393404 FBF393404 FLB393404 FUX393404 GET393404 GOP393404 GYL393404 HIH393404 HSD393404 IBZ393404 ILV393404 IVR393404 JFN393404 JPJ393404 JZF393404 KJB393404 KSX393404 LCT393404 LMP393404 LWL393404 MGH393404 MQD393404 MZZ393404 NJV393404 NTR393404 ODN393404 ONJ393404 OXF393404 PHB393404 PQX393404 QAT393404 QKP393404 QUL393404 REH393404 ROD393404 RXZ393404 SHV393404 SRR393404 TBN393404 TLJ393404 TVF393404 UFB393404 UOX393404 UYT393404 VIP393404 VSL393404 WCH393404 WMD393404 WVZ393404 I393405 JN393406 TJ393406 ADF393406 ANB393406 AWX393406 BGT393406 BQP393406 CAL393406 CKH393406 CUD393406 DDZ393406 DNV393406 DXR393406 EHN393406 ERJ393406 FBF393406 FLB393406 FUX393406 GET393406 GOP393406 GYL393406 HIH393406 HSD393406 IBZ393406 ILV393406 IVR393406 JFN393406 JPJ393406 JZF393406 KJB393406 KSX393406 LCT393406 LMP393406 LWL393406 MGH393406 MQD393406 MZZ393406 NJV393406 NTR393406 ODN393406 ONJ393406 OXF393406 PHB393406 PQX393406 QAT393406 QKP393406 QUL393406 REH393406 ROD393406 RXZ393406 SHV393406 SRR393406 TBN393406 TLJ393406 TVF393406 UFB393406 UOX393406 UYT393406 VIP393406 VSL393406 WCH393406 WMD393406 WVZ393406 I393407 JN458815 TJ458815 ADF458815 ANB458815 AWX458815 BGT458815 BQP458815 CAL458815 CKH458815 CUD458815 DDZ458815 DNV458815 DXR458815 EHN458815 ERJ458815 FBF458815 FLB458815 FUX458815 GET458815 GOP458815 GYL458815 HIH458815 HSD458815 IBZ458815 ILV458815 IVR458815 JFN458815 JPJ458815 JZF458815 KJB458815 KSX458815 LCT458815 LMP458815 LWL458815 MGH458815 MQD458815 MZZ458815 NJV458815 NTR458815 ODN458815 ONJ458815 OXF458815 PHB458815 PQX458815 QAT458815 QKP458815 QUL458815 REH458815 ROD458815 RXZ458815 SHV458815 SRR458815 TBN458815 TLJ458815 TVF458815 UFB458815 UOX458815 UYT458815 VIP458815 VSL458815 WCH458815 WMD458815 WVZ458815 I458816 JN458940 TJ458940 ADF458940 ANB458940 AWX458940 BGT458940 BQP458940 CAL458940 CKH458940 CUD458940 DDZ458940 DNV458940 DXR458940 EHN458940 ERJ458940 FBF458940 FLB458940 FUX458940 GET458940 GOP458940 GYL458940 HIH458940 HSD458940 IBZ458940 ILV458940 IVR458940 JFN458940 JPJ458940 JZF458940 KJB458940 KSX458940 LCT458940 LMP458940 LWL458940 MGH458940 MQD458940 MZZ458940 NJV458940 NTR458940 ODN458940 ONJ458940 OXF458940 PHB458940 PQX458940 QAT458940 QKP458940 QUL458940 REH458940 ROD458940 RXZ458940 SHV458940 SRR458940 TBN458940 TLJ458940 TVF458940 UFB458940 UOX458940 UYT458940 VIP458940 VSL458940 WCH458940 WMD458940 WVZ458940 I458941 JN458942 TJ458942 ADF458942 ANB458942 AWX458942 BGT458942 BQP458942 CAL458942 CKH458942 CUD458942 DDZ458942 DNV458942 DXR458942 EHN458942 ERJ458942 FBF458942 FLB458942 FUX458942 GET458942 GOP458942 GYL458942 HIH458942 HSD458942 IBZ458942 ILV458942 IVR458942 JFN458942 JPJ458942 JZF458942 KJB458942 KSX458942 LCT458942 LMP458942 LWL458942 MGH458942 MQD458942 MZZ458942 NJV458942 NTR458942 ODN458942 ONJ458942 OXF458942 PHB458942 PQX458942 QAT458942 QKP458942 QUL458942 REH458942 ROD458942 RXZ458942 SHV458942 SRR458942 TBN458942 TLJ458942 TVF458942 UFB458942 UOX458942 UYT458942 VIP458942 VSL458942 WCH458942 WMD458942 WVZ458942 I458943 JN524351 TJ524351 ADF524351 ANB524351 AWX524351 BGT524351 BQP524351 CAL524351 CKH524351 CUD524351 DDZ524351 DNV524351 DXR524351 EHN524351 ERJ524351 FBF524351 FLB524351 FUX524351 GET524351 GOP524351 GYL524351 HIH524351 HSD524351 IBZ524351 ILV524351 IVR524351 JFN524351 JPJ524351 JZF524351 KJB524351 KSX524351 LCT524351 LMP524351 LWL524351 MGH524351 MQD524351 MZZ524351 NJV524351 NTR524351 ODN524351 ONJ524351 OXF524351 PHB524351 PQX524351 QAT524351 QKP524351 QUL524351 REH524351 ROD524351 RXZ524351 SHV524351 SRR524351 TBN524351 TLJ524351 TVF524351 UFB524351 UOX524351 UYT524351 VIP524351 VSL524351 WCH524351 WMD524351 WVZ524351 I524352 JN524476 TJ524476 ADF524476 ANB524476 AWX524476 BGT524476 BQP524476 CAL524476 CKH524476 CUD524476 DDZ524476 DNV524476 DXR524476 EHN524476 ERJ524476 FBF524476 FLB524476 FUX524476 GET524476 GOP524476 GYL524476 HIH524476 HSD524476 IBZ524476 ILV524476 IVR524476 JFN524476 JPJ524476 JZF524476 KJB524476 KSX524476 LCT524476 LMP524476 LWL524476 MGH524476 MQD524476 MZZ524476 NJV524476 NTR524476 ODN524476 ONJ524476 OXF524476 PHB524476 PQX524476 QAT524476 QKP524476 QUL524476 REH524476 ROD524476 RXZ524476 SHV524476 SRR524476 TBN524476 TLJ524476 TVF524476 UFB524476 UOX524476 UYT524476 VIP524476 VSL524476 WCH524476 WMD524476 WVZ524476 I524477 JN524478 TJ524478 ADF524478 ANB524478 AWX524478 BGT524478 BQP524478 CAL524478 CKH524478 CUD524478 DDZ524478 DNV524478 DXR524478 EHN524478 ERJ524478 FBF524478 FLB524478 FUX524478 GET524478 GOP524478 GYL524478 HIH524478 HSD524478 IBZ524478 ILV524478 IVR524478 JFN524478 JPJ524478 JZF524478 KJB524478 KSX524478 LCT524478 LMP524478 LWL524478 MGH524478 MQD524478 MZZ524478 NJV524478 NTR524478 ODN524478 ONJ524478 OXF524478 PHB524478 PQX524478 QAT524478 QKP524478 QUL524478 REH524478 ROD524478 RXZ524478 SHV524478 SRR524478 TBN524478 TLJ524478 TVF524478 UFB524478 UOX524478 UYT524478 VIP524478 VSL524478 WCH524478 WMD524478 WVZ524478 I524479 JN589887 TJ589887 ADF589887 ANB589887 AWX589887 BGT589887 BQP589887 CAL589887 CKH589887 CUD589887 DDZ589887 DNV589887 DXR589887 EHN589887 ERJ589887 FBF589887 FLB589887 FUX589887 GET589887 GOP589887 GYL589887 HIH589887 HSD589887 IBZ589887 ILV589887 IVR589887 JFN589887 JPJ589887 JZF589887 KJB589887 KSX589887 LCT589887 LMP589887 LWL589887 MGH589887 MQD589887 MZZ589887 NJV589887 NTR589887 ODN589887 ONJ589887 OXF589887 PHB589887 PQX589887 QAT589887 QKP589887 QUL589887 REH589887 ROD589887 RXZ589887 SHV589887 SRR589887 TBN589887 TLJ589887 TVF589887 UFB589887 UOX589887 UYT589887 VIP589887 VSL589887 WCH589887 WMD589887 WVZ589887 I589888 JN590012 TJ590012 ADF590012 ANB590012 AWX590012 BGT590012 BQP590012 CAL590012 CKH590012 CUD590012 DDZ590012 DNV590012 DXR590012 EHN590012 ERJ590012 FBF590012 FLB590012 FUX590012 GET590012 GOP590012 GYL590012 HIH590012 HSD590012 IBZ590012 ILV590012 IVR590012 JFN590012 JPJ590012 JZF590012 KJB590012 KSX590012 LCT590012 LMP590012 LWL590012 MGH590012 MQD590012 MZZ590012 NJV590012 NTR590012 ODN590012 ONJ590012 OXF590012 PHB590012 PQX590012 QAT590012 QKP590012 QUL590012 REH590012 ROD590012 RXZ590012 SHV590012 SRR590012 TBN590012 TLJ590012 TVF590012 UFB590012 UOX590012 UYT590012 VIP590012 VSL590012 WCH590012 WMD590012 WVZ590012 I590013 JN590014 TJ590014 ADF590014 ANB590014 AWX590014 BGT590014 BQP590014 CAL590014 CKH590014 CUD590014 DDZ590014 DNV590014 DXR590014 EHN590014 ERJ590014 FBF590014 FLB590014 FUX590014 GET590014 GOP590014 GYL590014 HIH590014 HSD590014 IBZ590014 ILV590014 IVR590014 JFN590014 JPJ590014 JZF590014 KJB590014 KSX590014 LCT590014 LMP590014 LWL590014 MGH590014 MQD590014 MZZ590014 NJV590014 NTR590014 ODN590014 ONJ590014 OXF590014 PHB590014 PQX590014 QAT590014 QKP590014 QUL590014 REH590014 ROD590014 RXZ590014 SHV590014 SRR590014 TBN590014 TLJ590014 TVF590014 UFB590014 UOX590014 UYT590014 VIP590014 VSL590014 WCH590014 WMD590014 WVZ590014 I590015 JN655423 TJ655423 ADF655423 ANB655423 AWX655423 BGT655423 BQP655423 CAL655423 CKH655423 CUD655423 DDZ655423 DNV655423 DXR655423 EHN655423 ERJ655423 FBF655423 FLB655423 FUX655423 GET655423 GOP655423 GYL655423 HIH655423 HSD655423 IBZ655423 ILV655423 IVR655423 JFN655423 JPJ655423 JZF655423 KJB655423 KSX655423 LCT655423 LMP655423 LWL655423 MGH655423 MQD655423 MZZ655423 NJV655423 NTR655423 ODN655423 ONJ655423 OXF655423 PHB655423 PQX655423 QAT655423 QKP655423 QUL655423 REH655423 ROD655423 RXZ655423 SHV655423 SRR655423 TBN655423 TLJ655423 TVF655423 UFB655423 UOX655423 UYT655423 VIP655423 VSL655423 WCH655423 WMD655423 WVZ655423 I655424 JN655548 TJ655548 ADF655548 ANB655548 AWX655548 BGT655548 BQP655548 CAL655548 CKH655548 CUD655548 DDZ655548 DNV655548 DXR655548 EHN655548 ERJ655548 FBF655548 FLB655548 FUX655548 GET655548 GOP655548 GYL655548 HIH655548 HSD655548 IBZ655548 ILV655548 IVR655548 JFN655548 JPJ655548 JZF655548 KJB655548 KSX655548 LCT655548 LMP655548 LWL655548 MGH655548 MQD655548 MZZ655548 NJV655548 NTR655548 ODN655548 ONJ655548 OXF655548 PHB655548 PQX655548 QAT655548 QKP655548 QUL655548 REH655548 ROD655548 RXZ655548 SHV655548 SRR655548 TBN655548 TLJ655548 TVF655548 UFB655548 UOX655548 UYT655548 VIP655548 VSL655548 WCH655548 WMD655548 WVZ655548 I655549 JN655550 TJ655550 ADF655550 ANB655550 AWX655550 BGT655550 BQP655550 CAL655550 CKH655550 CUD655550 DDZ655550 DNV655550 DXR655550 EHN655550 ERJ655550 FBF655550 FLB655550 FUX655550 GET655550 GOP655550 GYL655550 HIH655550 HSD655550 IBZ655550 ILV655550 IVR655550 JFN655550 JPJ655550 JZF655550 KJB655550 KSX655550 LCT655550 LMP655550 LWL655550 MGH655550 MQD655550 MZZ655550 NJV655550 NTR655550 ODN655550 ONJ655550 OXF655550 PHB655550 PQX655550 QAT655550 QKP655550 QUL655550 REH655550 ROD655550 RXZ655550 SHV655550 SRR655550 TBN655550 TLJ655550 TVF655550 UFB655550 UOX655550 UYT655550 VIP655550 VSL655550 WCH655550 WMD655550 WVZ655550 I655551 JN720959 TJ720959 ADF720959 ANB720959 AWX720959 BGT720959 BQP720959 CAL720959 CKH720959 CUD720959 DDZ720959 DNV720959 DXR720959 EHN720959 ERJ720959 FBF720959 FLB720959 FUX720959 GET720959 GOP720959 GYL720959 HIH720959 HSD720959 IBZ720959 ILV720959 IVR720959 JFN720959 JPJ720959 JZF720959 KJB720959 KSX720959 LCT720959 LMP720959 LWL720959 MGH720959 MQD720959 MZZ720959 NJV720959 NTR720959 ODN720959 ONJ720959 OXF720959 PHB720959 PQX720959 QAT720959 QKP720959 QUL720959 REH720959 ROD720959 RXZ720959 SHV720959 SRR720959 TBN720959 TLJ720959 TVF720959 UFB720959 UOX720959 UYT720959 VIP720959 VSL720959 WCH720959 WMD720959 WVZ720959 I720960 JN721084 TJ721084 ADF721084 ANB721084 AWX721084 BGT721084 BQP721084 CAL721084 CKH721084 CUD721084 DDZ721084 DNV721084 DXR721084 EHN721084 ERJ721084 FBF721084 FLB721084 FUX721084 GET721084 GOP721084 GYL721084 HIH721084 HSD721084 IBZ721084 ILV721084 IVR721084 JFN721084 JPJ721084 JZF721084 KJB721084 KSX721084 LCT721084 LMP721084 LWL721084 MGH721084 MQD721084 MZZ721084 NJV721084 NTR721084 ODN721084 ONJ721084 OXF721084 PHB721084 PQX721084 QAT721084 QKP721084 QUL721084 REH721084 ROD721084 RXZ721084 SHV721084 SRR721084 TBN721084 TLJ721084 TVF721084 UFB721084 UOX721084 UYT721084 VIP721084 VSL721084 WCH721084 WMD721084 WVZ721084 I721085 JN721086 TJ721086 ADF721086 ANB721086 AWX721086 BGT721086 BQP721086 CAL721086 CKH721086 CUD721086 DDZ721086 DNV721086 DXR721086 EHN721086 ERJ721086 FBF721086 FLB721086 FUX721086 GET721086 GOP721086 GYL721086 HIH721086 HSD721086 IBZ721086 ILV721086 IVR721086 JFN721086 JPJ721086 JZF721086 KJB721086 KSX721086 LCT721086 LMP721086 LWL721086 MGH721086 MQD721086 MZZ721086 NJV721086 NTR721086 ODN721086 ONJ721086 OXF721086 PHB721086 PQX721086 QAT721086 QKP721086 QUL721086 REH721086 ROD721086 RXZ721086 SHV721086 SRR721086 TBN721086 TLJ721086 TVF721086 UFB721086 UOX721086 UYT721086 VIP721086 VSL721086 WCH721086 WMD721086 WVZ721086 I721087 JN786495 TJ786495 ADF786495 ANB786495 AWX786495 BGT786495 BQP786495 CAL786495 CKH786495 CUD786495 DDZ786495 DNV786495 DXR786495 EHN786495 ERJ786495 FBF786495 FLB786495 FUX786495 GET786495 GOP786495 GYL786495 HIH786495 HSD786495 IBZ786495 ILV786495 IVR786495 JFN786495 JPJ786495 JZF786495 KJB786495 KSX786495 LCT786495 LMP786495 LWL786495 MGH786495 MQD786495 MZZ786495 NJV786495 NTR786495 ODN786495 ONJ786495 OXF786495 PHB786495 PQX786495 QAT786495 QKP786495 QUL786495 REH786495 ROD786495 RXZ786495 SHV786495 SRR786495 TBN786495 TLJ786495 TVF786495 UFB786495 UOX786495 UYT786495 VIP786495 VSL786495 WCH786495 WMD786495 WVZ786495 I786496 JN786620 TJ786620 ADF786620 ANB786620 AWX786620 BGT786620 BQP786620 CAL786620 CKH786620 CUD786620 DDZ786620 DNV786620 DXR786620 EHN786620 ERJ786620 FBF786620 FLB786620 FUX786620 GET786620 GOP786620 GYL786620 HIH786620 HSD786620 IBZ786620 ILV786620 IVR786620 JFN786620 JPJ786620 JZF786620 KJB786620 KSX786620 LCT786620 LMP786620 LWL786620 MGH786620 MQD786620 MZZ786620 NJV786620 NTR786620 ODN786620 ONJ786620 OXF786620 PHB786620 PQX786620 QAT786620 QKP786620 QUL786620 REH786620 ROD786620 RXZ786620 SHV786620 SRR786620 TBN786620 TLJ786620 TVF786620 UFB786620 UOX786620 UYT786620 VIP786620 VSL786620 WCH786620 WMD786620 WVZ786620 I786621 JN786622 TJ786622 ADF786622 ANB786622 AWX786622 BGT786622 BQP786622 CAL786622 CKH786622 CUD786622 DDZ786622 DNV786622 DXR786622 EHN786622 ERJ786622 FBF786622 FLB786622 FUX786622 GET786622 GOP786622 GYL786622 HIH786622 HSD786622 IBZ786622 ILV786622 IVR786622 JFN786622 JPJ786622 JZF786622 KJB786622 KSX786622 LCT786622 LMP786622 LWL786622 MGH786622 MQD786622 MZZ786622 NJV786622 NTR786622 ODN786622 ONJ786622 OXF786622 PHB786622 PQX786622 QAT786622 QKP786622 QUL786622 REH786622 ROD786622 RXZ786622 SHV786622 SRR786622 TBN786622 TLJ786622 TVF786622 UFB786622 UOX786622 UYT786622 VIP786622 VSL786622 WCH786622 WMD786622 WVZ786622 I786623 JN852031 TJ852031 ADF852031 ANB852031 AWX852031 BGT852031 BQP852031 CAL852031 CKH852031 CUD852031 DDZ852031 DNV852031 DXR852031 EHN852031 ERJ852031 FBF852031 FLB852031 FUX852031 GET852031 GOP852031 GYL852031 HIH852031 HSD852031 IBZ852031 ILV852031 IVR852031 JFN852031 JPJ852031 JZF852031 KJB852031 KSX852031 LCT852031 LMP852031 LWL852031 MGH852031 MQD852031 MZZ852031 NJV852031 NTR852031 ODN852031 ONJ852031 OXF852031 PHB852031 PQX852031 QAT852031 QKP852031 QUL852031 REH852031 ROD852031 RXZ852031 SHV852031 SRR852031 TBN852031 TLJ852031 TVF852031 UFB852031 UOX852031 UYT852031 VIP852031 VSL852031 WCH852031 WMD852031 WVZ852031 I852032 JN852156 TJ852156 ADF852156 ANB852156 AWX852156 BGT852156 BQP852156 CAL852156 CKH852156 CUD852156 DDZ852156 DNV852156 DXR852156 EHN852156 ERJ852156 FBF852156 FLB852156 FUX852156 GET852156 GOP852156 GYL852156 HIH852156 HSD852156 IBZ852156 ILV852156 IVR852156 JFN852156 JPJ852156 JZF852156 KJB852156 KSX852156 LCT852156 LMP852156 LWL852156 MGH852156 MQD852156 MZZ852156 NJV852156 NTR852156 ODN852156 ONJ852156 OXF852156 PHB852156 PQX852156 QAT852156 QKP852156 QUL852156 REH852156 ROD852156 RXZ852156 SHV852156 SRR852156 TBN852156 TLJ852156 TVF852156 UFB852156 UOX852156 UYT852156 VIP852156 VSL852156 WCH852156 WMD852156 WVZ852156 I852157 JN852158 TJ852158 ADF852158 ANB852158 AWX852158 BGT852158 BQP852158 CAL852158 CKH852158 CUD852158 DDZ852158 DNV852158 DXR852158 EHN852158 ERJ852158 FBF852158 FLB852158 FUX852158 GET852158 GOP852158 GYL852158 HIH852158 HSD852158 IBZ852158 ILV852158 IVR852158 JFN852158 JPJ852158 JZF852158 KJB852158 KSX852158 LCT852158 LMP852158 LWL852158 MGH852158 MQD852158 MZZ852158 NJV852158 NTR852158 ODN852158 ONJ852158 OXF852158 PHB852158 PQX852158 QAT852158 QKP852158 QUL852158 REH852158 ROD852158 RXZ852158 SHV852158 SRR852158 TBN852158 TLJ852158 TVF852158 UFB852158 UOX852158 UYT852158 VIP852158 VSL852158 WCH852158 WMD852158 WVZ852158 I852159 JN917567 TJ917567 ADF917567 ANB917567 AWX917567 BGT917567 BQP917567 CAL917567 CKH917567 CUD917567 DDZ917567 DNV917567 DXR917567 EHN917567 ERJ917567 FBF917567 FLB917567 FUX917567 GET917567 GOP917567 GYL917567 HIH917567 HSD917567 IBZ917567 ILV917567 IVR917567 JFN917567 JPJ917567 JZF917567 KJB917567 KSX917567 LCT917567 LMP917567 LWL917567 MGH917567 MQD917567 MZZ917567 NJV917567 NTR917567 ODN917567 ONJ917567 OXF917567 PHB917567 PQX917567 QAT917567 QKP917567 QUL917567 REH917567 ROD917567 RXZ917567 SHV917567 SRR917567 TBN917567 TLJ917567 TVF917567 UFB917567 UOX917567 UYT917567 VIP917567 VSL917567 WCH917567 WMD917567 WVZ917567 I917568 JN917692 TJ917692 ADF917692 ANB917692 AWX917692 BGT917692 BQP917692 CAL917692 CKH917692 CUD917692 DDZ917692 DNV917692 DXR917692 EHN917692 ERJ917692 FBF917692 FLB917692 FUX917692 GET917692 GOP917692 GYL917692 HIH917692 HSD917692 IBZ917692 ILV917692 IVR917692 JFN917692 JPJ917692 JZF917692 KJB917692 KSX917692 LCT917692 LMP917692 LWL917692 MGH917692 MQD917692 MZZ917692 NJV917692 NTR917692 ODN917692 ONJ917692 OXF917692 PHB917692 PQX917692 QAT917692 QKP917692 QUL917692 REH917692 ROD917692 RXZ917692 SHV917692 SRR917692 TBN917692 TLJ917692 TVF917692 UFB917692 UOX917692 UYT917692 VIP917692 VSL917692 WCH917692 WMD917692 WVZ917692 I917693 JN917694 TJ917694 ADF917694 ANB917694 AWX917694 BGT917694 BQP917694 CAL917694 CKH917694 CUD917694 DDZ917694 DNV917694 DXR917694 EHN917694 ERJ917694 FBF917694 FLB917694 FUX917694 GET917694 GOP917694 GYL917694 HIH917694 HSD917694 IBZ917694 ILV917694 IVR917694 JFN917694 JPJ917694 JZF917694 KJB917694 KSX917694 LCT917694 LMP917694 LWL917694 MGH917694 MQD917694 MZZ917694 NJV917694 NTR917694 ODN917694 ONJ917694 OXF917694 PHB917694 PQX917694 QAT917694 QKP917694 QUL917694 REH917694 ROD917694 RXZ917694 SHV917694 SRR917694 TBN917694 TLJ917694 TVF917694 UFB917694 UOX917694 UYT917694 VIP917694 VSL917694 WCH917694 WMD917694 WVZ917694 I917695 JN983103 TJ983103 ADF983103 ANB983103 AWX983103 BGT983103 BQP983103 CAL983103 CKH983103 CUD983103 DDZ983103 DNV983103 DXR983103 EHN983103 ERJ983103 FBF983103 FLB983103 FUX983103 GET983103 GOP983103 GYL983103 HIH983103 HSD983103 IBZ983103 ILV983103 IVR983103 JFN983103 JPJ983103 JZF983103 KJB983103 KSX983103 LCT983103 LMP983103 LWL983103 MGH983103 MQD983103 MZZ983103 NJV983103 NTR983103 ODN983103 ONJ983103 OXF983103 PHB983103 PQX983103 QAT983103 QKP983103 QUL983103 REH983103 ROD983103 RXZ983103 SHV983103 SRR983103 TBN983103 TLJ983103 TVF983103 UFB983103 UOX983103 UYT983103 VIP983103 VSL983103 WCH983103 WMD983103 WVZ983103 I983104 JN983228 TJ983228 ADF983228 ANB983228 AWX983228 BGT983228 BQP983228 CAL983228 CKH983228 CUD983228 DDZ983228 DNV983228 DXR983228 EHN983228 ERJ983228 FBF983228 FLB983228 FUX983228 GET983228 GOP983228 GYL983228 HIH983228 HSD983228 IBZ983228 ILV983228 IVR983228 JFN983228 JPJ983228 JZF983228 KJB983228 KSX983228 LCT983228 LMP983228 LWL983228 MGH983228 MQD983228 MZZ983228 NJV983228 NTR983228 ODN983228 ONJ983228 OXF983228 PHB983228 PQX983228 QAT983228 QKP983228 QUL983228 REH983228 ROD983228 RXZ983228 SHV983228 SRR983228 TBN983228 TLJ983228 TVF983228 UFB983228 UOX983228 UYT983228 VIP983228 VSL983228 WCH983228 WMD983228 WVZ983228 I983229 JN983230 TJ983230 ADF983230 ANB983230 AWX983230 BGT983230 BQP983230 CAL983230 CKH983230 CUD983230 DDZ983230 DNV983230 DXR983230 EHN983230 ERJ983230 FBF983230 FLB983230 FUX983230 GET983230 GOP983230 GYL983230 HIH983230 HSD983230 IBZ983230 ILV983230 IVR983230 JFN983230 JPJ983230 JZF983230 KJB983230 KSX983230 LCT983230 LMP983230 LWL983230 MGH983230 MQD983230 MZZ983230 NJV983230 NTR983230 ODN983230 ONJ983230 OXF983230 PHB983230 PQX983230 QAT983230 QKP983230 QUL983230 REH983230 ROD983230 RXZ983230 SHV983230 SRR983230 TBN983230 TLJ983230 TVF983230 UFB983230 UOX983230 UYT983230 VIP983230 VSL983230 WCH983230 WMD983230 WVZ983230 I983231">
      <formula1>"管理部门,咨询部门1,咨询部门2,咨询部门3,咨询部门4,咨询部门5,咨询部门6,代理部门,义乌分公司,下沙分公司,咨询九部"</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说明</vt:lpstr>
      <vt:lpstr>华夏总公司花名册</vt:lpstr>
      <vt:lpstr>华夏分公司花名册</vt:lpstr>
      <vt:lpstr>历年离职名单</vt:lpstr>
      <vt:lpstr>劳动合同续签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WPS_1697073459</cp:lastModifiedBy>
  <dcterms:created xsi:type="dcterms:W3CDTF">2022-10-18T07:46:00Z</dcterms:created>
  <dcterms:modified xsi:type="dcterms:W3CDTF">2024-05-28T03:07:26Z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0C465D4243A241C787250AC7D8DDAC83_13</vt:lpwstr>
  </property>
  <property fmtid="{D5CDD505-2E9C-101B-9397-08002B2CF9AE}" pid="3" name="KSOProductBuildVer">
    <vt:lpwstr>2052-12.1.0.16929</vt:lpwstr>
  </property>
</Properties>
</file>