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tUni\AltUni_DataScience_Python_Basics\session_aug2023\"/>
    </mc:Choice>
  </mc:AlternateContent>
  <xr:revisionPtr revIDLastSave="0" documentId="13_ncr:1_{45F4ABC4-C316-4642-9F27-BD3E3699D61E}" xr6:coauthVersionLast="47" xr6:coauthVersionMax="47" xr10:uidLastSave="{00000000-0000-0000-0000-000000000000}"/>
  <bookViews>
    <workbookView xWindow="59670" yWindow="30" windowWidth="20835" windowHeight="15105" activeTab="3" xr2:uid="{00000000-000D-0000-FFFF-FFFF00000000}"/>
  </bookViews>
  <sheets>
    <sheet name="Sheet1" sheetId="2" r:id="rId1"/>
    <sheet name="Sheet2" sheetId="3" r:id="rId2"/>
    <sheet name="Sheet3" sheetId="4" r:id="rId3"/>
    <sheet name="bike_buyers" sheetId="1" r:id="rId4"/>
    <sheet name="ORD" sheetId="6" r:id="rId5"/>
    <sheet name="OHE" sheetId="7" r:id="rId6"/>
    <sheet name="Sheet4" sheetId="5" r:id="rId7"/>
  </sheets>
  <definedNames>
    <definedName name="_xlnm._FilterDatabase" localSheetId="3" hidden="1">bike_buyers!$A$4:$R$4</definedName>
    <definedName name="_xlnm._FilterDatabase" localSheetId="5" hidden="1">OHE!$A$1:$E$1001</definedName>
    <definedName name="mean_income">bike_buyers!#REF!</definedName>
  </definedNames>
  <calcPr calcId="191029"/>
  <pivotCaches>
    <pivotCache cacheId="7" r:id="rId8"/>
    <pivotCache cacheId="8" r:id="rId9"/>
    <pivotCache cacheId="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C25" i="7"/>
  <c r="D25" i="7"/>
  <c r="E25" i="7"/>
  <c r="C26" i="7"/>
  <c r="D26" i="7"/>
  <c r="E26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C48" i="7"/>
  <c r="D48" i="7"/>
  <c r="E48" i="7"/>
  <c r="C49" i="7"/>
  <c r="D49" i="7"/>
  <c r="E49" i="7"/>
  <c r="C50" i="7"/>
  <c r="D50" i="7"/>
  <c r="E50" i="7"/>
  <c r="C51" i="7"/>
  <c r="D51" i="7"/>
  <c r="E51" i="7"/>
  <c r="C52" i="7"/>
  <c r="D52" i="7"/>
  <c r="E52" i="7"/>
  <c r="C53" i="7"/>
  <c r="D53" i="7"/>
  <c r="E53" i="7"/>
  <c r="C54" i="7"/>
  <c r="D54" i="7"/>
  <c r="E54" i="7"/>
  <c r="C55" i="7"/>
  <c r="D55" i="7"/>
  <c r="E55" i="7"/>
  <c r="C56" i="7"/>
  <c r="D56" i="7"/>
  <c r="E56" i="7"/>
  <c r="C57" i="7"/>
  <c r="D57" i="7"/>
  <c r="E57" i="7"/>
  <c r="C58" i="7"/>
  <c r="D58" i="7"/>
  <c r="E58" i="7"/>
  <c r="C59" i="7"/>
  <c r="D59" i="7"/>
  <c r="E59" i="7"/>
  <c r="C60" i="7"/>
  <c r="D60" i="7"/>
  <c r="E60" i="7"/>
  <c r="C61" i="7"/>
  <c r="D61" i="7"/>
  <c r="E61" i="7"/>
  <c r="C62" i="7"/>
  <c r="D62" i="7"/>
  <c r="E62" i="7"/>
  <c r="C63" i="7"/>
  <c r="D63" i="7"/>
  <c r="E63" i="7"/>
  <c r="C64" i="7"/>
  <c r="D64" i="7"/>
  <c r="E64" i="7"/>
  <c r="C65" i="7"/>
  <c r="D65" i="7"/>
  <c r="E65" i="7"/>
  <c r="C66" i="7"/>
  <c r="D66" i="7"/>
  <c r="E66" i="7"/>
  <c r="C67" i="7"/>
  <c r="D67" i="7"/>
  <c r="E67" i="7"/>
  <c r="C68" i="7"/>
  <c r="D68" i="7"/>
  <c r="E68" i="7"/>
  <c r="C69" i="7"/>
  <c r="D69" i="7"/>
  <c r="E69" i="7"/>
  <c r="C70" i="7"/>
  <c r="D70" i="7"/>
  <c r="E70" i="7"/>
  <c r="C71" i="7"/>
  <c r="D71" i="7"/>
  <c r="E71" i="7"/>
  <c r="C72" i="7"/>
  <c r="D72" i="7"/>
  <c r="E72" i="7"/>
  <c r="C73" i="7"/>
  <c r="D73" i="7"/>
  <c r="E73" i="7"/>
  <c r="C74" i="7"/>
  <c r="D74" i="7"/>
  <c r="E74" i="7"/>
  <c r="C75" i="7"/>
  <c r="D75" i="7"/>
  <c r="E75" i="7"/>
  <c r="C76" i="7"/>
  <c r="D76" i="7"/>
  <c r="E76" i="7"/>
  <c r="C77" i="7"/>
  <c r="D77" i="7"/>
  <c r="E77" i="7"/>
  <c r="C78" i="7"/>
  <c r="D78" i="7"/>
  <c r="E78" i="7"/>
  <c r="C79" i="7"/>
  <c r="D79" i="7"/>
  <c r="E79" i="7"/>
  <c r="C80" i="7"/>
  <c r="D80" i="7"/>
  <c r="E80" i="7"/>
  <c r="C81" i="7"/>
  <c r="D81" i="7"/>
  <c r="E81" i="7"/>
  <c r="C82" i="7"/>
  <c r="D82" i="7"/>
  <c r="E82" i="7"/>
  <c r="C83" i="7"/>
  <c r="D83" i="7"/>
  <c r="E83" i="7"/>
  <c r="C84" i="7"/>
  <c r="D84" i="7"/>
  <c r="E84" i="7"/>
  <c r="C85" i="7"/>
  <c r="D85" i="7"/>
  <c r="E85" i="7"/>
  <c r="C86" i="7"/>
  <c r="D86" i="7"/>
  <c r="E86" i="7"/>
  <c r="C87" i="7"/>
  <c r="D87" i="7"/>
  <c r="E87" i="7"/>
  <c r="C88" i="7"/>
  <c r="D88" i="7"/>
  <c r="E88" i="7"/>
  <c r="C89" i="7"/>
  <c r="D89" i="7"/>
  <c r="E89" i="7"/>
  <c r="C90" i="7"/>
  <c r="D90" i="7"/>
  <c r="E90" i="7"/>
  <c r="C91" i="7"/>
  <c r="D91" i="7"/>
  <c r="E91" i="7"/>
  <c r="C92" i="7"/>
  <c r="D92" i="7"/>
  <c r="E92" i="7"/>
  <c r="C93" i="7"/>
  <c r="D93" i="7"/>
  <c r="E93" i="7"/>
  <c r="C94" i="7"/>
  <c r="D94" i="7"/>
  <c r="E94" i="7"/>
  <c r="C95" i="7"/>
  <c r="D95" i="7"/>
  <c r="E95" i="7"/>
  <c r="C96" i="7"/>
  <c r="D96" i="7"/>
  <c r="E96" i="7"/>
  <c r="C97" i="7"/>
  <c r="D97" i="7"/>
  <c r="E97" i="7"/>
  <c r="C98" i="7"/>
  <c r="D98" i="7"/>
  <c r="E98" i="7"/>
  <c r="C99" i="7"/>
  <c r="D99" i="7"/>
  <c r="E99" i="7"/>
  <c r="C100" i="7"/>
  <c r="D100" i="7"/>
  <c r="E100" i="7"/>
  <c r="C101" i="7"/>
  <c r="D101" i="7"/>
  <c r="E101" i="7"/>
  <c r="C102" i="7"/>
  <c r="D102" i="7"/>
  <c r="E102" i="7"/>
  <c r="C103" i="7"/>
  <c r="D103" i="7"/>
  <c r="E103" i="7"/>
  <c r="C104" i="7"/>
  <c r="D104" i="7"/>
  <c r="E104" i="7"/>
  <c r="C105" i="7"/>
  <c r="D105" i="7"/>
  <c r="E105" i="7"/>
  <c r="C106" i="7"/>
  <c r="D106" i="7"/>
  <c r="E106" i="7"/>
  <c r="C107" i="7"/>
  <c r="D107" i="7"/>
  <c r="E107" i="7"/>
  <c r="C108" i="7"/>
  <c r="D108" i="7"/>
  <c r="E108" i="7"/>
  <c r="C109" i="7"/>
  <c r="D109" i="7"/>
  <c r="E109" i="7"/>
  <c r="C110" i="7"/>
  <c r="D110" i="7"/>
  <c r="E110" i="7"/>
  <c r="C111" i="7"/>
  <c r="D111" i="7"/>
  <c r="E111" i="7"/>
  <c r="C112" i="7"/>
  <c r="D112" i="7"/>
  <c r="E112" i="7"/>
  <c r="C113" i="7"/>
  <c r="D113" i="7"/>
  <c r="E113" i="7"/>
  <c r="C114" i="7"/>
  <c r="D114" i="7"/>
  <c r="E114" i="7"/>
  <c r="C115" i="7"/>
  <c r="D115" i="7"/>
  <c r="E115" i="7"/>
  <c r="C116" i="7"/>
  <c r="D116" i="7"/>
  <c r="E116" i="7"/>
  <c r="C117" i="7"/>
  <c r="D117" i="7"/>
  <c r="E117" i="7"/>
  <c r="C118" i="7"/>
  <c r="D118" i="7"/>
  <c r="E118" i="7"/>
  <c r="C119" i="7"/>
  <c r="D119" i="7"/>
  <c r="E119" i="7"/>
  <c r="C120" i="7"/>
  <c r="D120" i="7"/>
  <c r="E120" i="7"/>
  <c r="C121" i="7"/>
  <c r="D121" i="7"/>
  <c r="E121" i="7"/>
  <c r="C122" i="7"/>
  <c r="D122" i="7"/>
  <c r="E122" i="7"/>
  <c r="C123" i="7"/>
  <c r="D123" i="7"/>
  <c r="E123" i="7"/>
  <c r="C124" i="7"/>
  <c r="D124" i="7"/>
  <c r="E124" i="7"/>
  <c r="C125" i="7"/>
  <c r="D125" i="7"/>
  <c r="E125" i="7"/>
  <c r="C126" i="7"/>
  <c r="D126" i="7"/>
  <c r="E126" i="7"/>
  <c r="C127" i="7"/>
  <c r="D127" i="7"/>
  <c r="E127" i="7"/>
  <c r="C128" i="7"/>
  <c r="D128" i="7"/>
  <c r="E128" i="7"/>
  <c r="C129" i="7"/>
  <c r="D129" i="7"/>
  <c r="E129" i="7"/>
  <c r="C130" i="7"/>
  <c r="D130" i="7"/>
  <c r="E130" i="7"/>
  <c r="C131" i="7"/>
  <c r="D131" i="7"/>
  <c r="E131" i="7"/>
  <c r="C132" i="7"/>
  <c r="D132" i="7"/>
  <c r="E132" i="7"/>
  <c r="C133" i="7"/>
  <c r="D133" i="7"/>
  <c r="E133" i="7"/>
  <c r="C134" i="7"/>
  <c r="D134" i="7"/>
  <c r="E134" i="7"/>
  <c r="C135" i="7"/>
  <c r="D135" i="7"/>
  <c r="E135" i="7"/>
  <c r="C136" i="7"/>
  <c r="D136" i="7"/>
  <c r="E136" i="7"/>
  <c r="C137" i="7"/>
  <c r="D137" i="7"/>
  <c r="E137" i="7"/>
  <c r="C138" i="7"/>
  <c r="D138" i="7"/>
  <c r="E138" i="7"/>
  <c r="C139" i="7"/>
  <c r="D139" i="7"/>
  <c r="E139" i="7"/>
  <c r="C140" i="7"/>
  <c r="D140" i="7"/>
  <c r="E140" i="7"/>
  <c r="C141" i="7"/>
  <c r="D141" i="7"/>
  <c r="E141" i="7"/>
  <c r="C142" i="7"/>
  <c r="D142" i="7"/>
  <c r="E142" i="7"/>
  <c r="C143" i="7"/>
  <c r="D143" i="7"/>
  <c r="E143" i="7"/>
  <c r="C144" i="7"/>
  <c r="D144" i="7"/>
  <c r="E144" i="7"/>
  <c r="C145" i="7"/>
  <c r="D145" i="7"/>
  <c r="E145" i="7"/>
  <c r="C146" i="7"/>
  <c r="D146" i="7"/>
  <c r="E146" i="7"/>
  <c r="C147" i="7"/>
  <c r="D147" i="7"/>
  <c r="E147" i="7"/>
  <c r="C148" i="7"/>
  <c r="D148" i="7"/>
  <c r="E148" i="7"/>
  <c r="C149" i="7"/>
  <c r="D149" i="7"/>
  <c r="E149" i="7"/>
  <c r="C150" i="7"/>
  <c r="D150" i="7"/>
  <c r="E150" i="7"/>
  <c r="C151" i="7"/>
  <c r="D151" i="7"/>
  <c r="E151" i="7"/>
  <c r="C152" i="7"/>
  <c r="D152" i="7"/>
  <c r="E152" i="7"/>
  <c r="C153" i="7"/>
  <c r="D153" i="7"/>
  <c r="E153" i="7"/>
  <c r="C154" i="7"/>
  <c r="D154" i="7"/>
  <c r="E154" i="7"/>
  <c r="C155" i="7"/>
  <c r="D155" i="7"/>
  <c r="E155" i="7"/>
  <c r="C156" i="7"/>
  <c r="D156" i="7"/>
  <c r="E156" i="7"/>
  <c r="C157" i="7"/>
  <c r="D157" i="7"/>
  <c r="E157" i="7"/>
  <c r="C158" i="7"/>
  <c r="D158" i="7"/>
  <c r="E158" i="7"/>
  <c r="C159" i="7"/>
  <c r="D159" i="7"/>
  <c r="E159" i="7"/>
  <c r="C160" i="7"/>
  <c r="D160" i="7"/>
  <c r="E160" i="7"/>
  <c r="C161" i="7"/>
  <c r="D161" i="7"/>
  <c r="E161" i="7"/>
  <c r="C162" i="7"/>
  <c r="D162" i="7"/>
  <c r="E162" i="7"/>
  <c r="C163" i="7"/>
  <c r="D163" i="7"/>
  <c r="E163" i="7"/>
  <c r="C164" i="7"/>
  <c r="D164" i="7"/>
  <c r="E164" i="7"/>
  <c r="C165" i="7"/>
  <c r="D165" i="7"/>
  <c r="E165" i="7"/>
  <c r="C166" i="7"/>
  <c r="D166" i="7"/>
  <c r="E166" i="7"/>
  <c r="C167" i="7"/>
  <c r="D167" i="7"/>
  <c r="E167" i="7"/>
  <c r="C168" i="7"/>
  <c r="D168" i="7"/>
  <c r="E168" i="7"/>
  <c r="C169" i="7"/>
  <c r="D169" i="7"/>
  <c r="E169" i="7"/>
  <c r="C170" i="7"/>
  <c r="D170" i="7"/>
  <c r="E170" i="7"/>
  <c r="C171" i="7"/>
  <c r="D171" i="7"/>
  <c r="E171" i="7"/>
  <c r="C172" i="7"/>
  <c r="D172" i="7"/>
  <c r="E172" i="7"/>
  <c r="C173" i="7"/>
  <c r="D173" i="7"/>
  <c r="E173" i="7"/>
  <c r="C174" i="7"/>
  <c r="D174" i="7"/>
  <c r="E174" i="7"/>
  <c r="C175" i="7"/>
  <c r="D175" i="7"/>
  <c r="E175" i="7"/>
  <c r="C176" i="7"/>
  <c r="D176" i="7"/>
  <c r="E176" i="7"/>
  <c r="C177" i="7"/>
  <c r="D177" i="7"/>
  <c r="E177" i="7"/>
  <c r="C178" i="7"/>
  <c r="D178" i="7"/>
  <c r="E178" i="7"/>
  <c r="C179" i="7"/>
  <c r="D179" i="7"/>
  <c r="E179" i="7"/>
  <c r="C180" i="7"/>
  <c r="D180" i="7"/>
  <c r="E180" i="7"/>
  <c r="C181" i="7"/>
  <c r="D181" i="7"/>
  <c r="E181" i="7"/>
  <c r="C182" i="7"/>
  <c r="D182" i="7"/>
  <c r="E182" i="7"/>
  <c r="C183" i="7"/>
  <c r="D183" i="7"/>
  <c r="E183" i="7"/>
  <c r="C184" i="7"/>
  <c r="D184" i="7"/>
  <c r="E184" i="7"/>
  <c r="C185" i="7"/>
  <c r="D185" i="7"/>
  <c r="E185" i="7"/>
  <c r="C186" i="7"/>
  <c r="D186" i="7"/>
  <c r="E186" i="7"/>
  <c r="C187" i="7"/>
  <c r="D187" i="7"/>
  <c r="E187" i="7"/>
  <c r="C188" i="7"/>
  <c r="D188" i="7"/>
  <c r="E188" i="7"/>
  <c r="C189" i="7"/>
  <c r="D189" i="7"/>
  <c r="E189" i="7"/>
  <c r="C190" i="7"/>
  <c r="D190" i="7"/>
  <c r="E190" i="7"/>
  <c r="C191" i="7"/>
  <c r="D191" i="7"/>
  <c r="E191" i="7"/>
  <c r="C192" i="7"/>
  <c r="D192" i="7"/>
  <c r="E192" i="7"/>
  <c r="C193" i="7"/>
  <c r="D193" i="7"/>
  <c r="E193" i="7"/>
  <c r="C194" i="7"/>
  <c r="D194" i="7"/>
  <c r="E194" i="7"/>
  <c r="C195" i="7"/>
  <c r="D195" i="7"/>
  <c r="E195" i="7"/>
  <c r="C196" i="7"/>
  <c r="D196" i="7"/>
  <c r="E196" i="7"/>
  <c r="C197" i="7"/>
  <c r="D197" i="7"/>
  <c r="E197" i="7"/>
  <c r="C198" i="7"/>
  <c r="D198" i="7"/>
  <c r="E198" i="7"/>
  <c r="C199" i="7"/>
  <c r="D199" i="7"/>
  <c r="E199" i="7"/>
  <c r="C200" i="7"/>
  <c r="D200" i="7"/>
  <c r="E200" i="7"/>
  <c r="C201" i="7"/>
  <c r="D201" i="7"/>
  <c r="E201" i="7"/>
  <c r="C202" i="7"/>
  <c r="D202" i="7"/>
  <c r="E202" i="7"/>
  <c r="C203" i="7"/>
  <c r="D203" i="7"/>
  <c r="E203" i="7"/>
  <c r="C204" i="7"/>
  <c r="D204" i="7"/>
  <c r="E204" i="7"/>
  <c r="C205" i="7"/>
  <c r="D205" i="7"/>
  <c r="E205" i="7"/>
  <c r="C206" i="7"/>
  <c r="D206" i="7"/>
  <c r="E206" i="7"/>
  <c r="C207" i="7"/>
  <c r="D207" i="7"/>
  <c r="E207" i="7"/>
  <c r="C208" i="7"/>
  <c r="D208" i="7"/>
  <c r="E208" i="7"/>
  <c r="C209" i="7"/>
  <c r="D209" i="7"/>
  <c r="E209" i="7"/>
  <c r="C210" i="7"/>
  <c r="D210" i="7"/>
  <c r="E210" i="7"/>
  <c r="C211" i="7"/>
  <c r="D211" i="7"/>
  <c r="E211" i="7"/>
  <c r="C212" i="7"/>
  <c r="D212" i="7"/>
  <c r="E212" i="7"/>
  <c r="C213" i="7"/>
  <c r="D213" i="7"/>
  <c r="E213" i="7"/>
  <c r="C214" i="7"/>
  <c r="D214" i="7"/>
  <c r="E214" i="7"/>
  <c r="C215" i="7"/>
  <c r="D215" i="7"/>
  <c r="E215" i="7"/>
  <c r="C216" i="7"/>
  <c r="D216" i="7"/>
  <c r="E216" i="7"/>
  <c r="C217" i="7"/>
  <c r="D217" i="7"/>
  <c r="E217" i="7"/>
  <c r="C218" i="7"/>
  <c r="D218" i="7"/>
  <c r="E218" i="7"/>
  <c r="C219" i="7"/>
  <c r="D219" i="7"/>
  <c r="E219" i="7"/>
  <c r="C220" i="7"/>
  <c r="D220" i="7"/>
  <c r="E220" i="7"/>
  <c r="C221" i="7"/>
  <c r="D221" i="7"/>
  <c r="E221" i="7"/>
  <c r="C222" i="7"/>
  <c r="D222" i="7"/>
  <c r="E222" i="7"/>
  <c r="C223" i="7"/>
  <c r="D223" i="7"/>
  <c r="E223" i="7"/>
  <c r="C224" i="7"/>
  <c r="D224" i="7"/>
  <c r="E224" i="7"/>
  <c r="C225" i="7"/>
  <c r="D225" i="7"/>
  <c r="E225" i="7"/>
  <c r="C226" i="7"/>
  <c r="D226" i="7"/>
  <c r="E226" i="7"/>
  <c r="C227" i="7"/>
  <c r="D227" i="7"/>
  <c r="E227" i="7"/>
  <c r="C228" i="7"/>
  <c r="D228" i="7"/>
  <c r="E228" i="7"/>
  <c r="C229" i="7"/>
  <c r="D229" i="7"/>
  <c r="E229" i="7"/>
  <c r="C230" i="7"/>
  <c r="D230" i="7"/>
  <c r="E230" i="7"/>
  <c r="C231" i="7"/>
  <c r="D231" i="7"/>
  <c r="E231" i="7"/>
  <c r="C232" i="7"/>
  <c r="D232" i="7"/>
  <c r="E232" i="7"/>
  <c r="C233" i="7"/>
  <c r="D233" i="7"/>
  <c r="E233" i="7"/>
  <c r="C234" i="7"/>
  <c r="D234" i="7"/>
  <c r="E234" i="7"/>
  <c r="C235" i="7"/>
  <c r="D235" i="7"/>
  <c r="E235" i="7"/>
  <c r="C236" i="7"/>
  <c r="D236" i="7"/>
  <c r="E236" i="7"/>
  <c r="C237" i="7"/>
  <c r="D237" i="7"/>
  <c r="E237" i="7"/>
  <c r="C238" i="7"/>
  <c r="D238" i="7"/>
  <c r="E238" i="7"/>
  <c r="C239" i="7"/>
  <c r="D239" i="7"/>
  <c r="E239" i="7"/>
  <c r="C240" i="7"/>
  <c r="D240" i="7"/>
  <c r="E240" i="7"/>
  <c r="C241" i="7"/>
  <c r="D241" i="7"/>
  <c r="E241" i="7"/>
  <c r="C242" i="7"/>
  <c r="D242" i="7"/>
  <c r="E242" i="7"/>
  <c r="C243" i="7"/>
  <c r="D243" i="7"/>
  <c r="E243" i="7"/>
  <c r="C244" i="7"/>
  <c r="D244" i="7"/>
  <c r="E244" i="7"/>
  <c r="C245" i="7"/>
  <c r="D245" i="7"/>
  <c r="E245" i="7"/>
  <c r="C246" i="7"/>
  <c r="D246" i="7"/>
  <c r="E246" i="7"/>
  <c r="C247" i="7"/>
  <c r="D247" i="7"/>
  <c r="E247" i="7"/>
  <c r="C248" i="7"/>
  <c r="D248" i="7"/>
  <c r="E248" i="7"/>
  <c r="C249" i="7"/>
  <c r="D249" i="7"/>
  <c r="E249" i="7"/>
  <c r="C250" i="7"/>
  <c r="D250" i="7"/>
  <c r="E250" i="7"/>
  <c r="C251" i="7"/>
  <c r="D251" i="7"/>
  <c r="E251" i="7"/>
  <c r="C252" i="7"/>
  <c r="D252" i="7"/>
  <c r="E252" i="7"/>
  <c r="C253" i="7"/>
  <c r="D253" i="7"/>
  <c r="E253" i="7"/>
  <c r="C254" i="7"/>
  <c r="D254" i="7"/>
  <c r="E254" i="7"/>
  <c r="C255" i="7"/>
  <c r="D255" i="7"/>
  <c r="E255" i="7"/>
  <c r="C256" i="7"/>
  <c r="D256" i="7"/>
  <c r="E256" i="7"/>
  <c r="C257" i="7"/>
  <c r="D257" i="7"/>
  <c r="E257" i="7"/>
  <c r="C258" i="7"/>
  <c r="D258" i="7"/>
  <c r="E258" i="7"/>
  <c r="C259" i="7"/>
  <c r="D259" i="7"/>
  <c r="E259" i="7"/>
  <c r="C260" i="7"/>
  <c r="D260" i="7"/>
  <c r="E260" i="7"/>
  <c r="C261" i="7"/>
  <c r="D261" i="7"/>
  <c r="E261" i="7"/>
  <c r="C262" i="7"/>
  <c r="D262" i="7"/>
  <c r="E262" i="7"/>
  <c r="C263" i="7"/>
  <c r="D263" i="7"/>
  <c r="E263" i="7"/>
  <c r="C264" i="7"/>
  <c r="D264" i="7"/>
  <c r="E264" i="7"/>
  <c r="C265" i="7"/>
  <c r="D265" i="7"/>
  <c r="E265" i="7"/>
  <c r="C266" i="7"/>
  <c r="D266" i="7"/>
  <c r="E266" i="7"/>
  <c r="C267" i="7"/>
  <c r="D267" i="7"/>
  <c r="E267" i="7"/>
  <c r="C268" i="7"/>
  <c r="D268" i="7"/>
  <c r="E268" i="7"/>
  <c r="C269" i="7"/>
  <c r="D269" i="7"/>
  <c r="E269" i="7"/>
  <c r="C270" i="7"/>
  <c r="D270" i="7"/>
  <c r="E270" i="7"/>
  <c r="C271" i="7"/>
  <c r="D271" i="7"/>
  <c r="E271" i="7"/>
  <c r="C272" i="7"/>
  <c r="D272" i="7"/>
  <c r="E272" i="7"/>
  <c r="C273" i="7"/>
  <c r="D273" i="7"/>
  <c r="E273" i="7"/>
  <c r="C274" i="7"/>
  <c r="D274" i="7"/>
  <c r="E274" i="7"/>
  <c r="C275" i="7"/>
  <c r="D275" i="7"/>
  <c r="E275" i="7"/>
  <c r="C276" i="7"/>
  <c r="D276" i="7"/>
  <c r="E276" i="7"/>
  <c r="C277" i="7"/>
  <c r="D277" i="7"/>
  <c r="E277" i="7"/>
  <c r="C278" i="7"/>
  <c r="D278" i="7"/>
  <c r="E278" i="7"/>
  <c r="C279" i="7"/>
  <c r="D279" i="7"/>
  <c r="E279" i="7"/>
  <c r="C280" i="7"/>
  <c r="D280" i="7"/>
  <c r="E280" i="7"/>
  <c r="C281" i="7"/>
  <c r="D281" i="7"/>
  <c r="E281" i="7"/>
  <c r="C282" i="7"/>
  <c r="D282" i="7"/>
  <c r="E282" i="7"/>
  <c r="C283" i="7"/>
  <c r="D283" i="7"/>
  <c r="E283" i="7"/>
  <c r="C284" i="7"/>
  <c r="D284" i="7"/>
  <c r="E284" i="7"/>
  <c r="C285" i="7"/>
  <c r="D285" i="7"/>
  <c r="E285" i="7"/>
  <c r="C286" i="7"/>
  <c r="D286" i="7"/>
  <c r="E286" i="7"/>
  <c r="C287" i="7"/>
  <c r="D287" i="7"/>
  <c r="E287" i="7"/>
  <c r="C288" i="7"/>
  <c r="D288" i="7"/>
  <c r="E288" i="7"/>
  <c r="C289" i="7"/>
  <c r="D289" i="7"/>
  <c r="E289" i="7"/>
  <c r="C290" i="7"/>
  <c r="D290" i="7"/>
  <c r="E290" i="7"/>
  <c r="C291" i="7"/>
  <c r="D291" i="7"/>
  <c r="E291" i="7"/>
  <c r="C292" i="7"/>
  <c r="D292" i="7"/>
  <c r="E292" i="7"/>
  <c r="C293" i="7"/>
  <c r="D293" i="7"/>
  <c r="E293" i="7"/>
  <c r="C294" i="7"/>
  <c r="D294" i="7"/>
  <c r="E294" i="7"/>
  <c r="C295" i="7"/>
  <c r="D295" i="7"/>
  <c r="E295" i="7"/>
  <c r="C296" i="7"/>
  <c r="D296" i="7"/>
  <c r="E296" i="7"/>
  <c r="C297" i="7"/>
  <c r="D297" i="7"/>
  <c r="E297" i="7"/>
  <c r="C298" i="7"/>
  <c r="D298" i="7"/>
  <c r="E298" i="7"/>
  <c r="C299" i="7"/>
  <c r="D299" i="7"/>
  <c r="E299" i="7"/>
  <c r="C300" i="7"/>
  <c r="D300" i="7"/>
  <c r="E300" i="7"/>
  <c r="C301" i="7"/>
  <c r="D301" i="7"/>
  <c r="E301" i="7"/>
  <c r="C302" i="7"/>
  <c r="D302" i="7"/>
  <c r="E302" i="7"/>
  <c r="C303" i="7"/>
  <c r="D303" i="7"/>
  <c r="E303" i="7"/>
  <c r="C304" i="7"/>
  <c r="D304" i="7"/>
  <c r="E304" i="7"/>
  <c r="C305" i="7"/>
  <c r="D305" i="7"/>
  <c r="E305" i="7"/>
  <c r="C306" i="7"/>
  <c r="D306" i="7"/>
  <c r="E306" i="7"/>
  <c r="C307" i="7"/>
  <c r="D307" i="7"/>
  <c r="E307" i="7"/>
  <c r="C308" i="7"/>
  <c r="D308" i="7"/>
  <c r="E308" i="7"/>
  <c r="C309" i="7"/>
  <c r="D309" i="7"/>
  <c r="E309" i="7"/>
  <c r="C310" i="7"/>
  <c r="D310" i="7"/>
  <c r="E310" i="7"/>
  <c r="C311" i="7"/>
  <c r="D311" i="7"/>
  <c r="E311" i="7"/>
  <c r="C312" i="7"/>
  <c r="D312" i="7"/>
  <c r="E312" i="7"/>
  <c r="C313" i="7"/>
  <c r="D313" i="7"/>
  <c r="E313" i="7"/>
  <c r="C314" i="7"/>
  <c r="D314" i="7"/>
  <c r="E314" i="7"/>
  <c r="C315" i="7"/>
  <c r="D315" i="7"/>
  <c r="E315" i="7"/>
  <c r="C316" i="7"/>
  <c r="D316" i="7"/>
  <c r="E316" i="7"/>
  <c r="C317" i="7"/>
  <c r="D317" i="7"/>
  <c r="E317" i="7"/>
  <c r="C318" i="7"/>
  <c r="D318" i="7"/>
  <c r="E318" i="7"/>
  <c r="C319" i="7"/>
  <c r="D319" i="7"/>
  <c r="E319" i="7"/>
  <c r="C320" i="7"/>
  <c r="D320" i="7"/>
  <c r="E320" i="7"/>
  <c r="C321" i="7"/>
  <c r="D321" i="7"/>
  <c r="E321" i="7"/>
  <c r="C322" i="7"/>
  <c r="D322" i="7"/>
  <c r="E322" i="7"/>
  <c r="C323" i="7"/>
  <c r="D323" i="7"/>
  <c r="E323" i="7"/>
  <c r="C324" i="7"/>
  <c r="D324" i="7"/>
  <c r="E324" i="7"/>
  <c r="C325" i="7"/>
  <c r="D325" i="7"/>
  <c r="E325" i="7"/>
  <c r="C326" i="7"/>
  <c r="D326" i="7"/>
  <c r="E326" i="7"/>
  <c r="C327" i="7"/>
  <c r="D327" i="7"/>
  <c r="E327" i="7"/>
  <c r="C328" i="7"/>
  <c r="D328" i="7"/>
  <c r="E328" i="7"/>
  <c r="C329" i="7"/>
  <c r="D329" i="7"/>
  <c r="E329" i="7"/>
  <c r="C330" i="7"/>
  <c r="D330" i="7"/>
  <c r="E330" i="7"/>
  <c r="C331" i="7"/>
  <c r="D331" i="7"/>
  <c r="E331" i="7"/>
  <c r="C332" i="7"/>
  <c r="D332" i="7"/>
  <c r="E332" i="7"/>
  <c r="C333" i="7"/>
  <c r="D333" i="7"/>
  <c r="E333" i="7"/>
  <c r="C334" i="7"/>
  <c r="D334" i="7"/>
  <c r="E334" i="7"/>
  <c r="C335" i="7"/>
  <c r="D335" i="7"/>
  <c r="E335" i="7"/>
  <c r="C336" i="7"/>
  <c r="D336" i="7"/>
  <c r="E336" i="7"/>
  <c r="C337" i="7"/>
  <c r="D337" i="7"/>
  <c r="E337" i="7"/>
  <c r="C338" i="7"/>
  <c r="D338" i="7"/>
  <c r="E338" i="7"/>
  <c r="C339" i="7"/>
  <c r="D339" i="7"/>
  <c r="E339" i="7"/>
  <c r="C340" i="7"/>
  <c r="D340" i="7"/>
  <c r="E340" i="7"/>
  <c r="C341" i="7"/>
  <c r="D341" i="7"/>
  <c r="E341" i="7"/>
  <c r="C342" i="7"/>
  <c r="D342" i="7"/>
  <c r="E342" i="7"/>
  <c r="C343" i="7"/>
  <c r="D343" i="7"/>
  <c r="E343" i="7"/>
  <c r="C344" i="7"/>
  <c r="D344" i="7"/>
  <c r="E344" i="7"/>
  <c r="C345" i="7"/>
  <c r="D345" i="7"/>
  <c r="E345" i="7"/>
  <c r="C346" i="7"/>
  <c r="D346" i="7"/>
  <c r="E346" i="7"/>
  <c r="C347" i="7"/>
  <c r="D347" i="7"/>
  <c r="E347" i="7"/>
  <c r="C348" i="7"/>
  <c r="D348" i="7"/>
  <c r="E348" i="7"/>
  <c r="C349" i="7"/>
  <c r="D349" i="7"/>
  <c r="E349" i="7"/>
  <c r="C350" i="7"/>
  <c r="D350" i="7"/>
  <c r="E350" i="7"/>
  <c r="C351" i="7"/>
  <c r="D351" i="7"/>
  <c r="E351" i="7"/>
  <c r="C352" i="7"/>
  <c r="D352" i="7"/>
  <c r="E352" i="7"/>
  <c r="C353" i="7"/>
  <c r="D353" i="7"/>
  <c r="E353" i="7"/>
  <c r="C354" i="7"/>
  <c r="D354" i="7"/>
  <c r="E354" i="7"/>
  <c r="C355" i="7"/>
  <c r="D355" i="7"/>
  <c r="E355" i="7"/>
  <c r="C356" i="7"/>
  <c r="D356" i="7"/>
  <c r="E356" i="7"/>
  <c r="C357" i="7"/>
  <c r="D357" i="7"/>
  <c r="E357" i="7"/>
  <c r="C358" i="7"/>
  <c r="D358" i="7"/>
  <c r="E358" i="7"/>
  <c r="C359" i="7"/>
  <c r="D359" i="7"/>
  <c r="E359" i="7"/>
  <c r="C360" i="7"/>
  <c r="D360" i="7"/>
  <c r="E360" i="7"/>
  <c r="C361" i="7"/>
  <c r="D361" i="7"/>
  <c r="E361" i="7"/>
  <c r="C362" i="7"/>
  <c r="D362" i="7"/>
  <c r="E362" i="7"/>
  <c r="C363" i="7"/>
  <c r="D363" i="7"/>
  <c r="E363" i="7"/>
  <c r="C364" i="7"/>
  <c r="D364" i="7"/>
  <c r="E364" i="7"/>
  <c r="C365" i="7"/>
  <c r="D365" i="7"/>
  <c r="E365" i="7"/>
  <c r="C366" i="7"/>
  <c r="D366" i="7"/>
  <c r="E366" i="7"/>
  <c r="C367" i="7"/>
  <c r="D367" i="7"/>
  <c r="E367" i="7"/>
  <c r="C368" i="7"/>
  <c r="D368" i="7"/>
  <c r="E368" i="7"/>
  <c r="C369" i="7"/>
  <c r="D369" i="7"/>
  <c r="E369" i="7"/>
  <c r="C370" i="7"/>
  <c r="D370" i="7"/>
  <c r="E370" i="7"/>
  <c r="C371" i="7"/>
  <c r="D371" i="7"/>
  <c r="E371" i="7"/>
  <c r="C372" i="7"/>
  <c r="D372" i="7"/>
  <c r="E372" i="7"/>
  <c r="C373" i="7"/>
  <c r="D373" i="7"/>
  <c r="E373" i="7"/>
  <c r="C374" i="7"/>
  <c r="D374" i="7"/>
  <c r="E374" i="7"/>
  <c r="C375" i="7"/>
  <c r="D375" i="7"/>
  <c r="E375" i="7"/>
  <c r="C376" i="7"/>
  <c r="D376" i="7"/>
  <c r="E376" i="7"/>
  <c r="C377" i="7"/>
  <c r="D377" i="7"/>
  <c r="E377" i="7"/>
  <c r="C378" i="7"/>
  <c r="D378" i="7"/>
  <c r="E378" i="7"/>
  <c r="C379" i="7"/>
  <c r="D379" i="7"/>
  <c r="E379" i="7"/>
  <c r="C380" i="7"/>
  <c r="D380" i="7"/>
  <c r="E380" i="7"/>
  <c r="C381" i="7"/>
  <c r="D381" i="7"/>
  <c r="E381" i="7"/>
  <c r="C382" i="7"/>
  <c r="D382" i="7"/>
  <c r="E382" i="7"/>
  <c r="C383" i="7"/>
  <c r="D383" i="7"/>
  <c r="E383" i="7"/>
  <c r="C384" i="7"/>
  <c r="D384" i="7"/>
  <c r="E384" i="7"/>
  <c r="C385" i="7"/>
  <c r="D385" i="7"/>
  <c r="E385" i="7"/>
  <c r="C386" i="7"/>
  <c r="D386" i="7"/>
  <c r="E386" i="7"/>
  <c r="C387" i="7"/>
  <c r="D387" i="7"/>
  <c r="E387" i="7"/>
  <c r="C388" i="7"/>
  <c r="D388" i="7"/>
  <c r="E388" i="7"/>
  <c r="C389" i="7"/>
  <c r="D389" i="7"/>
  <c r="E389" i="7"/>
  <c r="C390" i="7"/>
  <c r="D390" i="7"/>
  <c r="E390" i="7"/>
  <c r="C391" i="7"/>
  <c r="D391" i="7"/>
  <c r="E391" i="7"/>
  <c r="C392" i="7"/>
  <c r="D392" i="7"/>
  <c r="E392" i="7"/>
  <c r="C393" i="7"/>
  <c r="D393" i="7"/>
  <c r="E393" i="7"/>
  <c r="C394" i="7"/>
  <c r="D394" i="7"/>
  <c r="E394" i="7"/>
  <c r="C395" i="7"/>
  <c r="D395" i="7"/>
  <c r="E395" i="7"/>
  <c r="C396" i="7"/>
  <c r="D396" i="7"/>
  <c r="E396" i="7"/>
  <c r="C397" i="7"/>
  <c r="D397" i="7"/>
  <c r="E397" i="7"/>
  <c r="C398" i="7"/>
  <c r="D398" i="7"/>
  <c r="E398" i="7"/>
  <c r="C399" i="7"/>
  <c r="D399" i="7"/>
  <c r="E399" i="7"/>
  <c r="C400" i="7"/>
  <c r="D400" i="7"/>
  <c r="E400" i="7"/>
  <c r="C401" i="7"/>
  <c r="D401" i="7"/>
  <c r="E401" i="7"/>
  <c r="C402" i="7"/>
  <c r="D402" i="7"/>
  <c r="E402" i="7"/>
  <c r="C403" i="7"/>
  <c r="D403" i="7"/>
  <c r="E403" i="7"/>
  <c r="C404" i="7"/>
  <c r="D404" i="7"/>
  <c r="E404" i="7"/>
  <c r="C405" i="7"/>
  <c r="D405" i="7"/>
  <c r="E405" i="7"/>
  <c r="C406" i="7"/>
  <c r="D406" i="7"/>
  <c r="E406" i="7"/>
  <c r="C407" i="7"/>
  <c r="D407" i="7"/>
  <c r="E407" i="7"/>
  <c r="C408" i="7"/>
  <c r="D408" i="7"/>
  <c r="E408" i="7"/>
  <c r="C409" i="7"/>
  <c r="D409" i="7"/>
  <c r="E409" i="7"/>
  <c r="C410" i="7"/>
  <c r="D410" i="7"/>
  <c r="E410" i="7"/>
  <c r="C411" i="7"/>
  <c r="D411" i="7"/>
  <c r="E411" i="7"/>
  <c r="C412" i="7"/>
  <c r="D412" i="7"/>
  <c r="E412" i="7"/>
  <c r="C413" i="7"/>
  <c r="D413" i="7"/>
  <c r="E413" i="7"/>
  <c r="C414" i="7"/>
  <c r="D414" i="7"/>
  <c r="E414" i="7"/>
  <c r="C415" i="7"/>
  <c r="D415" i="7"/>
  <c r="E415" i="7"/>
  <c r="C416" i="7"/>
  <c r="D416" i="7"/>
  <c r="E416" i="7"/>
  <c r="C417" i="7"/>
  <c r="D417" i="7"/>
  <c r="E417" i="7"/>
  <c r="C418" i="7"/>
  <c r="D418" i="7"/>
  <c r="E418" i="7"/>
  <c r="C419" i="7"/>
  <c r="D419" i="7"/>
  <c r="E419" i="7"/>
  <c r="C420" i="7"/>
  <c r="D420" i="7"/>
  <c r="E420" i="7"/>
  <c r="C421" i="7"/>
  <c r="D421" i="7"/>
  <c r="E421" i="7"/>
  <c r="C422" i="7"/>
  <c r="D422" i="7"/>
  <c r="E422" i="7"/>
  <c r="C423" i="7"/>
  <c r="D423" i="7"/>
  <c r="E423" i="7"/>
  <c r="C424" i="7"/>
  <c r="D424" i="7"/>
  <c r="E424" i="7"/>
  <c r="C425" i="7"/>
  <c r="D425" i="7"/>
  <c r="E425" i="7"/>
  <c r="C426" i="7"/>
  <c r="D426" i="7"/>
  <c r="E426" i="7"/>
  <c r="C427" i="7"/>
  <c r="D427" i="7"/>
  <c r="E427" i="7"/>
  <c r="C428" i="7"/>
  <c r="D428" i="7"/>
  <c r="E428" i="7"/>
  <c r="C429" i="7"/>
  <c r="D429" i="7"/>
  <c r="E429" i="7"/>
  <c r="C430" i="7"/>
  <c r="D430" i="7"/>
  <c r="E430" i="7"/>
  <c r="C431" i="7"/>
  <c r="D431" i="7"/>
  <c r="E431" i="7"/>
  <c r="C432" i="7"/>
  <c r="D432" i="7"/>
  <c r="E432" i="7"/>
  <c r="C433" i="7"/>
  <c r="D433" i="7"/>
  <c r="E433" i="7"/>
  <c r="C434" i="7"/>
  <c r="D434" i="7"/>
  <c r="E434" i="7"/>
  <c r="C435" i="7"/>
  <c r="D435" i="7"/>
  <c r="E435" i="7"/>
  <c r="C436" i="7"/>
  <c r="D436" i="7"/>
  <c r="E436" i="7"/>
  <c r="C437" i="7"/>
  <c r="D437" i="7"/>
  <c r="E437" i="7"/>
  <c r="C438" i="7"/>
  <c r="D438" i="7"/>
  <c r="E438" i="7"/>
  <c r="C439" i="7"/>
  <c r="D439" i="7"/>
  <c r="E439" i="7"/>
  <c r="C440" i="7"/>
  <c r="D440" i="7"/>
  <c r="E440" i="7"/>
  <c r="C441" i="7"/>
  <c r="D441" i="7"/>
  <c r="E441" i="7"/>
  <c r="C442" i="7"/>
  <c r="D442" i="7"/>
  <c r="E442" i="7"/>
  <c r="C443" i="7"/>
  <c r="D443" i="7"/>
  <c r="E443" i="7"/>
  <c r="C444" i="7"/>
  <c r="D444" i="7"/>
  <c r="E444" i="7"/>
  <c r="C445" i="7"/>
  <c r="D445" i="7"/>
  <c r="E445" i="7"/>
  <c r="C446" i="7"/>
  <c r="D446" i="7"/>
  <c r="E446" i="7"/>
  <c r="C447" i="7"/>
  <c r="D447" i="7"/>
  <c r="E447" i="7"/>
  <c r="C448" i="7"/>
  <c r="D448" i="7"/>
  <c r="E448" i="7"/>
  <c r="C449" i="7"/>
  <c r="D449" i="7"/>
  <c r="E449" i="7"/>
  <c r="C450" i="7"/>
  <c r="D450" i="7"/>
  <c r="E450" i="7"/>
  <c r="C451" i="7"/>
  <c r="D451" i="7"/>
  <c r="E451" i="7"/>
  <c r="C452" i="7"/>
  <c r="D452" i="7"/>
  <c r="E452" i="7"/>
  <c r="C453" i="7"/>
  <c r="D453" i="7"/>
  <c r="E453" i="7"/>
  <c r="C454" i="7"/>
  <c r="D454" i="7"/>
  <c r="E454" i="7"/>
  <c r="C455" i="7"/>
  <c r="D455" i="7"/>
  <c r="E455" i="7"/>
  <c r="C456" i="7"/>
  <c r="D456" i="7"/>
  <c r="E456" i="7"/>
  <c r="C457" i="7"/>
  <c r="D457" i="7"/>
  <c r="E457" i="7"/>
  <c r="C458" i="7"/>
  <c r="D458" i="7"/>
  <c r="E458" i="7"/>
  <c r="C459" i="7"/>
  <c r="D459" i="7"/>
  <c r="E459" i="7"/>
  <c r="C460" i="7"/>
  <c r="D460" i="7"/>
  <c r="E460" i="7"/>
  <c r="C461" i="7"/>
  <c r="D461" i="7"/>
  <c r="E461" i="7"/>
  <c r="C462" i="7"/>
  <c r="D462" i="7"/>
  <c r="E462" i="7"/>
  <c r="C463" i="7"/>
  <c r="D463" i="7"/>
  <c r="E463" i="7"/>
  <c r="C464" i="7"/>
  <c r="D464" i="7"/>
  <c r="E464" i="7"/>
  <c r="C465" i="7"/>
  <c r="D465" i="7"/>
  <c r="E465" i="7"/>
  <c r="C466" i="7"/>
  <c r="D466" i="7"/>
  <c r="E466" i="7"/>
  <c r="C467" i="7"/>
  <c r="D467" i="7"/>
  <c r="E467" i="7"/>
  <c r="C468" i="7"/>
  <c r="D468" i="7"/>
  <c r="E468" i="7"/>
  <c r="C469" i="7"/>
  <c r="D469" i="7"/>
  <c r="E469" i="7"/>
  <c r="C470" i="7"/>
  <c r="D470" i="7"/>
  <c r="E470" i="7"/>
  <c r="C471" i="7"/>
  <c r="D471" i="7"/>
  <c r="E471" i="7"/>
  <c r="C472" i="7"/>
  <c r="D472" i="7"/>
  <c r="E472" i="7"/>
  <c r="C473" i="7"/>
  <c r="D473" i="7"/>
  <c r="E473" i="7"/>
  <c r="C474" i="7"/>
  <c r="D474" i="7"/>
  <c r="E474" i="7"/>
  <c r="C475" i="7"/>
  <c r="D475" i="7"/>
  <c r="E475" i="7"/>
  <c r="C476" i="7"/>
  <c r="D476" i="7"/>
  <c r="E476" i="7"/>
  <c r="C477" i="7"/>
  <c r="D477" i="7"/>
  <c r="E477" i="7"/>
  <c r="C478" i="7"/>
  <c r="D478" i="7"/>
  <c r="E478" i="7"/>
  <c r="C479" i="7"/>
  <c r="D479" i="7"/>
  <c r="E479" i="7"/>
  <c r="C480" i="7"/>
  <c r="D480" i="7"/>
  <c r="E480" i="7"/>
  <c r="C481" i="7"/>
  <c r="D481" i="7"/>
  <c r="E481" i="7"/>
  <c r="C482" i="7"/>
  <c r="D482" i="7"/>
  <c r="E482" i="7"/>
  <c r="C483" i="7"/>
  <c r="D483" i="7"/>
  <c r="E483" i="7"/>
  <c r="C484" i="7"/>
  <c r="D484" i="7"/>
  <c r="E484" i="7"/>
  <c r="C485" i="7"/>
  <c r="D485" i="7"/>
  <c r="E485" i="7"/>
  <c r="C486" i="7"/>
  <c r="D486" i="7"/>
  <c r="E486" i="7"/>
  <c r="C487" i="7"/>
  <c r="D487" i="7"/>
  <c r="E487" i="7"/>
  <c r="C488" i="7"/>
  <c r="D488" i="7"/>
  <c r="E488" i="7"/>
  <c r="C489" i="7"/>
  <c r="D489" i="7"/>
  <c r="E489" i="7"/>
  <c r="C490" i="7"/>
  <c r="D490" i="7"/>
  <c r="E490" i="7"/>
  <c r="C491" i="7"/>
  <c r="D491" i="7"/>
  <c r="E491" i="7"/>
  <c r="C492" i="7"/>
  <c r="D492" i="7"/>
  <c r="E492" i="7"/>
  <c r="C493" i="7"/>
  <c r="D493" i="7"/>
  <c r="E493" i="7"/>
  <c r="C494" i="7"/>
  <c r="D494" i="7"/>
  <c r="E494" i="7"/>
  <c r="C495" i="7"/>
  <c r="D495" i="7"/>
  <c r="E495" i="7"/>
  <c r="C496" i="7"/>
  <c r="D496" i="7"/>
  <c r="E496" i="7"/>
  <c r="C497" i="7"/>
  <c r="D497" i="7"/>
  <c r="E497" i="7"/>
  <c r="C498" i="7"/>
  <c r="D498" i="7"/>
  <c r="E498" i="7"/>
  <c r="C499" i="7"/>
  <c r="D499" i="7"/>
  <c r="E499" i="7"/>
  <c r="C500" i="7"/>
  <c r="D500" i="7"/>
  <c r="E500" i="7"/>
  <c r="C501" i="7"/>
  <c r="D501" i="7"/>
  <c r="E501" i="7"/>
  <c r="C502" i="7"/>
  <c r="D502" i="7"/>
  <c r="E502" i="7"/>
  <c r="C503" i="7"/>
  <c r="D503" i="7"/>
  <c r="E503" i="7"/>
  <c r="C504" i="7"/>
  <c r="D504" i="7"/>
  <c r="E504" i="7"/>
  <c r="C505" i="7"/>
  <c r="D505" i="7"/>
  <c r="E505" i="7"/>
  <c r="C506" i="7"/>
  <c r="D506" i="7"/>
  <c r="E506" i="7"/>
  <c r="C507" i="7"/>
  <c r="D507" i="7"/>
  <c r="E507" i="7"/>
  <c r="C508" i="7"/>
  <c r="D508" i="7"/>
  <c r="E508" i="7"/>
  <c r="C509" i="7"/>
  <c r="D509" i="7"/>
  <c r="E509" i="7"/>
  <c r="C510" i="7"/>
  <c r="D510" i="7"/>
  <c r="E510" i="7"/>
  <c r="C511" i="7"/>
  <c r="D511" i="7"/>
  <c r="E511" i="7"/>
  <c r="C512" i="7"/>
  <c r="D512" i="7"/>
  <c r="E512" i="7"/>
  <c r="C513" i="7"/>
  <c r="D513" i="7"/>
  <c r="E513" i="7"/>
  <c r="C514" i="7"/>
  <c r="D514" i="7"/>
  <c r="E514" i="7"/>
  <c r="C515" i="7"/>
  <c r="D515" i="7"/>
  <c r="E515" i="7"/>
  <c r="C516" i="7"/>
  <c r="D516" i="7"/>
  <c r="E516" i="7"/>
  <c r="C517" i="7"/>
  <c r="D517" i="7"/>
  <c r="E517" i="7"/>
  <c r="C518" i="7"/>
  <c r="D518" i="7"/>
  <c r="E518" i="7"/>
  <c r="C519" i="7"/>
  <c r="D519" i="7"/>
  <c r="E519" i="7"/>
  <c r="C520" i="7"/>
  <c r="D520" i="7"/>
  <c r="E520" i="7"/>
  <c r="C521" i="7"/>
  <c r="D521" i="7"/>
  <c r="E521" i="7"/>
  <c r="C522" i="7"/>
  <c r="D522" i="7"/>
  <c r="E522" i="7"/>
  <c r="C523" i="7"/>
  <c r="D523" i="7"/>
  <c r="E523" i="7"/>
  <c r="C524" i="7"/>
  <c r="D524" i="7"/>
  <c r="E524" i="7"/>
  <c r="C525" i="7"/>
  <c r="D525" i="7"/>
  <c r="E525" i="7"/>
  <c r="C526" i="7"/>
  <c r="D526" i="7"/>
  <c r="E526" i="7"/>
  <c r="C527" i="7"/>
  <c r="D527" i="7"/>
  <c r="E527" i="7"/>
  <c r="C528" i="7"/>
  <c r="D528" i="7"/>
  <c r="E528" i="7"/>
  <c r="C529" i="7"/>
  <c r="D529" i="7"/>
  <c r="E529" i="7"/>
  <c r="C530" i="7"/>
  <c r="D530" i="7"/>
  <c r="E530" i="7"/>
  <c r="C531" i="7"/>
  <c r="D531" i="7"/>
  <c r="E531" i="7"/>
  <c r="C532" i="7"/>
  <c r="D532" i="7"/>
  <c r="E532" i="7"/>
  <c r="C533" i="7"/>
  <c r="D533" i="7"/>
  <c r="E533" i="7"/>
  <c r="C534" i="7"/>
  <c r="D534" i="7"/>
  <c r="E534" i="7"/>
  <c r="C535" i="7"/>
  <c r="D535" i="7"/>
  <c r="E535" i="7"/>
  <c r="C536" i="7"/>
  <c r="D536" i="7"/>
  <c r="E536" i="7"/>
  <c r="C537" i="7"/>
  <c r="D537" i="7"/>
  <c r="E537" i="7"/>
  <c r="C538" i="7"/>
  <c r="D538" i="7"/>
  <c r="E538" i="7"/>
  <c r="C539" i="7"/>
  <c r="D539" i="7"/>
  <c r="E539" i="7"/>
  <c r="C540" i="7"/>
  <c r="D540" i="7"/>
  <c r="E540" i="7"/>
  <c r="C541" i="7"/>
  <c r="D541" i="7"/>
  <c r="E541" i="7"/>
  <c r="C542" i="7"/>
  <c r="D542" i="7"/>
  <c r="E542" i="7"/>
  <c r="C543" i="7"/>
  <c r="D543" i="7"/>
  <c r="E543" i="7"/>
  <c r="C544" i="7"/>
  <c r="D544" i="7"/>
  <c r="E544" i="7"/>
  <c r="C545" i="7"/>
  <c r="D545" i="7"/>
  <c r="E545" i="7"/>
  <c r="C546" i="7"/>
  <c r="D546" i="7"/>
  <c r="E546" i="7"/>
  <c r="C547" i="7"/>
  <c r="D547" i="7"/>
  <c r="E547" i="7"/>
  <c r="C548" i="7"/>
  <c r="D548" i="7"/>
  <c r="E548" i="7"/>
  <c r="C549" i="7"/>
  <c r="D549" i="7"/>
  <c r="E549" i="7"/>
  <c r="C550" i="7"/>
  <c r="D550" i="7"/>
  <c r="E550" i="7"/>
  <c r="C551" i="7"/>
  <c r="D551" i="7"/>
  <c r="E551" i="7"/>
  <c r="C552" i="7"/>
  <c r="D552" i="7"/>
  <c r="E552" i="7"/>
  <c r="C553" i="7"/>
  <c r="D553" i="7"/>
  <c r="E553" i="7"/>
  <c r="C554" i="7"/>
  <c r="D554" i="7"/>
  <c r="E554" i="7"/>
  <c r="C555" i="7"/>
  <c r="D555" i="7"/>
  <c r="E555" i="7"/>
  <c r="C556" i="7"/>
  <c r="D556" i="7"/>
  <c r="E556" i="7"/>
  <c r="C557" i="7"/>
  <c r="D557" i="7"/>
  <c r="E557" i="7"/>
  <c r="C558" i="7"/>
  <c r="D558" i="7"/>
  <c r="E558" i="7"/>
  <c r="C559" i="7"/>
  <c r="D559" i="7"/>
  <c r="E559" i="7"/>
  <c r="C560" i="7"/>
  <c r="D560" i="7"/>
  <c r="E560" i="7"/>
  <c r="C561" i="7"/>
  <c r="D561" i="7"/>
  <c r="E561" i="7"/>
  <c r="C562" i="7"/>
  <c r="D562" i="7"/>
  <c r="E562" i="7"/>
  <c r="C563" i="7"/>
  <c r="D563" i="7"/>
  <c r="E563" i="7"/>
  <c r="C564" i="7"/>
  <c r="D564" i="7"/>
  <c r="E564" i="7"/>
  <c r="C565" i="7"/>
  <c r="D565" i="7"/>
  <c r="E565" i="7"/>
  <c r="C566" i="7"/>
  <c r="D566" i="7"/>
  <c r="E566" i="7"/>
  <c r="C567" i="7"/>
  <c r="D567" i="7"/>
  <c r="E567" i="7"/>
  <c r="C568" i="7"/>
  <c r="D568" i="7"/>
  <c r="E568" i="7"/>
  <c r="C569" i="7"/>
  <c r="D569" i="7"/>
  <c r="E569" i="7"/>
  <c r="C570" i="7"/>
  <c r="D570" i="7"/>
  <c r="E570" i="7"/>
  <c r="C571" i="7"/>
  <c r="D571" i="7"/>
  <c r="E571" i="7"/>
  <c r="C572" i="7"/>
  <c r="D572" i="7"/>
  <c r="E572" i="7"/>
  <c r="C573" i="7"/>
  <c r="D573" i="7"/>
  <c r="E573" i="7"/>
  <c r="C574" i="7"/>
  <c r="D574" i="7"/>
  <c r="E574" i="7"/>
  <c r="C575" i="7"/>
  <c r="D575" i="7"/>
  <c r="E575" i="7"/>
  <c r="C576" i="7"/>
  <c r="D576" i="7"/>
  <c r="E576" i="7"/>
  <c r="C577" i="7"/>
  <c r="D577" i="7"/>
  <c r="E577" i="7"/>
  <c r="C578" i="7"/>
  <c r="D578" i="7"/>
  <c r="E578" i="7"/>
  <c r="C579" i="7"/>
  <c r="D579" i="7"/>
  <c r="E579" i="7"/>
  <c r="C580" i="7"/>
  <c r="D580" i="7"/>
  <c r="E580" i="7"/>
  <c r="C581" i="7"/>
  <c r="D581" i="7"/>
  <c r="E581" i="7"/>
  <c r="C582" i="7"/>
  <c r="D582" i="7"/>
  <c r="E582" i="7"/>
  <c r="C583" i="7"/>
  <c r="D583" i="7"/>
  <c r="E583" i="7"/>
  <c r="C584" i="7"/>
  <c r="D584" i="7"/>
  <c r="E584" i="7"/>
  <c r="C585" i="7"/>
  <c r="D585" i="7"/>
  <c r="E585" i="7"/>
  <c r="C586" i="7"/>
  <c r="D586" i="7"/>
  <c r="E586" i="7"/>
  <c r="C587" i="7"/>
  <c r="D587" i="7"/>
  <c r="E587" i="7"/>
  <c r="C588" i="7"/>
  <c r="D588" i="7"/>
  <c r="E588" i="7"/>
  <c r="C589" i="7"/>
  <c r="D589" i="7"/>
  <c r="E589" i="7"/>
  <c r="C590" i="7"/>
  <c r="D590" i="7"/>
  <c r="E590" i="7"/>
  <c r="C591" i="7"/>
  <c r="D591" i="7"/>
  <c r="E591" i="7"/>
  <c r="C592" i="7"/>
  <c r="D592" i="7"/>
  <c r="E592" i="7"/>
  <c r="C593" i="7"/>
  <c r="D593" i="7"/>
  <c r="E593" i="7"/>
  <c r="C594" i="7"/>
  <c r="D594" i="7"/>
  <c r="E594" i="7"/>
  <c r="C595" i="7"/>
  <c r="D595" i="7"/>
  <c r="E595" i="7"/>
  <c r="C596" i="7"/>
  <c r="D596" i="7"/>
  <c r="E596" i="7"/>
  <c r="C597" i="7"/>
  <c r="D597" i="7"/>
  <c r="E597" i="7"/>
  <c r="C598" i="7"/>
  <c r="D598" i="7"/>
  <c r="E598" i="7"/>
  <c r="C599" i="7"/>
  <c r="D599" i="7"/>
  <c r="E599" i="7"/>
  <c r="C600" i="7"/>
  <c r="D600" i="7"/>
  <c r="E600" i="7"/>
  <c r="C601" i="7"/>
  <c r="D601" i="7"/>
  <c r="E601" i="7"/>
  <c r="C602" i="7"/>
  <c r="D602" i="7"/>
  <c r="E602" i="7"/>
  <c r="C603" i="7"/>
  <c r="D603" i="7"/>
  <c r="E603" i="7"/>
  <c r="C604" i="7"/>
  <c r="D604" i="7"/>
  <c r="E604" i="7"/>
  <c r="C605" i="7"/>
  <c r="D605" i="7"/>
  <c r="E605" i="7"/>
  <c r="C606" i="7"/>
  <c r="D606" i="7"/>
  <c r="E606" i="7"/>
  <c r="C607" i="7"/>
  <c r="D607" i="7"/>
  <c r="E607" i="7"/>
  <c r="C608" i="7"/>
  <c r="D608" i="7"/>
  <c r="E608" i="7"/>
  <c r="C609" i="7"/>
  <c r="D609" i="7"/>
  <c r="E609" i="7"/>
  <c r="C610" i="7"/>
  <c r="D610" i="7"/>
  <c r="E610" i="7"/>
  <c r="C611" i="7"/>
  <c r="D611" i="7"/>
  <c r="E611" i="7"/>
  <c r="C612" i="7"/>
  <c r="D612" i="7"/>
  <c r="E612" i="7"/>
  <c r="C613" i="7"/>
  <c r="D613" i="7"/>
  <c r="E613" i="7"/>
  <c r="C614" i="7"/>
  <c r="D614" i="7"/>
  <c r="E614" i="7"/>
  <c r="C615" i="7"/>
  <c r="D615" i="7"/>
  <c r="E615" i="7"/>
  <c r="C616" i="7"/>
  <c r="D616" i="7"/>
  <c r="E616" i="7"/>
  <c r="C617" i="7"/>
  <c r="D617" i="7"/>
  <c r="E617" i="7"/>
  <c r="C618" i="7"/>
  <c r="D618" i="7"/>
  <c r="E618" i="7"/>
  <c r="C619" i="7"/>
  <c r="D619" i="7"/>
  <c r="E619" i="7"/>
  <c r="C620" i="7"/>
  <c r="D620" i="7"/>
  <c r="E620" i="7"/>
  <c r="C621" i="7"/>
  <c r="D621" i="7"/>
  <c r="E621" i="7"/>
  <c r="C622" i="7"/>
  <c r="D622" i="7"/>
  <c r="E622" i="7"/>
  <c r="C623" i="7"/>
  <c r="D623" i="7"/>
  <c r="E623" i="7"/>
  <c r="C624" i="7"/>
  <c r="D624" i="7"/>
  <c r="E624" i="7"/>
  <c r="C625" i="7"/>
  <c r="D625" i="7"/>
  <c r="E625" i="7"/>
  <c r="C626" i="7"/>
  <c r="D626" i="7"/>
  <c r="E626" i="7"/>
  <c r="C627" i="7"/>
  <c r="D627" i="7"/>
  <c r="E627" i="7"/>
  <c r="C628" i="7"/>
  <c r="D628" i="7"/>
  <c r="E628" i="7"/>
  <c r="C629" i="7"/>
  <c r="D629" i="7"/>
  <c r="E629" i="7"/>
  <c r="C630" i="7"/>
  <c r="D630" i="7"/>
  <c r="E630" i="7"/>
  <c r="C631" i="7"/>
  <c r="D631" i="7"/>
  <c r="E631" i="7"/>
  <c r="C632" i="7"/>
  <c r="D632" i="7"/>
  <c r="E632" i="7"/>
  <c r="C633" i="7"/>
  <c r="D633" i="7"/>
  <c r="E633" i="7"/>
  <c r="C634" i="7"/>
  <c r="D634" i="7"/>
  <c r="E634" i="7"/>
  <c r="C635" i="7"/>
  <c r="D635" i="7"/>
  <c r="E635" i="7"/>
  <c r="C636" i="7"/>
  <c r="D636" i="7"/>
  <c r="E636" i="7"/>
  <c r="C637" i="7"/>
  <c r="D637" i="7"/>
  <c r="E637" i="7"/>
  <c r="C638" i="7"/>
  <c r="D638" i="7"/>
  <c r="E638" i="7"/>
  <c r="C639" i="7"/>
  <c r="D639" i="7"/>
  <c r="E639" i="7"/>
  <c r="C640" i="7"/>
  <c r="D640" i="7"/>
  <c r="E640" i="7"/>
  <c r="C641" i="7"/>
  <c r="D641" i="7"/>
  <c r="E641" i="7"/>
  <c r="C642" i="7"/>
  <c r="D642" i="7"/>
  <c r="E642" i="7"/>
  <c r="C643" i="7"/>
  <c r="D643" i="7"/>
  <c r="E643" i="7"/>
  <c r="C644" i="7"/>
  <c r="D644" i="7"/>
  <c r="E644" i="7"/>
  <c r="C645" i="7"/>
  <c r="D645" i="7"/>
  <c r="E645" i="7"/>
  <c r="C646" i="7"/>
  <c r="D646" i="7"/>
  <c r="E646" i="7"/>
  <c r="C647" i="7"/>
  <c r="D647" i="7"/>
  <c r="E647" i="7"/>
  <c r="C648" i="7"/>
  <c r="D648" i="7"/>
  <c r="E648" i="7"/>
  <c r="C649" i="7"/>
  <c r="D649" i="7"/>
  <c r="E649" i="7"/>
  <c r="C650" i="7"/>
  <c r="D650" i="7"/>
  <c r="E650" i="7"/>
  <c r="C651" i="7"/>
  <c r="D651" i="7"/>
  <c r="E651" i="7"/>
  <c r="C652" i="7"/>
  <c r="D652" i="7"/>
  <c r="E652" i="7"/>
  <c r="C653" i="7"/>
  <c r="D653" i="7"/>
  <c r="E653" i="7"/>
  <c r="C654" i="7"/>
  <c r="D654" i="7"/>
  <c r="E654" i="7"/>
  <c r="C655" i="7"/>
  <c r="D655" i="7"/>
  <c r="E655" i="7"/>
  <c r="C656" i="7"/>
  <c r="D656" i="7"/>
  <c r="E656" i="7"/>
  <c r="C657" i="7"/>
  <c r="D657" i="7"/>
  <c r="E657" i="7"/>
  <c r="C658" i="7"/>
  <c r="D658" i="7"/>
  <c r="E658" i="7"/>
  <c r="C659" i="7"/>
  <c r="D659" i="7"/>
  <c r="E659" i="7"/>
  <c r="C660" i="7"/>
  <c r="D660" i="7"/>
  <c r="E660" i="7"/>
  <c r="C661" i="7"/>
  <c r="D661" i="7"/>
  <c r="E661" i="7"/>
  <c r="C662" i="7"/>
  <c r="D662" i="7"/>
  <c r="E662" i="7"/>
  <c r="C663" i="7"/>
  <c r="D663" i="7"/>
  <c r="E663" i="7"/>
  <c r="C664" i="7"/>
  <c r="D664" i="7"/>
  <c r="E664" i="7"/>
  <c r="C665" i="7"/>
  <c r="D665" i="7"/>
  <c r="E665" i="7"/>
  <c r="C666" i="7"/>
  <c r="D666" i="7"/>
  <c r="E666" i="7"/>
  <c r="C667" i="7"/>
  <c r="D667" i="7"/>
  <c r="E667" i="7"/>
  <c r="C668" i="7"/>
  <c r="D668" i="7"/>
  <c r="E668" i="7"/>
  <c r="C669" i="7"/>
  <c r="D669" i="7"/>
  <c r="E669" i="7"/>
  <c r="C670" i="7"/>
  <c r="D670" i="7"/>
  <c r="E670" i="7"/>
  <c r="C671" i="7"/>
  <c r="D671" i="7"/>
  <c r="E671" i="7"/>
  <c r="C672" i="7"/>
  <c r="D672" i="7"/>
  <c r="E672" i="7"/>
  <c r="C673" i="7"/>
  <c r="D673" i="7"/>
  <c r="E673" i="7"/>
  <c r="C674" i="7"/>
  <c r="D674" i="7"/>
  <c r="E674" i="7"/>
  <c r="C675" i="7"/>
  <c r="D675" i="7"/>
  <c r="E675" i="7"/>
  <c r="C676" i="7"/>
  <c r="D676" i="7"/>
  <c r="E676" i="7"/>
  <c r="C677" i="7"/>
  <c r="D677" i="7"/>
  <c r="E677" i="7"/>
  <c r="C678" i="7"/>
  <c r="D678" i="7"/>
  <c r="E678" i="7"/>
  <c r="C679" i="7"/>
  <c r="D679" i="7"/>
  <c r="E679" i="7"/>
  <c r="C680" i="7"/>
  <c r="D680" i="7"/>
  <c r="E680" i="7"/>
  <c r="C681" i="7"/>
  <c r="D681" i="7"/>
  <c r="E681" i="7"/>
  <c r="C682" i="7"/>
  <c r="D682" i="7"/>
  <c r="E682" i="7"/>
  <c r="C683" i="7"/>
  <c r="D683" i="7"/>
  <c r="E683" i="7"/>
  <c r="C684" i="7"/>
  <c r="D684" i="7"/>
  <c r="E684" i="7"/>
  <c r="C685" i="7"/>
  <c r="D685" i="7"/>
  <c r="E685" i="7"/>
  <c r="C686" i="7"/>
  <c r="D686" i="7"/>
  <c r="E686" i="7"/>
  <c r="C687" i="7"/>
  <c r="D687" i="7"/>
  <c r="E687" i="7"/>
  <c r="C688" i="7"/>
  <c r="D688" i="7"/>
  <c r="E688" i="7"/>
  <c r="C689" i="7"/>
  <c r="D689" i="7"/>
  <c r="E689" i="7"/>
  <c r="C690" i="7"/>
  <c r="D690" i="7"/>
  <c r="E690" i="7"/>
  <c r="C691" i="7"/>
  <c r="D691" i="7"/>
  <c r="E691" i="7"/>
  <c r="C692" i="7"/>
  <c r="D692" i="7"/>
  <c r="E692" i="7"/>
  <c r="C693" i="7"/>
  <c r="D693" i="7"/>
  <c r="E693" i="7"/>
  <c r="C694" i="7"/>
  <c r="D694" i="7"/>
  <c r="E694" i="7"/>
  <c r="C695" i="7"/>
  <c r="D695" i="7"/>
  <c r="E695" i="7"/>
  <c r="C696" i="7"/>
  <c r="D696" i="7"/>
  <c r="E696" i="7"/>
  <c r="C697" i="7"/>
  <c r="D697" i="7"/>
  <c r="E697" i="7"/>
  <c r="C698" i="7"/>
  <c r="D698" i="7"/>
  <c r="E698" i="7"/>
  <c r="C699" i="7"/>
  <c r="D699" i="7"/>
  <c r="E699" i="7"/>
  <c r="C700" i="7"/>
  <c r="D700" i="7"/>
  <c r="E700" i="7"/>
  <c r="C701" i="7"/>
  <c r="D701" i="7"/>
  <c r="E701" i="7"/>
  <c r="C702" i="7"/>
  <c r="D702" i="7"/>
  <c r="E702" i="7"/>
  <c r="C703" i="7"/>
  <c r="D703" i="7"/>
  <c r="E703" i="7"/>
  <c r="C704" i="7"/>
  <c r="D704" i="7"/>
  <c r="E704" i="7"/>
  <c r="C705" i="7"/>
  <c r="D705" i="7"/>
  <c r="E705" i="7"/>
  <c r="C706" i="7"/>
  <c r="D706" i="7"/>
  <c r="E706" i="7"/>
  <c r="C707" i="7"/>
  <c r="D707" i="7"/>
  <c r="E707" i="7"/>
  <c r="C708" i="7"/>
  <c r="D708" i="7"/>
  <c r="E708" i="7"/>
  <c r="C709" i="7"/>
  <c r="D709" i="7"/>
  <c r="E709" i="7"/>
  <c r="C710" i="7"/>
  <c r="D710" i="7"/>
  <c r="E710" i="7"/>
  <c r="C711" i="7"/>
  <c r="D711" i="7"/>
  <c r="E711" i="7"/>
  <c r="C712" i="7"/>
  <c r="D712" i="7"/>
  <c r="E712" i="7"/>
  <c r="C713" i="7"/>
  <c r="D713" i="7"/>
  <c r="E713" i="7"/>
  <c r="C714" i="7"/>
  <c r="D714" i="7"/>
  <c r="E714" i="7"/>
  <c r="C715" i="7"/>
  <c r="D715" i="7"/>
  <c r="E715" i="7"/>
  <c r="C716" i="7"/>
  <c r="D716" i="7"/>
  <c r="E716" i="7"/>
  <c r="C717" i="7"/>
  <c r="D717" i="7"/>
  <c r="E717" i="7"/>
  <c r="C718" i="7"/>
  <c r="D718" i="7"/>
  <c r="E718" i="7"/>
  <c r="C719" i="7"/>
  <c r="D719" i="7"/>
  <c r="E719" i="7"/>
  <c r="C720" i="7"/>
  <c r="D720" i="7"/>
  <c r="E720" i="7"/>
  <c r="C721" i="7"/>
  <c r="D721" i="7"/>
  <c r="E721" i="7"/>
  <c r="C722" i="7"/>
  <c r="D722" i="7"/>
  <c r="E722" i="7"/>
  <c r="C723" i="7"/>
  <c r="D723" i="7"/>
  <c r="E723" i="7"/>
  <c r="C724" i="7"/>
  <c r="D724" i="7"/>
  <c r="E724" i="7"/>
  <c r="C725" i="7"/>
  <c r="D725" i="7"/>
  <c r="E725" i="7"/>
  <c r="C726" i="7"/>
  <c r="D726" i="7"/>
  <c r="E726" i="7"/>
  <c r="C727" i="7"/>
  <c r="D727" i="7"/>
  <c r="E727" i="7"/>
  <c r="C728" i="7"/>
  <c r="D728" i="7"/>
  <c r="E728" i="7"/>
  <c r="C729" i="7"/>
  <c r="D729" i="7"/>
  <c r="E729" i="7"/>
  <c r="C730" i="7"/>
  <c r="D730" i="7"/>
  <c r="E730" i="7"/>
  <c r="C731" i="7"/>
  <c r="D731" i="7"/>
  <c r="E731" i="7"/>
  <c r="C732" i="7"/>
  <c r="D732" i="7"/>
  <c r="E732" i="7"/>
  <c r="C733" i="7"/>
  <c r="D733" i="7"/>
  <c r="E733" i="7"/>
  <c r="C734" i="7"/>
  <c r="D734" i="7"/>
  <c r="E734" i="7"/>
  <c r="C735" i="7"/>
  <c r="D735" i="7"/>
  <c r="E735" i="7"/>
  <c r="C736" i="7"/>
  <c r="D736" i="7"/>
  <c r="E736" i="7"/>
  <c r="C737" i="7"/>
  <c r="D737" i="7"/>
  <c r="E737" i="7"/>
  <c r="C738" i="7"/>
  <c r="D738" i="7"/>
  <c r="E738" i="7"/>
  <c r="C739" i="7"/>
  <c r="D739" i="7"/>
  <c r="E739" i="7"/>
  <c r="C740" i="7"/>
  <c r="D740" i="7"/>
  <c r="E740" i="7"/>
  <c r="C741" i="7"/>
  <c r="D741" i="7"/>
  <c r="E741" i="7"/>
  <c r="C742" i="7"/>
  <c r="D742" i="7"/>
  <c r="E742" i="7"/>
  <c r="C743" i="7"/>
  <c r="D743" i="7"/>
  <c r="E743" i="7"/>
  <c r="C744" i="7"/>
  <c r="D744" i="7"/>
  <c r="E744" i="7"/>
  <c r="C745" i="7"/>
  <c r="D745" i="7"/>
  <c r="E745" i="7"/>
  <c r="C746" i="7"/>
  <c r="D746" i="7"/>
  <c r="E746" i="7"/>
  <c r="C747" i="7"/>
  <c r="D747" i="7"/>
  <c r="E747" i="7"/>
  <c r="C748" i="7"/>
  <c r="D748" i="7"/>
  <c r="E748" i="7"/>
  <c r="C749" i="7"/>
  <c r="D749" i="7"/>
  <c r="E749" i="7"/>
  <c r="C750" i="7"/>
  <c r="D750" i="7"/>
  <c r="E750" i="7"/>
  <c r="C751" i="7"/>
  <c r="D751" i="7"/>
  <c r="E751" i="7"/>
  <c r="C752" i="7"/>
  <c r="D752" i="7"/>
  <c r="E752" i="7"/>
  <c r="C753" i="7"/>
  <c r="D753" i="7"/>
  <c r="E753" i="7"/>
  <c r="C754" i="7"/>
  <c r="D754" i="7"/>
  <c r="E754" i="7"/>
  <c r="C755" i="7"/>
  <c r="D755" i="7"/>
  <c r="E755" i="7"/>
  <c r="C756" i="7"/>
  <c r="D756" i="7"/>
  <c r="E756" i="7"/>
  <c r="C757" i="7"/>
  <c r="D757" i="7"/>
  <c r="E757" i="7"/>
  <c r="C758" i="7"/>
  <c r="D758" i="7"/>
  <c r="E758" i="7"/>
  <c r="C759" i="7"/>
  <c r="D759" i="7"/>
  <c r="E759" i="7"/>
  <c r="C760" i="7"/>
  <c r="D760" i="7"/>
  <c r="E760" i="7"/>
  <c r="C761" i="7"/>
  <c r="D761" i="7"/>
  <c r="E761" i="7"/>
  <c r="C762" i="7"/>
  <c r="D762" i="7"/>
  <c r="E762" i="7"/>
  <c r="C763" i="7"/>
  <c r="D763" i="7"/>
  <c r="E763" i="7"/>
  <c r="C764" i="7"/>
  <c r="D764" i="7"/>
  <c r="E764" i="7"/>
  <c r="C765" i="7"/>
  <c r="D765" i="7"/>
  <c r="E765" i="7"/>
  <c r="C766" i="7"/>
  <c r="D766" i="7"/>
  <c r="E766" i="7"/>
  <c r="C767" i="7"/>
  <c r="D767" i="7"/>
  <c r="E767" i="7"/>
  <c r="C768" i="7"/>
  <c r="D768" i="7"/>
  <c r="E768" i="7"/>
  <c r="C769" i="7"/>
  <c r="D769" i="7"/>
  <c r="E769" i="7"/>
  <c r="C770" i="7"/>
  <c r="D770" i="7"/>
  <c r="E770" i="7"/>
  <c r="C771" i="7"/>
  <c r="D771" i="7"/>
  <c r="E771" i="7"/>
  <c r="C772" i="7"/>
  <c r="D772" i="7"/>
  <c r="E772" i="7"/>
  <c r="C773" i="7"/>
  <c r="D773" i="7"/>
  <c r="E773" i="7"/>
  <c r="C774" i="7"/>
  <c r="D774" i="7"/>
  <c r="E774" i="7"/>
  <c r="C775" i="7"/>
  <c r="D775" i="7"/>
  <c r="E775" i="7"/>
  <c r="C776" i="7"/>
  <c r="D776" i="7"/>
  <c r="E776" i="7"/>
  <c r="C777" i="7"/>
  <c r="D777" i="7"/>
  <c r="E777" i="7"/>
  <c r="C778" i="7"/>
  <c r="D778" i="7"/>
  <c r="E778" i="7"/>
  <c r="C779" i="7"/>
  <c r="D779" i="7"/>
  <c r="E779" i="7"/>
  <c r="C780" i="7"/>
  <c r="D780" i="7"/>
  <c r="E780" i="7"/>
  <c r="C781" i="7"/>
  <c r="D781" i="7"/>
  <c r="E781" i="7"/>
  <c r="C782" i="7"/>
  <c r="D782" i="7"/>
  <c r="E782" i="7"/>
  <c r="C783" i="7"/>
  <c r="D783" i="7"/>
  <c r="E783" i="7"/>
  <c r="C784" i="7"/>
  <c r="D784" i="7"/>
  <c r="E784" i="7"/>
  <c r="C785" i="7"/>
  <c r="D785" i="7"/>
  <c r="E785" i="7"/>
  <c r="C786" i="7"/>
  <c r="D786" i="7"/>
  <c r="E786" i="7"/>
  <c r="C787" i="7"/>
  <c r="D787" i="7"/>
  <c r="E787" i="7"/>
  <c r="C788" i="7"/>
  <c r="D788" i="7"/>
  <c r="E788" i="7"/>
  <c r="C789" i="7"/>
  <c r="D789" i="7"/>
  <c r="E789" i="7"/>
  <c r="C790" i="7"/>
  <c r="D790" i="7"/>
  <c r="E790" i="7"/>
  <c r="C791" i="7"/>
  <c r="D791" i="7"/>
  <c r="E791" i="7"/>
  <c r="C792" i="7"/>
  <c r="D792" i="7"/>
  <c r="E792" i="7"/>
  <c r="C793" i="7"/>
  <c r="D793" i="7"/>
  <c r="E793" i="7"/>
  <c r="C794" i="7"/>
  <c r="D794" i="7"/>
  <c r="E794" i="7"/>
  <c r="C795" i="7"/>
  <c r="D795" i="7"/>
  <c r="E795" i="7"/>
  <c r="C796" i="7"/>
  <c r="D796" i="7"/>
  <c r="E796" i="7"/>
  <c r="C797" i="7"/>
  <c r="D797" i="7"/>
  <c r="E797" i="7"/>
  <c r="C798" i="7"/>
  <c r="D798" i="7"/>
  <c r="E798" i="7"/>
  <c r="C799" i="7"/>
  <c r="D799" i="7"/>
  <c r="E799" i="7"/>
  <c r="C800" i="7"/>
  <c r="D800" i="7"/>
  <c r="E800" i="7"/>
  <c r="C801" i="7"/>
  <c r="D801" i="7"/>
  <c r="E801" i="7"/>
  <c r="C802" i="7"/>
  <c r="D802" i="7"/>
  <c r="E802" i="7"/>
  <c r="C803" i="7"/>
  <c r="D803" i="7"/>
  <c r="E803" i="7"/>
  <c r="C804" i="7"/>
  <c r="D804" i="7"/>
  <c r="E804" i="7"/>
  <c r="C805" i="7"/>
  <c r="D805" i="7"/>
  <c r="E805" i="7"/>
  <c r="C806" i="7"/>
  <c r="D806" i="7"/>
  <c r="E806" i="7"/>
  <c r="C807" i="7"/>
  <c r="D807" i="7"/>
  <c r="E807" i="7"/>
  <c r="C808" i="7"/>
  <c r="D808" i="7"/>
  <c r="E808" i="7"/>
  <c r="C809" i="7"/>
  <c r="D809" i="7"/>
  <c r="E809" i="7"/>
  <c r="C810" i="7"/>
  <c r="D810" i="7"/>
  <c r="E810" i="7"/>
  <c r="C811" i="7"/>
  <c r="D811" i="7"/>
  <c r="E811" i="7"/>
  <c r="C812" i="7"/>
  <c r="D812" i="7"/>
  <c r="E812" i="7"/>
  <c r="C813" i="7"/>
  <c r="D813" i="7"/>
  <c r="E813" i="7"/>
  <c r="C814" i="7"/>
  <c r="D814" i="7"/>
  <c r="E814" i="7"/>
  <c r="C815" i="7"/>
  <c r="D815" i="7"/>
  <c r="E815" i="7"/>
  <c r="C816" i="7"/>
  <c r="D816" i="7"/>
  <c r="E816" i="7"/>
  <c r="C817" i="7"/>
  <c r="D817" i="7"/>
  <c r="E817" i="7"/>
  <c r="C818" i="7"/>
  <c r="D818" i="7"/>
  <c r="E818" i="7"/>
  <c r="C819" i="7"/>
  <c r="D819" i="7"/>
  <c r="E819" i="7"/>
  <c r="C820" i="7"/>
  <c r="D820" i="7"/>
  <c r="E820" i="7"/>
  <c r="C821" i="7"/>
  <c r="D821" i="7"/>
  <c r="E821" i="7"/>
  <c r="C822" i="7"/>
  <c r="D822" i="7"/>
  <c r="E822" i="7"/>
  <c r="C823" i="7"/>
  <c r="D823" i="7"/>
  <c r="E823" i="7"/>
  <c r="C824" i="7"/>
  <c r="D824" i="7"/>
  <c r="E824" i="7"/>
  <c r="C825" i="7"/>
  <c r="D825" i="7"/>
  <c r="E825" i="7"/>
  <c r="C826" i="7"/>
  <c r="D826" i="7"/>
  <c r="E826" i="7"/>
  <c r="C827" i="7"/>
  <c r="D827" i="7"/>
  <c r="E827" i="7"/>
  <c r="C828" i="7"/>
  <c r="D828" i="7"/>
  <c r="E828" i="7"/>
  <c r="C829" i="7"/>
  <c r="D829" i="7"/>
  <c r="E829" i="7"/>
  <c r="C830" i="7"/>
  <c r="D830" i="7"/>
  <c r="E830" i="7"/>
  <c r="C831" i="7"/>
  <c r="D831" i="7"/>
  <c r="E831" i="7"/>
  <c r="C832" i="7"/>
  <c r="D832" i="7"/>
  <c r="E832" i="7"/>
  <c r="C833" i="7"/>
  <c r="D833" i="7"/>
  <c r="E833" i="7"/>
  <c r="C834" i="7"/>
  <c r="D834" i="7"/>
  <c r="E834" i="7"/>
  <c r="C835" i="7"/>
  <c r="D835" i="7"/>
  <c r="E835" i="7"/>
  <c r="C836" i="7"/>
  <c r="D836" i="7"/>
  <c r="E836" i="7"/>
  <c r="C837" i="7"/>
  <c r="D837" i="7"/>
  <c r="E837" i="7"/>
  <c r="C838" i="7"/>
  <c r="D838" i="7"/>
  <c r="E838" i="7"/>
  <c r="C839" i="7"/>
  <c r="D839" i="7"/>
  <c r="E839" i="7"/>
  <c r="C840" i="7"/>
  <c r="D840" i="7"/>
  <c r="E840" i="7"/>
  <c r="C841" i="7"/>
  <c r="D841" i="7"/>
  <c r="E841" i="7"/>
  <c r="C842" i="7"/>
  <c r="D842" i="7"/>
  <c r="E842" i="7"/>
  <c r="C843" i="7"/>
  <c r="D843" i="7"/>
  <c r="E843" i="7"/>
  <c r="C844" i="7"/>
  <c r="D844" i="7"/>
  <c r="E844" i="7"/>
  <c r="C845" i="7"/>
  <c r="D845" i="7"/>
  <c r="E845" i="7"/>
  <c r="C846" i="7"/>
  <c r="D846" i="7"/>
  <c r="E846" i="7"/>
  <c r="C847" i="7"/>
  <c r="D847" i="7"/>
  <c r="E847" i="7"/>
  <c r="C848" i="7"/>
  <c r="D848" i="7"/>
  <c r="E848" i="7"/>
  <c r="C849" i="7"/>
  <c r="D849" i="7"/>
  <c r="E849" i="7"/>
  <c r="C850" i="7"/>
  <c r="D850" i="7"/>
  <c r="E850" i="7"/>
  <c r="C851" i="7"/>
  <c r="D851" i="7"/>
  <c r="E851" i="7"/>
  <c r="C852" i="7"/>
  <c r="D852" i="7"/>
  <c r="E852" i="7"/>
  <c r="C853" i="7"/>
  <c r="D853" i="7"/>
  <c r="E853" i="7"/>
  <c r="C854" i="7"/>
  <c r="D854" i="7"/>
  <c r="E854" i="7"/>
  <c r="C855" i="7"/>
  <c r="D855" i="7"/>
  <c r="E855" i="7"/>
  <c r="C856" i="7"/>
  <c r="D856" i="7"/>
  <c r="E856" i="7"/>
  <c r="C857" i="7"/>
  <c r="D857" i="7"/>
  <c r="E857" i="7"/>
  <c r="C858" i="7"/>
  <c r="D858" i="7"/>
  <c r="E858" i="7"/>
  <c r="C859" i="7"/>
  <c r="D859" i="7"/>
  <c r="E859" i="7"/>
  <c r="C860" i="7"/>
  <c r="D860" i="7"/>
  <c r="E860" i="7"/>
  <c r="C861" i="7"/>
  <c r="D861" i="7"/>
  <c r="E861" i="7"/>
  <c r="C862" i="7"/>
  <c r="D862" i="7"/>
  <c r="E862" i="7"/>
  <c r="C863" i="7"/>
  <c r="D863" i="7"/>
  <c r="E863" i="7"/>
  <c r="C864" i="7"/>
  <c r="D864" i="7"/>
  <c r="E864" i="7"/>
  <c r="C865" i="7"/>
  <c r="D865" i="7"/>
  <c r="E865" i="7"/>
  <c r="C866" i="7"/>
  <c r="D866" i="7"/>
  <c r="E866" i="7"/>
  <c r="C867" i="7"/>
  <c r="D867" i="7"/>
  <c r="E867" i="7"/>
  <c r="C868" i="7"/>
  <c r="D868" i="7"/>
  <c r="E868" i="7"/>
  <c r="C869" i="7"/>
  <c r="D869" i="7"/>
  <c r="E869" i="7"/>
  <c r="C870" i="7"/>
  <c r="D870" i="7"/>
  <c r="E870" i="7"/>
  <c r="C871" i="7"/>
  <c r="D871" i="7"/>
  <c r="E871" i="7"/>
  <c r="C872" i="7"/>
  <c r="D872" i="7"/>
  <c r="E872" i="7"/>
  <c r="C873" i="7"/>
  <c r="D873" i="7"/>
  <c r="E873" i="7"/>
  <c r="C874" i="7"/>
  <c r="D874" i="7"/>
  <c r="E874" i="7"/>
  <c r="C875" i="7"/>
  <c r="D875" i="7"/>
  <c r="E875" i="7"/>
  <c r="C876" i="7"/>
  <c r="D876" i="7"/>
  <c r="E876" i="7"/>
  <c r="C877" i="7"/>
  <c r="D877" i="7"/>
  <c r="E877" i="7"/>
  <c r="C878" i="7"/>
  <c r="D878" i="7"/>
  <c r="E878" i="7"/>
  <c r="C879" i="7"/>
  <c r="D879" i="7"/>
  <c r="E879" i="7"/>
  <c r="C880" i="7"/>
  <c r="D880" i="7"/>
  <c r="E880" i="7"/>
  <c r="C881" i="7"/>
  <c r="D881" i="7"/>
  <c r="E881" i="7"/>
  <c r="C882" i="7"/>
  <c r="D882" i="7"/>
  <c r="E882" i="7"/>
  <c r="C883" i="7"/>
  <c r="D883" i="7"/>
  <c r="E883" i="7"/>
  <c r="C884" i="7"/>
  <c r="D884" i="7"/>
  <c r="E884" i="7"/>
  <c r="C885" i="7"/>
  <c r="D885" i="7"/>
  <c r="E885" i="7"/>
  <c r="C886" i="7"/>
  <c r="D886" i="7"/>
  <c r="E886" i="7"/>
  <c r="C887" i="7"/>
  <c r="D887" i="7"/>
  <c r="E887" i="7"/>
  <c r="C888" i="7"/>
  <c r="D888" i="7"/>
  <c r="E888" i="7"/>
  <c r="C889" i="7"/>
  <c r="D889" i="7"/>
  <c r="E889" i="7"/>
  <c r="C890" i="7"/>
  <c r="D890" i="7"/>
  <c r="E890" i="7"/>
  <c r="C891" i="7"/>
  <c r="D891" i="7"/>
  <c r="E891" i="7"/>
  <c r="C892" i="7"/>
  <c r="D892" i="7"/>
  <c r="E892" i="7"/>
  <c r="C893" i="7"/>
  <c r="D893" i="7"/>
  <c r="E893" i="7"/>
  <c r="C894" i="7"/>
  <c r="D894" i="7"/>
  <c r="E894" i="7"/>
  <c r="C895" i="7"/>
  <c r="D895" i="7"/>
  <c r="E895" i="7"/>
  <c r="C896" i="7"/>
  <c r="D896" i="7"/>
  <c r="E896" i="7"/>
  <c r="C897" i="7"/>
  <c r="D897" i="7"/>
  <c r="E897" i="7"/>
  <c r="C898" i="7"/>
  <c r="D898" i="7"/>
  <c r="E898" i="7"/>
  <c r="C899" i="7"/>
  <c r="D899" i="7"/>
  <c r="E899" i="7"/>
  <c r="C900" i="7"/>
  <c r="D900" i="7"/>
  <c r="E900" i="7"/>
  <c r="C901" i="7"/>
  <c r="D901" i="7"/>
  <c r="E901" i="7"/>
  <c r="C902" i="7"/>
  <c r="D902" i="7"/>
  <c r="E902" i="7"/>
  <c r="C903" i="7"/>
  <c r="D903" i="7"/>
  <c r="E903" i="7"/>
  <c r="C904" i="7"/>
  <c r="D904" i="7"/>
  <c r="E904" i="7"/>
  <c r="C905" i="7"/>
  <c r="D905" i="7"/>
  <c r="E905" i="7"/>
  <c r="C906" i="7"/>
  <c r="D906" i="7"/>
  <c r="E906" i="7"/>
  <c r="C907" i="7"/>
  <c r="D907" i="7"/>
  <c r="E907" i="7"/>
  <c r="C908" i="7"/>
  <c r="D908" i="7"/>
  <c r="E908" i="7"/>
  <c r="C909" i="7"/>
  <c r="D909" i="7"/>
  <c r="E909" i="7"/>
  <c r="C910" i="7"/>
  <c r="D910" i="7"/>
  <c r="E910" i="7"/>
  <c r="C911" i="7"/>
  <c r="D911" i="7"/>
  <c r="E911" i="7"/>
  <c r="C912" i="7"/>
  <c r="D912" i="7"/>
  <c r="E912" i="7"/>
  <c r="C913" i="7"/>
  <c r="D913" i="7"/>
  <c r="E913" i="7"/>
  <c r="C914" i="7"/>
  <c r="D914" i="7"/>
  <c r="E914" i="7"/>
  <c r="C915" i="7"/>
  <c r="D915" i="7"/>
  <c r="E915" i="7"/>
  <c r="C916" i="7"/>
  <c r="D916" i="7"/>
  <c r="E916" i="7"/>
  <c r="C917" i="7"/>
  <c r="D917" i="7"/>
  <c r="E917" i="7"/>
  <c r="C918" i="7"/>
  <c r="D918" i="7"/>
  <c r="E918" i="7"/>
  <c r="C919" i="7"/>
  <c r="D919" i="7"/>
  <c r="E919" i="7"/>
  <c r="C920" i="7"/>
  <c r="D920" i="7"/>
  <c r="E920" i="7"/>
  <c r="C921" i="7"/>
  <c r="D921" i="7"/>
  <c r="E921" i="7"/>
  <c r="C922" i="7"/>
  <c r="D922" i="7"/>
  <c r="E922" i="7"/>
  <c r="C923" i="7"/>
  <c r="D923" i="7"/>
  <c r="E923" i="7"/>
  <c r="C924" i="7"/>
  <c r="D924" i="7"/>
  <c r="E924" i="7"/>
  <c r="C925" i="7"/>
  <c r="D925" i="7"/>
  <c r="E925" i="7"/>
  <c r="C926" i="7"/>
  <c r="D926" i="7"/>
  <c r="E926" i="7"/>
  <c r="C927" i="7"/>
  <c r="D927" i="7"/>
  <c r="E927" i="7"/>
  <c r="C928" i="7"/>
  <c r="D928" i="7"/>
  <c r="E928" i="7"/>
  <c r="C929" i="7"/>
  <c r="D929" i="7"/>
  <c r="E929" i="7"/>
  <c r="C930" i="7"/>
  <c r="D930" i="7"/>
  <c r="E930" i="7"/>
  <c r="C931" i="7"/>
  <c r="D931" i="7"/>
  <c r="E931" i="7"/>
  <c r="C932" i="7"/>
  <c r="D932" i="7"/>
  <c r="E932" i="7"/>
  <c r="C933" i="7"/>
  <c r="D933" i="7"/>
  <c r="E933" i="7"/>
  <c r="C934" i="7"/>
  <c r="D934" i="7"/>
  <c r="E934" i="7"/>
  <c r="C935" i="7"/>
  <c r="D935" i="7"/>
  <c r="E935" i="7"/>
  <c r="C936" i="7"/>
  <c r="D936" i="7"/>
  <c r="E936" i="7"/>
  <c r="C937" i="7"/>
  <c r="D937" i="7"/>
  <c r="E937" i="7"/>
  <c r="C938" i="7"/>
  <c r="D938" i="7"/>
  <c r="E938" i="7"/>
  <c r="C939" i="7"/>
  <c r="D939" i="7"/>
  <c r="E939" i="7"/>
  <c r="C940" i="7"/>
  <c r="D940" i="7"/>
  <c r="E940" i="7"/>
  <c r="C941" i="7"/>
  <c r="D941" i="7"/>
  <c r="E941" i="7"/>
  <c r="C942" i="7"/>
  <c r="D942" i="7"/>
  <c r="E942" i="7"/>
  <c r="C943" i="7"/>
  <c r="D943" i="7"/>
  <c r="E943" i="7"/>
  <c r="C944" i="7"/>
  <c r="D944" i="7"/>
  <c r="E944" i="7"/>
  <c r="C945" i="7"/>
  <c r="D945" i="7"/>
  <c r="E945" i="7"/>
  <c r="C946" i="7"/>
  <c r="D946" i="7"/>
  <c r="E946" i="7"/>
  <c r="C947" i="7"/>
  <c r="D947" i="7"/>
  <c r="E947" i="7"/>
  <c r="C948" i="7"/>
  <c r="D948" i="7"/>
  <c r="E948" i="7"/>
  <c r="C949" i="7"/>
  <c r="D949" i="7"/>
  <c r="E949" i="7"/>
  <c r="C950" i="7"/>
  <c r="D950" i="7"/>
  <c r="E950" i="7"/>
  <c r="C951" i="7"/>
  <c r="D951" i="7"/>
  <c r="E951" i="7"/>
  <c r="C952" i="7"/>
  <c r="D952" i="7"/>
  <c r="E952" i="7"/>
  <c r="C953" i="7"/>
  <c r="D953" i="7"/>
  <c r="E953" i="7"/>
  <c r="C954" i="7"/>
  <c r="D954" i="7"/>
  <c r="E954" i="7"/>
  <c r="C955" i="7"/>
  <c r="D955" i="7"/>
  <c r="E955" i="7"/>
  <c r="C956" i="7"/>
  <c r="D956" i="7"/>
  <c r="E956" i="7"/>
  <c r="C957" i="7"/>
  <c r="D957" i="7"/>
  <c r="E957" i="7"/>
  <c r="C958" i="7"/>
  <c r="D958" i="7"/>
  <c r="E958" i="7"/>
  <c r="C959" i="7"/>
  <c r="D959" i="7"/>
  <c r="E959" i="7"/>
  <c r="C960" i="7"/>
  <c r="D960" i="7"/>
  <c r="E960" i="7"/>
  <c r="C961" i="7"/>
  <c r="D961" i="7"/>
  <c r="E961" i="7"/>
  <c r="C962" i="7"/>
  <c r="D962" i="7"/>
  <c r="E962" i="7"/>
  <c r="C963" i="7"/>
  <c r="D963" i="7"/>
  <c r="E963" i="7"/>
  <c r="C964" i="7"/>
  <c r="D964" i="7"/>
  <c r="E964" i="7"/>
  <c r="C965" i="7"/>
  <c r="D965" i="7"/>
  <c r="E965" i="7"/>
  <c r="C966" i="7"/>
  <c r="D966" i="7"/>
  <c r="E966" i="7"/>
  <c r="C967" i="7"/>
  <c r="D967" i="7"/>
  <c r="E967" i="7"/>
  <c r="C968" i="7"/>
  <c r="D968" i="7"/>
  <c r="E968" i="7"/>
  <c r="C969" i="7"/>
  <c r="D969" i="7"/>
  <c r="E969" i="7"/>
  <c r="C970" i="7"/>
  <c r="D970" i="7"/>
  <c r="E970" i="7"/>
  <c r="C971" i="7"/>
  <c r="D971" i="7"/>
  <c r="E971" i="7"/>
  <c r="C972" i="7"/>
  <c r="D972" i="7"/>
  <c r="E972" i="7"/>
  <c r="C973" i="7"/>
  <c r="D973" i="7"/>
  <c r="E973" i="7"/>
  <c r="C974" i="7"/>
  <c r="D974" i="7"/>
  <c r="E974" i="7"/>
  <c r="C975" i="7"/>
  <c r="D975" i="7"/>
  <c r="E975" i="7"/>
  <c r="C976" i="7"/>
  <c r="D976" i="7"/>
  <c r="E976" i="7"/>
  <c r="C977" i="7"/>
  <c r="D977" i="7"/>
  <c r="E977" i="7"/>
  <c r="C978" i="7"/>
  <c r="D978" i="7"/>
  <c r="E978" i="7"/>
  <c r="C979" i="7"/>
  <c r="D979" i="7"/>
  <c r="E979" i="7"/>
  <c r="C980" i="7"/>
  <c r="D980" i="7"/>
  <c r="E980" i="7"/>
  <c r="C981" i="7"/>
  <c r="D981" i="7"/>
  <c r="E981" i="7"/>
  <c r="C982" i="7"/>
  <c r="D982" i="7"/>
  <c r="E982" i="7"/>
  <c r="C983" i="7"/>
  <c r="D983" i="7"/>
  <c r="E983" i="7"/>
  <c r="C984" i="7"/>
  <c r="D984" i="7"/>
  <c r="E984" i="7"/>
  <c r="C985" i="7"/>
  <c r="D985" i="7"/>
  <c r="E985" i="7"/>
  <c r="C986" i="7"/>
  <c r="D986" i="7"/>
  <c r="E986" i="7"/>
  <c r="C987" i="7"/>
  <c r="D987" i="7"/>
  <c r="E987" i="7"/>
  <c r="C988" i="7"/>
  <c r="D988" i="7"/>
  <c r="E988" i="7"/>
  <c r="C989" i="7"/>
  <c r="D989" i="7"/>
  <c r="E989" i="7"/>
  <c r="C990" i="7"/>
  <c r="D990" i="7"/>
  <c r="E990" i="7"/>
  <c r="C991" i="7"/>
  <c r="D991" i="7"/>
  <c r="E991" i="7"/>
  <c r="C992" i="7"/>
  <c r="D992" i="7"/>
  <c r="E992" i="7"/>
  <c r="C993" i="7"/>
  <c r="D993" i="7"/>
  <c r="E993" i="7"/>
  <c r="C994" i="7"/>
  <c r="D994" i="7"/>
  <c r="E994" i="7"/>
  <c r="C995" i="7"/>
  <c r="D995" i="7"/>
  <c r="E995" i="7"/>
  <c r="C996" i="7"/>
  <c r="D996" i="7"/>
  <c r="E996" i="7"/>
  <c r="C997" i="7"/>
  <c r="D997" i="7"/>
  <c r="E997" i="7"/>
  <c r="C998" i="7"/>
  <c r="D998" i="7"/>
  <c r="E998" i="7"/>
  <c r="C999" i="7"/>
  <c r="D999" i="7"/>
  <c r="E999" i="7"/>
  <c r="C1000" i="7"/>
  <c r="D1000" i="7"/>
  <c r="E1000" i="7"/>
  <c r="C1001" i="7"/>
  <c r="D1001" i="7"/>
  <c r="E1001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2" i="6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2" i="5"/>
  <c r="C2" i="5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5" i="1"/>
  <c r="R11" i="1"/>
  <c r="R20" i="1"/>
  <c r="R34" i="1"/>
  <c r="R35" i="1"/>
  <c r="R36" i="1"/>
  <c r="R37" i="1"/>
  <c r="R43" i="1"/>
  <c r="R52" i="1"/>
  <c r="R66" i="1"/>
  <c r="R67" i="1"/>
  <c r="R130" i="1"/>
  <c r="R133" i="1"/>
  <c r="R139" i="1"/>
  <c r="R148" i="1"/>
  <c r="R162" i="1"/>
  <c r="R163" i="1"/>
  <c r="R164" i="1"/>
  <c r="R165" i="1"/>
  <c r="R171" i="1"/>
  <c r="R180" i="1"/>
  <c r="R194" i="1"/>
  <c r="R195" i="1"/>
  <c r="R196" i="1"/>
  <c r="R197" i="1"/>
  <c r="R203" i="1"/>
  <c r="R212" i="1"/>
  <c r="R226" i="1"/>
  <c r="R227" i="1"/>
  <c r="R228" i="1"/>
  <c r="R229" i="1"/>
  <c r="R292" i="1"/>
  <c r="R308" i="1"/>
  <c r="R322" i="1"/>
  <c r="R323" i="1"/>
  <c r="R324" i="1"/>
  <c r="R325" i="1"/>
  <c r="R331" i="1"/>
  <c r="R340" i="1"/>
  <c r="R354" i="1"/>
  <c r="R355" i="1"/>
  <c r="R356" i="1"/>
  <c r="R357" i="1"/>
  <c r="R363" i="1"/>
  <c r="R372" i="1"/>
  <c r="R386" i="1"/>
  <c r="R387" i="1"/>
  <c r="R388" i="1"/>
  <c r="R389" i="1"/>
  <c r="R395" i="1"/>
  <c r="R404" i="1"/>
  <c r="R459" i="1"/>
  <c r="R483" i="1"/>
  <c r="R484" i="1"/>
  <c r="R485" i="1"/>
  <c r="R491" i="1"/>
  <c r="R500" i="1"/>
  <c r="R514" i="1"/>
  <c r="R515" i="1"/>
  <c r="R516" i="1"/>
  <c r="R517" i="1"/>
  <c r="R523" i="1"/>
  <c r="R532" i="1"/>
  <c r="R546" i="1"/>
  <c r="R547" i="1"/>
  <c r="R548" i="1"/>
  <c r="R549" i="1"/>
  <c r="R555" i="1"/>
  <c r="R564" i="1"/>
  <c r="R578" i="1"/>
  <c r="R579" i="1"/>
  <c r="R628" i="1"/>
  <c r="R643" i="1"/>
  <c r="R644" i="1"/>
  <c r="R645" i="1"/>
  <c r="R651" i="1"/>
  <c r="R660" i="1"/>
  <c r="R670" i="1"/>
  <c r="R674" i="1"/>
  <c r="R675" i="1"/>
  <c r="R676" i="1"/>
  <c r="R677" i="1"/>
  <c r="R683" i="1"/>
  <c r="R692" i="1"/>
  <c r="R702" i="1"/>
  <c r="R706" i="1"/>
  <c r="R707" i="1"/>
  <c r="R708" i="1"/>
  <c r="R709" i="1"/>
  <c r="R715" i="1"/>
  <c r="R724" i="1"/>
  <c r="R772" i="1"/>
  <c r="R788" i="1"/>
  <c r="R798" i="1"/>
  <c r="R802" i="1"/>
  <c r="R803" i="1"/>
  <c r="R804" i="1"/>
  <c r="R805" i="1"/>
  <c r="R811" i="1"/>
  <c r="R820" i="1"/>
  <c r="R830" i="1"/>
  <c r="R834" i="1"/>
  <c r="R835" i="1"/>
  <c r="R836" i="1"/>
  <c r="R837" i="1"/>
  <c r="R843" i="1"/>
  <c r="R852" i="1"/>
  <c r="R862" i="1"/>
  <c r="R866" i="1"/>
  <c r="R867" i="1"/>
  <c r="R868" i="1"/>
  <c r="R926" i="1"/>
  <c r="R932" i="1"/>
  <c r="R933" i="1"/>
  <c r="R939" i="1"/>
  <c r="R948" i="1"/>
  <c r="R958" i="1"/>
  <c r="R962" i="1"/>
  <c r="R963" i="1"/>
  <c r="R964" i="1"/>
  <c r="R965" i="1"/>
  <c r="R971" i="1"/>
  <c r="R980" i="1"/>
  <c r="R990" i="1"/>
  <c r="R994" i="1"/>
  <c r="R995" i="1"/>
  <c r="R996" i="1"/>
  <c r="R997" i="1"/>
  <c r="R1003" i="1"/>
  <c r="E3" i="1"/>
  <c r="F3" i="1"/>
  <c r="G3" i="1"/>
  <c r="H3" i="1"/>
  <c r="I3" i="1"/>
  <c r="J3" i="1"/>
  <c r="K3" i="1"/>
  <c r="L3" i="1"/>
  <c r="R898" i="1" s="1"/>
  <c r="D3" i="1"/>
  <c r="L1" i="1"/>
  <c r="R107" i="1" s="1"/>
  <c r="E1" i="1"/>
  <c r="D1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5" i="1"/>
  <c r="N7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E5" i="2"/>
  <c r="E4" i="2"/>
  <c r="R931" i="1" l="1"/>
  <c r="R779" i="1"/>
  <c r="R642" i="1"/>
  <c r="R482" i="1"/>
  <c r="R299" i="1"/>
  <c r="R132" i="1"/>
  <c r="R930" i="1"/>
  <c r="R773" i="1"/>
  <c r="R638" i="1"/>
  <c r="R468" i="1"/>
  <c r="R293" i="1"/>
  <c r="R131" i="1"/>
  <c r="R771" i="1"/>
  <c r="R453" i="1"/>
  <c r="R291" i="1"/>
  <c r="R116" i="1"/>
  <c r="R916" i="1"/>
  <c r="R619" i="1"/>
  <c r="R907" i="1"/>
  <c r="R770" i="1"/>
  <c r="R613" i="1"/>
  <c r="R452" i="1"/>
  <c r="R290" i="1"/>
  <c r="R6" i="1"/>
  <c r="R901" i="1"/>
  <c r="R766" i="1"/>
  <c r="R612" i="1"/>
  <c r="R451" i="1"/>
  <c r="R276" i="1"/>
  <c r="R101" i="1"/>
  <c r="R900" i="1"/>
  <c r="R756" i="1"/>
  <c r="R611" i="1"/>
  <c r="R450" i="1"/>
  <c r="R267" i="1"/>
  <c r="R100" i="1"/>
  <c r="R899" i="1"/>
  <c r="R747" i="1"/>
  <c r="R610" i="1"/>
  <c r="R436" i="1"/>
  <c r="R261" i="1"/>
  <c r="R99" i="1"/>
  <c r="R606" i="1"/>
  <c r="R98" i="1"/>
  <c r="R894" i="1"/>
  <c r="R740" i="1"/>
  <c r="R596" i="1"/>
  <c r="R421" i="1"/>
  <c r="R259" i="1"/>
  <c r="R84" i="1"/>
  <c r="P1" i="1"/>
  <c r="R741" i="1"/>
  <c r="R427" i="1"/>
  <c r="R884" i="1"/>
  <c r="R739" i="1"/>
  <c r="R587" i="1"/>
  <c r="R420" i="1"/>
  <c r="R258" i="1"/>
  <c r="R75" i="1"/>
  <c r="R260" i="1"/>
  <c r="R875" i="1"/>
  <c r="R738" i="1"/>
  <c r="R581" i="1"/>
  <c r="R419" i="1"/>
  <c r="R244" i="1"/>
  <c r="R69" i="1"/>
  <c r="R869" i="1"/>
  <c r="R734" i="1"/>
  <c r="R580" i="1"/>
  <c r="R418" i="1"/>
  <c r="R235" i="1"/>
  <c r="R68" i="1"/>
  <c r="O1" i="1"/>
  <c r="Q314" i="1"/>
  <c r="D15" i="5"/>
  <c r="D14" i="5"/>
  <c r="D13" i="5"/>
  <c r="D12" i="5"/>
  <c r="D11" i="5"/>
  <c r="D10" i="5"/>
  <c r="D8" i="5"/>
  <c r="D6" i="5"/>
  <c r="D5" i="5"/>
  <c r="D9" i="5"/>
  <c r="D7" i="5"/>
  <c r="D4" i="5"/>
  <c r="D3" i="5"/>
  <c r="D2" i="5"/>
  <c r="Q220" i="1"/>
  <c r="Q854" i="1"/>
  <c r="Q570" i="1"/>
  <c r="Q283" i="1"/>
  <c r="Q539" i="1"/>
  <c r="Q534" i="1"/>
  <c r="Q826" i="1"/>
  <c r="Q797" i="1"/>
  <c r="Q157" i="1"/>
  <c r="Q796" i="1"/>
  <c r="Q509" i="1"/>
  <c r="Q156" i="1"/>
  <c r="Q795" i="1"/>
  <c r="Q508" i="1"/>
  <c r="Q155" i="1"/>
  <c r="Q794" i="1"/>
  <c r="Q507" i="1"/>
  <c r="Q154" i="1"/>
  <c r="Q764" i="1"/>
  <c r="Q506" i="1"/>
  <c r="Q125" i="1"/>
  <c r="Q1004" i="1"/>
  <c r="Q763" i="1"/>
  <c r="Q502" i="1"/>
  <c r="Q124" i="1"/>
  <c r="Q822" i="1"/>
  <c r="Q995" i="1"/>
  <c r="Q762" i="1"/>
  <c r="Q442" i="1"/>
  <c r="Q93" i="1"/>
  <c r="Q566" i="1"/>
  <c r="Q538" i="1"/>
  <c r="Q282" i="1"/>
  <c r="Q957" i="1"/>
  <c r="Q701" i="1"/>
  <c r="Q381" i="1"/>
  <c r="Q58" i="1"/>
  <c r="Q541" i="1"/>
  <c r="Q187" i="1"/>
  <c r="Q92" i="1"/>
  <c r="Q988" i="1"/>
  <c r="Q733" i="1"/>
  <c r="Q413" i="1"/>
  <c r="Q987" i="1"/>
  <c r="Q732" i="1"/>
  <c r="Q412" i="1"/>
  <c r="Q90" i="1"/>
  <c r="Q986" i="1"/>
  <c r="Q731" i="1"/>
  <c r="Q411" i="1"/>
  <c r="Q61" i="1"/>
  <c r="Q982" i="1"/>
  <c r="Q730" i="1"/>
  <c r="Q410" i="1"/>
  <c r="Q60" i="1"/>
  <c r="Q963" i="1"/>
  <c r="Q726" i="1"/>
  <c r="Q406" i="1"/>
  <c r="Q59" i="1"/>
  <c r="Q954" i="1"/>
  <c r="Q700" i="1"/>
  <c r="Q380" i="1"/>
  <c r="Q29" i="1"/>
  <c r="Q827" i="1"/>
  <c r="Q28" i="1"/>
  <c r="Q758" i="1"/>
  <c r="Q91" i="1"/>
  <c r="Q540" i="1"/>
  <c r="Q438" i="1"/>
  <c r="Q924" i="1"/>
  <c r="Q634" i="1"/>
  <c r="Q347" i="1"/>
  <c r="Q923" i="1"/>
  <c r="Q630" i="1"/>
  <c r="Q346" i="1"/>
  <c r="Q189" i="1"/>
  <c r="Q989" i="1"/>
  <c r="Q188" i="1"/>
  <c r="Q186" i="1"/>
  <c r="Q636" i="1"/>
  <c r="Q348" i="1"/>
  <c r="Q605" i="1"/>
  <c r="Q918" i="1"/>
  <c r="Q604" i="1"/>
  <c r="Q316" i="1"/>
  <c r="Q828" i="1"/>
  <c r="Q931" i="1"/>
  <c r="Q27" i="1"/>
  <c r="Q925" i="1"/>
  <c r="Q317" i="1"/>
  <c r="Q899" i="1"/>
  <c r="Q603" i="1"/>
  <c r="Q315" i="1"/>
  <c r="Q829" i="1"/>
  <c r="Q699" i="1"/>
  <c r="Q26" i="1"/>
  <c r="Q922" i="1"/>
  <c r="Q893" i="1"/>
  <c r="Q602" i="1"/>
  <c r="Q950" i="1"/>
  <c r="Q379" i="1"/>
  <c r="Q349" i="1"/>
  <c r="Q635" i="1"/>
  <c r="Q892" i="1"/>
  <c r="Q598" i="1"/>
  <c r="Q285" i="1"/>
  <c r="Q30" i="1"/>
  <c r="Q891" i="1"/>
  <c r="Q573" i="1"/>
  <c r="Q284" i="1"/>
  <c r="Q956" i="1"/>
  <c r="Q790" i="1"/>
  <c r="Q572" i="1"/>
  <c r="Q378" i="1"/>
  <c r="Q123" i="1"/>
  <c r="Q955" i="1"/>
  <c r="Q765" i="1"/>
  <c r="Q571" i="1"/>
  <c r="Q374" i="1"/>
  <c r="Q122" i="1"/>
  <c r="Q890" i="1"/>
  <c r="Q694" i="1"/>
  <c r="Q876" i="1"/>
  <c r="Q669" i="1"/>
  <c r="Q475" i="1"/>
  <c r="Q251" i="1"/>
  <c r="Q867" i="1"/>
  <c r="Q668" i="1"/>
  <c r="Q474" i="1"/>
  <c r="Q250" i="1"/>
  <c r="Q698" i="1"/>
  <c r="Q886" i="1"/>
  <c r="Q861" i="1"/>
  <c r="Q667" i="1"/>
  <c r="Q470" i="1"/>
  <c r="Q221" i="1"/>
  <c r="Q860" i="1"/>
  <c r="Q666" i="1"/>
  <c r="Q445" i="1"/>
  <c r="Q35" i="1"/>
  <c r="Q131" i="1"/>
  <c r="Q195" i="1"/>
  <c r="Q259" i="1"/>
  <c r="Q355" i="1"/>
  <c r="Q419" i="1"/>
  <c r="Q515" i="1"/>
  <c r="Q611" i="1"/>
  <c r="Q675" i="1"/>
  <c r="Q771" i="1"/>
  <c r="Q835" i="1"/>
  <c r="Q99" i="1"/>
  <c r="Q323" i="1"/>
  <c r="Q451" i="1"/>
  <c r="Q579" i="1"/>
  <c r="Q707" i="1"/>
  <c r="Q67" i="1"/>
  <c r="Q163" i="1"/>
  <c r="Q227" i="1"/>
  <c r="Q291" i="1"/>
  <c r="Q387" i="1"/>
  <c r="Q483" i="1"/>
  <c r="Q547" i="1"/>
  <c r="Q643" i="1"/>
  <c r="Q739" i="1"/>
  <c r="Q803" i="1"/>
  <c r="Q108" i="1"/>
  <c r="Q524" i="1"/>
  <c r="Q780" i="1"/>
  <c r="Q972" i="1"/>
  <c r="Q12" i="1"/>
  <c r="Q44" i="1"/>
  <c r="Q76" i="1"/>
  <c r="Q140" i="1"/>
  <c r="Q172" i="1"/>
  <c r="Q204" i="1"/>
  <c r="Q268" i="1"/>
  <c r="Q300" i="1"/>
  <c r="Q364" i="1"/>
  <c r="Q396" i="1"/>
  <c r="Q428" i="1"/>
  <c r="Q460" i="1"/>
  <c r="Q492" i="1"/>
  <c r="Q556" i="1"/>
  <c r="Q588" i="1"/>
  <c r="Q620" i="1"/>
  <c r="Q684" i="1"/>
  <c r="Q716" i="1"/>
  <c r="Q748" i="1"/>
  <c r="Q812" i="1"/>
  <c r="Q844" i="1"/>
  <c r="Q940" i="1"/>
  <c r="Q332" i="1"/>
  <c r="Q652" i="1"/>
  <c r="Q908" i="1"/>
  <c r="Q236" i="1"/>
  <c r="Q11" i="1"/>
  <c r="Q43" i="1"/>
  <c r="Q75" i="1"/>
  <c r="Q107" i="1"/>
  <c r="Q139" i="1"/>
  <c r="Q171" i="1"/>
  <c r="Q203" i="1"/>
  <c r="Q235" i="1"/>
  <c r="Q267" i="1"/>
  <c r="Q299" i="1"/>
  <c r="Q331" i="1"/>
  <c r="Q363" i="1"/>
  <c r="Q395" i="1"/>
  <c r="Q427" i="1"/>
  <c r="Q459" i="1"/>
  <c r="Q491" i="1"/>
  <c r="Q523" i="1"/>
  <c r="Q555" i="1"/>
  <c r="Q587" i="1"/>
  <c r="Q619" i="1"/>
  <c r="Q651" i="1"/>
  <c r="Q683" i="1"/>
  <c r="Q715" i="1"/>
  <c r="Q747" i="1"/>
  <c r="Q779" i="1"/>
  <c r="Q811" i="1"/>
  <c r="Q843" i="1"/>
  <c r="Q875" i="1"/>
  <c r="Q907" i="1"/>
  <c r="Q939" i="1"/>
  <c r="Q971" i="1"/>
  <c r="Q1003" i="1"/>
  <c r="Q86" i="1"/>
  <c r="Q278" i="1"/>
  <c r="Q22" i="1"/>
  <c r="Q54" i="1"/>
  <c r="Q118" i="1"/>
  <c r="Q150" i="1"/>
  <c r="Q182" i="1"/>
  <c r="Q214" i="1"/>
  <c r="Q246" i="1"/>
  <c r="Q310" i="1"/>
  <c r="Q342" i="1"/>
  <c r="Q471" i="1"/>
  <c r="Q503" i="1"/>
  <c r="Q535" i="1"/>
  <c r="Q567" i="1"/>
  <c r="Q599" i="1"/>
  <c r="Q631" i="1"/>
  <c r="Q663" i="1"/>
  <c r="Q695" i="1"/>
  <c r="Q727" i="1"/>
  <c r="Q759" i="1"/>
  <c r="Q791" i="1"/>
  <c r="Q823" i="1"/>
  <c r="Q855" i="1"/>
  <c r="Q887" i="1"/>
  <c r="Q919" i="1"/>
  <c r="Q951" i="1"/>
  <c r="Q983" i="1"/>
  <c r="Q253" i="1"/>
  <c r="Q252" i="1"/>
  <c r="Q859" i="1"/>
  <c r="Q662" i="1"/>
  <c r="Q444" i="1"/>
  <c r="Q219" i="1"/>
  <c r="Q477" i="1"/>
  <c r="Q476" i="1"/>
  <c r="Q858" i="1"/>
  <c r="Q637" i="1"/>
  <c r="Q443" i="1"/>
  <c r="Q218" i="1"/>
  <c r="Q985" i="1"/>
  <c r="Q953" i="1"/>
  <c r="Q921" i="1"/>
  <c r="Q889" i="1"/>
  <c r="Q857" i="1"/>
  <c r="Q825" i="1"/>
  <c r="Q793" i="1"/>
  <c r="Q761" i="1"/>
  <c r="Q729" i="1"/>
  <c r="Q697" i="1"/>
  <c r="Q665" i="1"/>
  <c r="Q633" i="1"/>
  <c r="Q601" i="1"/>
  <c r="Q569" i="1"/>
  <c r="Q537" i="1"/>
  <c r="Q505" i="1"/>
  <c r="Q473" i="1"/>
  <c r="Q441" i="1"/>
  <c r="Q409" i="1"/>
  <c r="Q377" i="1"/>
  <c r="Q345" i="1"/>
  <c r="Q313" i="1"/>
  <c r="Q281" i="1"/>
  <c r="Q249" i="1"/>
  <c r="Q217" i="1"/>
  <c r="Q185" i="1"/>
  <c r="Q153" i="1"/>
  <c r="Q121" i="1"/>
  <c r="Q89" i="1"/>
  <c r="Q57" i="1"/>
  <c r="Q25" i="1"/>
  <c r="R993" i="1"/>
  <c r="R961" i="1"/>
  <c r="R929" i="1"/>
  <c r="R897" i="1"/>
  <c r="R865" i="1"/>
  <c r="R833" i="1"/>
  <c r="R801" i="1"/>
  <c r="R769" i="1"/>
  <c r="R737" i="1"/>
  <c r="R705" i="1"/>
  <c r="R673" i="1"/>
  <c r="R641" i="1"/>
  <c r="R609" i="1"/>
  <c r="R577" i="1"/>
  <c r="R545" i="1"/>
  <c r="R513" i="1"/>
  <c r="R481" i="1"/>
  <c r="R449" i="1"/>
  <c r="R417" i="1"/>
  <c r="R385" i="1"/>
  <c r="R353" i="1"/>
  <c r="R321" i="1"/>
  <c r="R289" i="1"/>
  <c r="R257" i="1"/>
  <c r="R225" i="1"/>
  <c r="R193" i="1"/>
  <c r="R161" i="1"/>
  <c r="R129" i="1"/>
  <c r="R97" i="1"/>
  <c r="R65" i="1"/>
  <c r="R33" i="1"/>
  <c r="Q984" i="1"/>
  <c r="Q952" i="1"/>
  <c r="Q920" i="1"/>
  <c r="Q888" i="1"/>
  <c r="Q856" i="1"/>
  <c r="Q824" i="1"/>
  <c r="Q792" i="1"/>
  <c r="Q760" i="1"/>
  <c r="Q728" i="1"/>
  <c r="Q696" i="1"/>
  <c r="Q664" i="1"/>
  <c r="Q632" i="1"/>
  <c r="Q600" i="1"/>
  <c r="Q568" i="1"/>
  <c r="Q536" i="1"/>
  <c r="Q504" i="1"/>
  <c r="Q472" i="1"/>
  <c r="Q440" i="1"/>
  <c r="Q408" i="1"/>
  <c r="Q376" i="1"/>
  <c r="Q344" i="1"/>
  <c r="Q312" i="1"/>
  <c r="Q280" i="1"/>
  <c r="Q248" i="1"/>
  <c r="Q216" i="1"/>
  <c r="Q184" i="1"/>
  <c r="Q152" i="1"/>
  <c r="Q120" i="1"/>
  <c r="Q88" i="1"/>
  <c r="Q56" i="1"/>
  <c r="Q24" i="1"/>
  <c r="R992" i="1"/>
  <c r="R960" i="1"/>
  <c r="R928" i="1"/>
  <c r="R896" i="1"/>
  <c r="R864" i="1"/>
  <c r="R832" i="1"/>
  <c r="R800" i="1"/>
  <c r="R768" i="1"/>
  <c r="R736" i="1"/>
  <c r="R704" i="1"/>
  <c r="R672" i="1"/>
  <c r="R640" i="1"/>
  <c r="R608" i="1"/>
  <c r="R576" i="1"/>
  <c r="R544" i="1"/>
  <c r="R512" i="1"/>
  <c r="R480" i="1"/>
  <c r="R448" i="1"/>
  <c r="R416" i="1"/>
  <c r="R384" i="1"/>
  <c r="R352" i="1"/>
  <c r="R320" i="1"/>
  <c r="R288" i="1"/>
  <c r="R256" i="1"/>
  <c r="R224" i="1"/>
  <c r="R192" i="1"/>
  <c r="R160" i="1"/>
  <c r="R128" i="1"/>
  <c r="R96" i="1"/>
  <c r="R64" i="1"/>
  <c r="R32" i="1"/>
  <c r="Q439" i="1"/>
  <c r="Q407" i="1"/>
  <c r="Q375" i="1"/>
  <c r="Q343" i="1"/>
  <c r="Q311" i="1"/>
  <c r="Q279" i="1"/>
  <c r="Q247" i="1"/>
  <c r="Q215" i="1"/>
  <c r="Q183" i="1"/>
  <c r="Q151" i="1"/>
  <c r="Q119" i="1"/>
  <c r="Q87" i="1"/>
  <c r="Q55" i="1"/>
  <c r="Q23" i="1"/>
  <c r="R991" i="1"/>
  <c r="R959" i="1"/>
  <c r="R927" i="1"/>
  <c r="R895" i="1"/>
  <c r="R863" i="1"/>
  <c r="R831" i="1"/>
  <c r="R799" i="1"/>
  <c r="R767" i="1"/>
  <c r="R735" i="1"/>
  <c r="R703" i="1"/>
  <c r="R671" i="1"/>
  <c r="R639" i="1"/>
  <c r="R607" i="1"/>
  <c r="R575" i="1"/>
  <c r="R543" i="1"/>
  <c r="R511" i="1"/>
  <c r="R479" i="1"/>
  <c r="R447" i="1"/>
  <c r="R415" i="1"/>
  <c r="R383" i="1"/>
  <c r="R351" i="1"/>
  <c r="R319" i="1"/>
  <c r="R287" i="1"/>
  <c r="R255" i="1"/>
  <c r="R223" i="1"/>
  <c r="R191" i="1"/>
  <c r="R159" i="1"/>
  <c r="R127" i="1"/>
  <c r="R95" i="1"/>
  <c r="R63" i="1"/>
  <c r="R31" i="1"/>
  <c r="R574" i="1"/>
  <c r="R542" i="1"/>
  <c r="R510" i="1"/>
  <c r="R478" i="1"/>
  <c r="R446" i="1"/>
  <c r="R414" i="1"/>
  <c r="R382" i="1"/>
  <c r="R350" i="1"/>
  <c r="R318" i="1"/>
  <c r="R286" i="1"/>
  <c r="R254" i="1"/>
  <c r="R222" i="1"/>
  <c r="R190" i="1"/>
  <c r="R158" i="1"/>
  <c r="R126" i="1"/>
  <c r="R94" i="1"/>
  <c r="R62" i="1"/>
  <c r="R30" i="1"/>
  <c r="Q981" i="1"/>
  <c r="Q949" i="1"/>
  <c r="Q917" i="1"/>
  <c r="Q885" i="1"/>
  <c r="Q853" i="1"/>
  <c r="Q821" i="1"/>
  <c r="Q789" i="1"/>
  <c r="Q757" i="1"/>
  <c r="Q725" i="1"/>
  <c r="Q693" i="1"/>
  <c r="Q661" i="1"/>
  <c r="Q629" i="1"/>
  <c r="Q597" i="1"/>
  <c r="Q565" i="1"/>
  <c r="Q533" i="1"/>
  <c r="Q501" i="1"/>
  <c r="Q469" i="1"/>
  <c r="Q437" i="1"/>
  <c r="Q405" i="1"/>
  <c r="Q373" i="1"/>
  <c r="Q341" i="1"/>
  <c r="Q309" i="1"/>
  <c r="Q277" i="1"/>
  <c r="Q245" i="1"/>
  <c r="Q213" i="1"/>
  <c r="Q181" i="1"/>
  <c r="Q149" i="1"/>
  <c r="Q117" i="1"/>
  <c r="Q85" i="1"/>
  <c r="Q53" i="1"/>
  <c r="Q21" i="1"/>
  <c r="R989" i="1"/>
  <c r="R957" i="1"/>
  <c r="R925" i="1"/>
  <c r="R893" i="1"/>
  <c r="R861" i="1"/>
  <c r="R829" i="1"/>
  <c r="R797" i="1"/>
  <c r="R765" i="1"/>
  <c r="R733" i="1"/>
  <c r="R701" i="1"/>
  <c r="R669" i="1"/>
  <c r="R637" i="1"/>
  <c r="R605" i="1"/>
  <c r="R573" i="1"/>
  <c r="R541" i="1"/>
  <c r="R509" i="1"/>
  <c r="R477" i="1"/>
  <c r="R445" i="1"/>
  <c r="R413" i="1"/>
  <c r="R381" i="1"/>
  <c r="R349" i="1"/>
  <c r="R317" i="1"/>
  <c r="R285" i="1"/>
  <c r="R253" i="1"/>
  <c r="R221" i="1"/>
  <c r="R189" i="1"/>
  <c r="R157" i="1"/>
  <c r="R125" i="1"/>
  <c r="R93" i="1"/>
  <c r="R61" i="1"/>
  <c r="R29" i="1"/>
  <c r="Q980" i="1"/>
  <c r="Q948" i="1"/>
  <c r="Q916" i="1"/>
  <c r="Q884" i="1"/>
  <c r="Q852" i="1"/>
  <c r="Q820" i="1"/>
  <c r="Q788" i="1"/>
  <c r="Q756" i="1"/>
  <c r="Q724" i="1"/>
  <c r="Q692" i="1"/>
  <c r="Q660" i="1"/>
  <c r="Q628" i="1"/>
  <c r="Q596" i="1"/>
  <c r="Q564" i="1"/>
  <c r="Q532" i="1"/>
  <c r="Q500" i="1"/>
  <c r="Q468" i="1"/>
  <c r="Q436" i="1"/>
  <c r="Q404" i="1"/>
  <c r="Q372" i="1"/>
  <c r="Q340" i="1"/>
  <c r="Q308" i="1"/>
  <c r="Q276" i="1"/>
  <c r="Q244" i="1"/>
  <c r="Q212" i="1"/>
  <c r="Q180" i="1"/>
  <c r="Q148" i="1"/>
  <c r="Q116" i="1"/>
  <c r="Q84" i="1"/>
  <c r="Q52" i="1"/>
  <c r="Q20" i="1"/>
  <c r="R988" i="1"/>
  <c r="R956" i="1"/>
  <c r="R924" i="1"/>
  <c r="R892" i="1"/>
  <c r="R860" i="1"/>
  <c r="R828" i="1"/>
  <c r="R796" i="1"/>
  <c r="R764" i="1"/>
  <c r="R732" i="1"/>
  <c r="R700" i="1"/>
  <c r="R668" i="1"/>
  <c r="R636" i="1"/>
  <c r="R604" i="1"/>
  <c r="R572" i="1"/>
  <c r="R540" i="1"/>
  <c r="R508" i="1"/>
  <c r="R476" i="1"/>
  <c r="R444" i="1"/>
  <c r="R412" i="1"/>
  <c r="R380" i="1"/>
  <c r="R348" i="1"/>
  <c r="R316" i="1"/>
  <c r="R284" i="1"/>
  <c r="R252" i="1"/>
  <c r="R220" i="1"/>
  <c r="R188" i="1"/>
  <c r="R156" i="1"/>
  <c r="R124" i="1"/>
  <c r="R92" i="1"/>
  <c r="R60" i="1"/>
  <c r="R28" i="1"/>
  <c r="Q979" i="1"/>
  <c r="Q947" i="1"/>
  <c r="Q915" i="1"/>
  <c r="Q883" i="1"/>
  <c r="Q851" i="1"/>
  <c r="Q819" i="1"/>
  <c r="Q787" i="1"/>
  <c r="Q755" i="1"/>
  <c r="Q723" i="1"/>
  <c r="Q691" i="1"/>
  <c r="Q659" i="1"/>
  <c r="Q627" i="1"/>
  <c r="Q595" i="1"/>
  <c r="Q563" i="1"/>
  <c r="Q531" i="1"/>
  <c r="Q499" i="1"/>
  <c r="Q467" i="1"/>
  <c r="Q435" i="1"/>
  <c r="Q403" i="1"/>
  <c r="Q371" i="1"/>
  <c r="Q339" i="1"/>
  <c r="Q307" i="1"/>
  <c r="Q275" i="1"/>
  <c r="Q243" i="1"/>
  <c r="Q211" i="1"/>
  <c r="Q179" i="1"/>
  <c r="Q147" i="1"/>
  <c r="Q115" i="1"/>
  <c r="Q83" i="1"/>
  <c r="Q51" i="1"/>
  <c r="Q19" i="1"/>
  <c r="R987" i="1"/>
  <c r="R955" i="1"/>
  <c r="R923" i="1"/>
  <c r="R891" i="1"/>
  <c r="R859" i="1"/>
  <c r="R827" i="1"/>
  <c r="R795" i="1"/>
  <c r="R763" i="1"/>
  <c r="R731" i="1"/>
  <c r="R699" i="1"/>
  <c r="R667" i="1"/>
  <c r="R635" i="1"/>
  <c r="R603" i="1"/>
  <c r="R571" i="1"/>
  <c r="R539" i="1"/>
  <c r="R507" i="1"/>
  <c r="R475" i="1"/>
  <c r="R443" i="1"/>
  <c r="R411" i="1"/>
  <c r="R379" i="1"/>
  <c r="R347" i="1"/>
  <c r="R315" i="1"/>
  <c r="R283" i="1"/>
  <c r="R251" i="1"/>
  <c r="R219" i="1"/>
  <c r="R187" i="1"/>
  <c r="R155" i="1"/>
  <c r="R123" i="1"/>
  <c r="R91" i="1"/>
  <c r="R59" i="1"/>
  <c r="R27" i="1"/>
  <c r="Q978" i="1"/>
  <c r="Q946" i="1"/>
  <c r="Q914" i="1"/>
  <c r="Q882" i="1"/>
  <c r="Q850" i="1"/>
  <c r="Q818" i="1"/>
  <c r="Q786" i="1"/>
  <c r="Q754" i="1"/>
  <c r="Q722" i="1"/>
  <c r="Q690" i="1"/>
  <c r="Q658" i="1"/>
  <c r="Q626" i="1"/>
  <c r="Q594" i="1"/>
  <c r="Q562" i="1"/>
  <c r="Q530" i="1"/>
  <c r="Q498" i="1"/>
  <c r="Q466" i="1"/>
  <c r="Q434" i="1"/>
  <c r="Q402" i="1"/>
  <c r="Q370" i="1"/>
  <c r="Q338" i="1"/>
  <c r="Q306" i="1"/>
  <c r="Q274" i="1"/>
  <c r="Q242" i="1"/>
  <c r="Q210" i="1"/>
  <c r="Q178" i="1"/>
  <c r="Q146" i="1"/>
  <c r="Q114" i="1"/>
  <c r="Q82" i="1"/>
  <c r="Q50" i="1"/>
  <c r="Q18" i="1"/>
  <c r="R986" i="1"/>
  <c r="R954" i="1"/>
  <c r="R922" i="1"/>
  <c r="R890" i="1"/>
  <c r="R858" i="1"/>
  <c r="R826" i="1"/>
  <c r="R794" i="1"/>
  <c r="R762" i="1"/>
  <c r="R730" i="1"/>
  <c r="R698" i="1"/>
  <c r="R666" i="1"/>
  <c r="R634" i="1"/>
  <c r="R602" i="1"/>
  <c r="R570" i="1"/>
  <c r="R538" i="1"/>
  <c r="R506" i="1"/>
  <c r="R474" i="1"/>
  <c r="R442" i="1"/>
  <c r="R410" i="1"/>
  <c r="R378" i="1"/>
  <c r="R346" i="1"/>
  <c r="R314" i="1"/>
  <c r="R282" i="1"/>
  <c r="R250" i="1"/>
  <c r="R218" i="1"/>
  <c r="R186" i="1"/>
  <c r="R154" i="1"/>
  <c r="R122" i="1"/>
  <c r="R90" i="1"/>
  <c r="R58" i="1"/>
  <c r="R26" i="1"/>
  <c r="Q977" i="1"/>
  <c r="Q945" i="1"/>
  <c r="Q913" i="1"/>
  <c r="Q881" i="1"/>
  <c r="Q849" i="1"/>
  <c r="Q817" i="1"/>
  <c r="Q785" i="1"/>
  <c r="Q753" i="1"/>
  <c r="Q721" i="1"/>
  <c r="Q689" i="1"/>
  <c r="Q657" i="1"/>
  <c r="Q625" i="1"/>
  <c r="Q593" i="1"/>
  <c r="Q561" i="1"/>
  <c r="Q529" i="1"/>
  <c r="Q497" i="1"/>
  <c r="Q465" i="1"/>
  <c r="Q433" i="1"/>
  <c r="Q401" i="1"/>
  <c r="Q369" i="1"/>
  <c r="Q337" i="1"/>
  <c r="Q305" i="1"/>
  <c r="Q273" i="1"/>
  <c r="Q241" i="1"/>
  <c r="Q209" i="1"/>
  <c r="Q177" i="1"/>
  <c r="Q145" i="1"/>
  <c r="Q113" i="1"/>
  <c r="Q81" i="1"/>
  <c r="Q49" i="1"/>
  <c r="Q17" i="1"/>
  <c r="R985" i="1"/>
  <c r="R953" i="1"/>
  <c r="R921" i="1"/>
  <c r="R889" i="1"/>
  <c r="R857" i="1"/>
  <c r="R825" i="1"/>
  <c r="R793" i="1"/>
  <c r="R761" i="1"/>
  <c r="R729" i="1"/>
  <c r="R697" i="1"/>
  <c r="R665" i="1"/>
  <c r="R633" i="1"/>
  <c r="R601" i="1"/>
  <c r="R569" i="1"/>
  <c r="R537" i="1"/>
  <c r="R505" i="1"/>
  <c r="R473" i="1"/>
  <c r="R441" i="1"/>
  <c r="R409" i="1"/>
  <c r="R377" i="1"/>
  <c r="R345" i="1"/>
  <c r="R313" i="1"/>
  <c r="R281" i="1"/>
  <c r="R249" i="1"/>
  <c r="R217" i="1"/>
  <c r="R185" i="1"/>
  <c r="R153" i="1"/>
  <c r="R121" i="1"/>
  <c r="R89" i="1"/>
  <c r="R57" i="1"/>
  <c r="R25" i="1"/>
  <c r="Q976" i="1"/>
  <c r="Q944" i="1"/>
  <c r="Q912" i="1"/>
  <c r="Q880" i="1"/>
  <c r="Q848" i="1"/>
  <c r="Q816" i="1"/>
  <c r="Q784" i="1"/>
  <c r="Q752" i="1"/>
  <c r="Q720" i="1"/>
  <c r="Q688" i="1"/>
  <c r="Q656" i="1"/>
  <c r="Q624" i="1"/>
  <c r="Q592" i="1"/>
  <c r="Q560" i="1"/>
  <c r="Q528" i="1"/>
  <c r="Q496" i="1"/>
  <c r="Q464" i="1"/>
  <c r="Q432" i="1"/>
  <c r="Q400" i="1"/>
  <c r="Q368" i="1"/>
  <c r="Q336" i="1"/>
  <c r="Q304" i="1"/>
  <c r="Q272" i="1"/>
  <c r="Q240" i="1"/>
  <c r="Q208" i="1"/>
  <c r="Q176" i="1"/>
  <c r="Q144" i="1"/>
  <c r="Q112" i="1"/>
  <c r="Q80" i="1"/>
  <c r="Q48" i="1"/>
  <c r="Q16" i="1"/>
  <c r="R984" i="1"/>
  <c r="R952" i="1"/>
  <c r="R920" i="1"/>
  <c r="R888" i="1"/>
  <c r="R856" i="1"/>
  <c r="R824" i="1"/>
  <c r="R792" i="1"/>
  <c r="R760" i="1"/>
  <c r="R728" i="1"/>
  <c r="R696" i="1"/>
  <c r="R664" i="1"/>
  <c r="R632" i="1"/>
  <c r="R600" i="1"/>
  <c r="R568" i="1"/>
  <c r="R536" i="1"/>
  <c r="R504" i="1"/>
  <c r="R472" i="1"/>
  <c r="R440" i="1"/>
  <c r="R408" i="1"/>
  <c r="R376" i="1"/>
  <c r="R344" i="1"/>
  <c r="R312" i="1"/>
  <c r="R280" i="1"/>
  <c r="R248" i="1"/>
  <c r="R216" i="1"/>
  <c r="R184" i="1"/>
  <c r="R152" i="1"/>
  <c r="R120" i="1"/>
  <c r="R88" i="1"/>
  <c r="R56" i="1"/>
  <c r="R24" i="1"/>
  <c r="Q975" i="1"/>
  <c r="Q943" i="1"/>
  <c r="Q911" i="1"/>
  <c r="Q879" i="1"/>
  <c r="Q847" i="1"/>
  <c r="Q815" i="1"/>
  <c r="Q783" i="1"/>
  <c r="Q751" i="1"/>
  <c r="Q719" i="1"/>
  <c r="Q687" i="1"/>
  <c r="Q655" i="1"/>
  <c r="Q623" i="1"/>
  <c r="Q591" i="1"/>
  <c r="Q559" i="1"/>
  <c r="Q527" i="1"/>
  <c r="Q495" i="1"/>
  <c r="Q463" i="1"/>
  <c r="Q431" i="1"/>
  <c r="Q399" i="1"/>
  <c r="Q367" i="1"/>
  <c r="Q335" i="1"/>
  <c r="Q303" i="1"/>
  <c r="Q271" i="1"/>
  <c r="Q239" i="1"/>
  <c r="Q207" i="1"/>
  <c r="Q175" i="1"/>
  <c r="Q143" i="1"/>
  <c r="Q111" i="1"/>
  <c r="Q79" i="1"/>
  <c r="Q47" i="1"/>
  <c r="Q15" i="1"/>
  <c r="R983" i="1"/>
  <c r="R951" i="1"/>
  <c r="R919" i="1"/>
  <c r="R887" i="1"/>
  <c r="R855" i="1"/>
  <c r="R823" i="1"/>
  <c r="R791" i="1"/>
  <c r="R759" i="1"/>
  <c r="R727" i="1"/>
  <c r="R695" i="1"/>
  <c r="R663" i="1"/>
  <c r="R631" i="1"/>
  <c r="R599" i="1"/>
  <c r="R567" i="1"/>
  <c r="R535" i="1"/>
  <c r="R503" i="1"/>
  <c r="R471" i="1"/>
  <c r="R439" i="1"/>
  <c r="R407" i="1"/>
  <c r="R375" i="1"/>
  <c r="R343" i="1"/>
  <c r="R311" i="1"/>
  <c r="R279" i="1"/>
  <c r="R247" i="1"/>
  <c r="R215" i="1"/>
  <c r="R183" i="1"/>
  <c r="R151" i="1"/>
  <c r="R119" i="1"/>
  <c r="R87" i="1"/>
  <c r="R55" i="1"/>
  <c r="R23" i="1"/>
  <c r="Q974" i="1"/>
  <c r="Q942" i="1"/>
  <c r="Q910" i="1"/>
  <c r="Q878" i="1"/>
  <c r="Q846" i="1"/>
  <c r="Q814" i="1"/>
  <c r="Q782" i="1"/>
  <c r="Q750" i="1"/>
  <c r="Q718" i="1"/>
  <c r="Q686" i="1"/>
  <c r="Q654" i="1"/>
  <c r="Q622" i="1"/>
  <c r="Q590" i="1"/>
  <c r="Q558" i="1"/>
  <c r="Q526" i="1"/>
  <c r="Q494" i="1"/>
  <c r="Q462" i="1"/>
  <c r="Q430" i="1"/>
  <c r="Q398" i="1"/>
  <c r="Q366" i="1"/>
  <c r="Q334" i="1"/>
  <c r="Q302" i="1"/>
  <c r="Q270" i="1"/>
  <c r="Q238" i="1"/>
  <c r="Q206" i="1"/>
  <c r="Q174" i="1"/>
  <c r="Q142" i="1"/>
  <c r="Q110" i="1"/>
  <c r="Q78" i="1"/>
  <c r="Q46" i="1"/>
  <c r="Q14" i="1"/>
  <c r="R982" i="1"/>
  <c r="R950" i="1"/>
  <c r="R918" i="1"/>
  <c r="R886" i="1"/>
  <c r="R854" i="1"/>
  <c r="R822" i="1"/>
  <c r="R790" i="1"/>
  <c r="R758" i="1"/>
  <c r="R726" i="1"/>
  <c r="R694" i="1"/>
  <c r="R662" i="1"/>
  <c r="R630" i="1"/>
  <c r="R598" i="1"/>
  <c r="R566" i="1"/>
  <c r="R534" i="1"/>
  <c r="R502" i="1"/>
  <c r="R470" i="1"/>
  <c r="R438" i="1"/>
  <c r="R406" i="1"/>
  <c r="R374" i="1"/>
  <c r="R342" i="1"/>
  <c r="R310" i="1"/>
  <c r="R278" i="1"/>
  <c r="R246" i="1"/>
  <c r="R214" i="1"/>
  <c r="R182" i="1"/>
  <c r="R150" i="1"/>
  <c r="R118" i="1"/>
  <c r="R86" i="1"/>
  <c r="R54" i="1"/>
  <c r="R22" i="1"/>
  <c r="Q5" i="1"/>
  <c r="Q973" i="1"/>
  <c r="Q941" i="1"/>
  <c r="Q909" i="1"/>
  <c r="Q877" i="1"/>
  <c r="Q845" i="1"/>
  <c r="Q813" i="1"/>
  <c r="Q781" i="1"/>
  <c r="Q749" i="1"/>
  <c r="Q717" i="1"/>
  <c r="Q685" i="1"/>
  <c r="Q653" i="1"/>
  <c r="Q621" i="1"/>
  <c r="Q589" i="1"/>
  <c r="Q557" i="1"/>
  <c r="Q525" i="1"/>
  <c r="Q493" i="1"/>
  <c r="Q461" i="1"/>
  <c r="Q429" i="1"/>
  <c r="Q397" i="1"/>
  <c r="Q365" i="1"/>
  <c r="Q333" i="1"/>
  <c r="Q301" i="1"/>
  <c r="Q269" i="1"/>
  <c r="Q237" i="1"/>
  <c r="Q205" i="1"/>
  <c r="Q173" i="1"/>
  <c r="Q141" i="1"/>
  <c r="Q109" i="1"/>
  <c r="Q77" i="1"/>
  <c r="Q45" i="1"/>
  <c r="Q13" i="1"/>
  <c r="R981" i="1"/>
  <c r="R949" i="1"/>
  <c r="R917" i="1"/>
  <c r="R885" i="1"/>
  <c r="R853" i="1"/>
  <c r="R821" i="1"/>
  <c r="R789" i="1"/>
  <c r="R757" i="1"/>
  <c r="R725" i="1"/>
  <c r="R693" i="1"/>
  <c r="R661" i="1"/>
  <c r="R629" i="1"/>
  <c r="R597" i="1"/>
  <c r="R565" i="1"/>
  <c r="R533" i="1"/>
  <c r="R501" i="1"/>
  <c r="R469" i="1"/>
  <c r="R437" i="1"/>
  <c r="R405" i="1"/>
  <c r="R373" i="1"/>
  <c r="R341" i="1"/>
  <c r="R309" i="1"/>
  <c r="R277" i="1"/>
  <c r="R245" i="1"/>
  <c r="R213" i="1"/>
  <c r="R181" i="1"/>
  <c r="R149" i="1"/>
  <c r="R117" i="1"/>
  <c r="R85" i="1"/>
  <c r="R53" i="1"/>
  <c r="R21" i="1"/>
  <c r="R979" i="1"/>
  <c r="R947" i="1"/>
  <c r="R915" i="1"/>
  <c r="R883" i="1"/>
  <c r="R851" i="1"/>
  <c r="R819" i="1"/>
  <c r="R787" i="1"/>
  <c r="R755" i="1"/>
  <c r="R723" i="1"/>
  <c r="R691" i="1"/>
  <c r="R659" i="1"/>
  <c r="R627" i="1"/>
  <c r="R595" i="1"/>
  <c r="R563" i="1"/>
  <c r="R531" i="1"/>
  <c r="R499" i="1"/>
  <c r="R467" i="1"/>
  <c r="R435" i="1"/>
  <c r="R403" i="1"/>
  <c r="R371" i="1"/>
  <c r="R339" i="1"/>
  <c r="R307" i="1"/>
  <c r="R275" i="1"/>
  <c r="R243" i="1"/>
  <c r="R211" i="1"/>
  <c r="R179" i="1"/>
  <c r="R147" i="1"/>
  <c r="R115" i="1"/>
  <c r="R83" i="1"/>
  <c r="R51" i="1"/>
  <c r="R19" i="1"/>
  <c r="Q1002" i="1"/>
  <c r="Q970" i="1"/>
  <c r="Q938" i="1"/>
  <c r="Q906" i="1"/>
  <c r="Q874" i="1"/>
  <c r="Q842" i="1"/>
  <c r="Q810" i="1"/>
  <c r="Q778" i="1"/>
  <c r="Q746" i="1"/>
  <c r="Q714" i="1"/>
  <c r="Q682" i="1"/>
  <c r="Q650" i="1"/>
  <c r="Q618" i="1"/>
  <c r="Q586" i="1"/>
  <c r="Q554" i="1"/>
  <c r="Q522" i="1"/>
  <c r="Q490" i="1"/>
  <c r="Q458" i="1"/>
  <c r="Q426" i="1"/>
  <c r="Q394" i="1"/>
  <c r="Q362" i="1"/>
  <c r="Q330" i="1"/>
  <c r="Q298" i="1"/>
  <c r="Q266" i="1"/>
  <c r="Q234" i="1"/>
  <c r="Q202" i="1"/>
  <c r="Q170" i="1"/>
  <c r="Q138" i="1"/>
  <c r="Q106" i="1"/>
  <c r="Q74" i="1"/>
  <c r="Q42" i="1"/>
  <c r="Q10" i="1"/>
  <c r="R978" i="1"/>
  <c r="R946" i="1"/>
  <c r="R914" i="1"/>
  <c r="R882" i="1"/>
  <c r="R850" i="1"/>
  <c r="R818" i="1"/>
  <c r="R786" i="1"/>
  <c r="R754" i="1"/>
  <c r="R722" i="1"/>
  <c r="R690" i="1"/>
  <c r="R658" i="1"/>
  <c r="R626" i="1"/>
  <c r="R594" i="1"/>
  <c r="R562" i="1"/>
  <c r="R530" i="1"/>
  <c r="R498" i="1"/>
  <c r="R466" i="1"/>
  <c r="R434" i="1"/>
  <c r="R402" i="1"/>
  <c r="R370" i="1"/>
  <c r="R338" i="1"/>
  <c r="R306" i="1"/>
  <c r="R274" i="1"/>
  <c r="R242" i="1"/>
  <c r="R210" i="1"/>
  <c r="R178" i="1"/>
  <c r="R146" i="1"/>
  <c r="R114" i="1"/>
  <c r="R82" i="1"/>
  <c r="R50" i="1"/>
  <c r="R18" i="1"/>
  <c r="Q1001" i="1"/>
  <c r="Q969" i="1"/>
  <c r="Q937" i="1"/>
  <c r="Q905" i="1"/>
  <c r="Q873" i="1"/>
  <c r="Q841" i="1"/>
  <c r="Q809" i="1"/>
  <c r="Q777" i="1"/>
  <c r="Q745" i="1"/>
  <c r="Q713" i="1"/>
  <c r="Q681" i="1"/>
  <c r="Q649" i="1"/>
  <c r="Q617" i="1"/>
  <c r="Q585" i="1"/>
  <c r="Q553" i="1"/>
  <c r="Q521" i="1"/>
  <c r="Q489" i="1"/>
  <c r="Q457" i="1"/>
  <c r="Q425" i="1"/>
  <c r="Q393" i="1"/>
  <c r="Q361" i="1"/>
  <c r="Q329" i="1"/>
  <c r="Q297" i="1"/>
  <c r="Q265" i="1"/>
  <c r="Q233" i="1"/>
  <c r="Q201" i="1"/>
  <c r="Q169" i="1"/>
  <c r="Q137" i="1"/>
  <c r="Q105" i="1"/>
  <c r="Q73" i="1"/>
  <c r="Q41" i="1"/>
  <c r="Q9" i="1"/>
  <c r="R977" i="1"/>
  <c r="R945" i="1"/>
  <c r="R913" i="1"/>
  <c r="R881" i="1"/>
  <c r="R849" i="1"/>
  <c r="R817" i="1"/>
  <c r="R785" i="1"/>
  <c r="R753" i="1"/>
  <c r="R721" i="1"/>
  <c r="R689" i="1"/>
  <c r="R657" i="1"/>
  <c r="R625" i="1"/>
  <c r="R593" i="1"/>
  <c r="R561" i="1"/>
  <c r="R529" i="1"/>
  <c r="R497" i="1"/>
  <c r="R465" i="1"/>
  <c r="R433" i="1"/>
  <c r="R401" i="1"/>
  <c r="R369" i="1"/>
  <c r="R337" i="1"/>
  <c r="R305" i="1"/>
  <c r="R273" i="1"/>
  <c r="R241" i="1"/>
  <c r="R209" i="1"/>
  <c r="R177" i="1"/>
  <c r="R145" i="1"/>
  <c r="R113" i="1"/>
  <c r="R81" i="1"/>
  <c r="R49" i="1"/>
  <c r="R17" i="1"/>
  <c r="Q1000" i="1"/>
  <c r="Q968" i="1"/>
  <c r="Q936" i="1"/>
  <c r="Q904" i="1"/>
  <c r="Q872" i="1"/>
  <c r="Q840" i="1"/>
  <c r="Q808" i="1"/>
  <c r="Q776" i="1"/>
  <c r="Q744" i="1"/>
  <c r="Q712" i="1"/>
  <c r="Q680" i="1"/>
  <c r="Q648" i="1"/>
  <c r="Q616" i="1"/>
  <c r="Q584" i="1"/>
  <c r="Q552" i="1"/>
  <c r="Q520" i="1"/>
  <c r="Q488" i="1"/>
  <c r="Q456" i="1"/>
  <c r="Q424" i="1"/>
  <c r="Q392" i="1"/>
  <c r="Q360" i="1"/>
  <c r="Q328" i="1"/>
  <c r="Q296" i="1"/>
  <c r="Q264" i="1"/>
  <c r="Q232" i="1"/>
  <c r="Q200" i="1"/>
  <c r="Q168" i="1"/>
  <c r="Q136" i="1"/>
  <c r="Q104" i="1"/>
  <c r="Q72" i="1"/>
  <c r="Q40" i="1"/>
  <c r="Q8" i="1"/>
  <c r="R976" i="1"/>
  <c r="R944" i="1"/>
  <c r="R912" i="1"/>
  <c r="R880" i="1"/>
  <c r="R848" i="1"/>
  <c r="R816" i="1"/>
  <c r="R784" i="1"/>
  <c r="R752" i="1"/>
  <c r="R720" i="1"/>
  <c r="R688" i="1"/>
  <c r="R656" i="1"/>
  <c r="R624" i="1"/>
  <c r="R592" i="1"/>
  <c r="R560" i="1"/>
  <c r="R528" i="1"/>
  <c r="R496" i="1"/>
  <c r="R464" i="1"/>
  <c r="R432" i="1"/>
  <c r="R400" i="1"/>
  <c r="R368" i="1"/>
  <c r="R336" i="1"/>
  <c r="R304" i="1"/>
  <c r="R272" i="1"/>
  <c r="R240" i="1"/>
  <c r="R208" i="1"/>
  <c r="R176" i="1"/>
  <c r="R144" i="1"/>
  <c r="R112" i="1"/>
  <c r="R80" i="1"/>
  <c r="R48" i="1"/>
  <c r="R16" i="1"/>
  <c r="Q999" i="1"/>
  <c r="Q967" i="1"/>
  <c r="Q935" i="1"/>
  <c r="Q903" i="1"/>
  <c r="Q871" i="1"/>
  <c r="Q839" i="1"/>
  <c r="Q807" i="1"/>
  <c r="Q775" i="1"/>
  <c r="Q743" i="1"/>
  <c r="Q711" i="1"/>
  <c r="Q679" i="1"/>
  <c r="Q647" i="1"/>
  <c r="Q615" i="1"/>
  <c r="Q583" i="1"/>
  <c r="Q551" i="1"/>
  <c r="Q519" i="1"/>
  <c r="Q487" i="1"/>
  <c r="Q455" i="1"/>
  <c r="Q423" i="1"/>
  <c r="Q391" i="1"/>
  <c r="Q359" i="1"/>
  <c r="Q327" i="1"/>
  <c r="Q295" i="1"/>
  <c r="Q263" i="1"/>
  <c r="Q231" i="1"/>
  <c r="Q199" i="1"/>
  <c r="Q167" i="1"/>
  <c r="Q135" i="1"/>
  <c r="Q103" i="1"/>
  <c r="Q71" i="1"/>
  <c r="Q39" i="1"/>
  <c r="Q7" i="1"/>
  <c r="R975" i="1"/>
  <c r="R943" i="1"/>
  <c r="R911" i="1"/>
  <c r="R879" i="1"/>
  <c r="R847" i="1"/>
  <c r="R815" i="1"/>
  <c r="R783" i="1"/>
  <c r="R751" i="1"/>
  <c r="R719" i="1"/>
  <c r="R687" i="1"/>
  <c r="R655" i="1"/>
  <c r="R623" i="1"/>
  <c r="R591" i="1"/>
  <c r="R559" i="1"/>
  <c r="R527" i="1"/>
  <c r="R495" i="1"/>
  <c r="R463" i="1"/>
  <c r="R431" i="1"/>
  <c r="R399" i="1"/>
  <c r="R367" i="1"/>
  <c r="R335" i="1"/>
  <c r="R303" i="1"/>
  <c r="R271" i="1"/>
  <c r="R239" i="1"/>
  <c r="R207" i="1"/>
  <c r="R175" i="1"/>
  <c r="R143" i="1"/>
  <c r="R111" i="1"/>
  <c r="R79" i="1"/>
  <c r="R47" i="1"/>
  <c r="R15" i="1"/>
  <c r="Q998" i="1"/>
  <c r="Q966" i="1"/>
  <c r="Q934" i="1"/>
  <c r="Q902" i="1"/>
  <c r="Q870" i="1"/>
  <c r="Q838" i="1"/>
  <c r="Q806" i="1"/>
  <c r="Q774" i="1"/>
  <c r="Q742" i="1"/>
  <c r="Q710" i="1"/>
  <c r="Q678" i="1"/>
  <c r="Q646" i="1"/>
  <c r="Q614" i="1"/>
  <c r="Q582" i="1"/>
  <c r="Q550" i="1"/>
  <c r="Q518" i="1"/>
  <c r="Q486" i="1"/>
  <c r="Q454" i="1"/>
  <c r="Q422" i="1"/>
  <c r="Q390" i="1"/>
  <c r="Q358" i="1"/>
  <c r="Q326" i="1"/>
  <c r="Q294" i="1"/>
  <c r="Q262" i="1"/>
  <c r="Q230" i="1"/>
  <c r="Q198" i="1"/>
  <c r="Q166" i="1"/>
  <c r="Q134" i="1"/>
  <c r="Q102" i="1"/>
  <c r="Q70" i="1"/>
  <c r="Q38" i="1"/>
  <c r="Q6" i="1"/>
  <c r="R974" i="1"/>
  <c r="R942" i="1"/>
  <c r="R910" i="1"/>
  <c r="R878" i="1"/>
  <c r="R846" i="1"/>
  <c r="R814" i="1"/>
  <c r="R782" i="1"/>
  <c r="R750" i="1"/>
  <c r="R718" i="1"/>
  <c r="R686" i="1"/>
  <c r="R654" i="1"/>
  <c r="R622" i="1"/>
  <c r="R590" i="1"/>
  <c r="R558" i="1"/>
  <c r="R526" i="1"/>
  <c r="R494" i="1"/>
  <c r="R462" i="1"/>
  <c r="R430" i="1"/>
  <c r="R398" i="1"/>
  <c r="R366" i="1"/>
  <c r="R334" i="1"/>
  <c r="R302" i="1"/>
  <c r="R270" i="1"/>
  <c r="R238" i="1"/>
  <c r="R206" i="1"/>
  <c r="R174" i="1"/>
  <c r="R142" i="1"/>
  <c r="R110" i="1"/>
  <c r="R78" i="1"/>
  <c r="R46" i="1"/>
  <c r="R14" i="1"/>
  <c r="Q997" i="1"/>
  <c r="Q965" i="1"/>
  <c r="Q933" i="1"/>
  <c r="Q901" i="1"/>
  <c r="Q869" i="1"/>
  <c r="Q837" i="1"/>
  <c r="Q805" i="1"/>
  <c r="Q773" i="1"/>
  <c r="Q741" i="1"/>
  <c r="Q709" i="1"/>
  <c r="Q677" i="1"/>
  <c r="Q645" i="1"/>
  <c r="Q613" i="1"/>
  <c r="Q581" i="1"/>
  <c r="Q549" i="1"/>
  <c r="Q517" i="1"/>
  <c r="Q485" i="1"/>
  <c r="Q453" i="1"/>
  <c r="Q421" i="1"/>
  <c r="Q389" i="1"/>
  <c r="Q357" i="1"/>
  <c r="Q325" i="1"/>
  <c r="Q293" i="1"/>
  <c r="Q261" i="1"/>
  <c r="Q229" i="1"/>
  <c r="Q197" i="1"/>
  <c r="Q165" i="1"/>
  <c r="Q133" i="1"/>
  <c r="Q101" i="1"/>
  <c r="Q69" i="1"/>
  <c r="Q37" i="1"/>
  <c r="R5" i="1"/>
  <c r="R973" i="1"/>
  <c r="R941" i="1"/>
  <c r="R909" i="1"/>
  <c r="R877" i="1"/>
  <c r="R845" i="1"/>
  <c r="R813" i="1"/>
  <c r="R781" i="1"/>
  <c r="R749" i="1"/>
  <c r="R717" i="1"/>
  <c r="R685" i="1"/>
  <c r="R653" i="1"/>
  <c r="R621" i="1"/>
  <c r="R589" i="1"/>
  <c r="R557" i="1"/>
  <c r="R525" i="1"/>
  <c r="R493" i="1"/>
  <c r="R461" i="1"/>
  <c r="R429" i="1"/>
  <c r="R397" i="1"/>
  <c r="R365" i="1"/>
  <c r="R333" i="1"/>
  <c r="R301" i="1"/>
  <c r="R269" i="1"/>
  <c r="R237" i="1"/>
  <c r="R205" i="1"/>
  <c r="R173" i="1"/>
  <c r="R141" i="1"/>
  <c r="R109" i="1"/>
  <c r="R77" i="1"/>
  <c r="R45" i="1"/>
  <c r="R13" i="1"/>
  <c r="Q996" i="1"/>
  <c r="Q964" i="1"/>
  <c r="Q932" i="1"/>
  <c r="Q900" i="1"/>
  <c r="Q868" i="1"/>
  <c r="Q836" i="1"/>
  <c r="Q804" i="1"/>
  <c r="Q772" i="1"/>
  <c r="Q740" i="1"/>
  <c r="Q708" i="1"/>
  <c r="Q676" i="1"/>
  <c r="Q644" i="1"/>
  <c r="Q612" i="1"/>
  <c r="Q580" i="1"/>
  <c r="Q548" i="1"/>
  <c r="Q516" i="1"/>
  <c r="Q484" i="1"/>
  <c r="Q452" i="1"/>
  <c r="Q420" i="1"/>
  <c r="Q388" i="1"/>
  <c r="Q356" i="1"/>
  <c r="Q324" i="1"/>
  <c r="Q292" i="1"/>
  <c r="Q260" i="1"/>
  <c r="Q228" i="1"/>
  <c r="Q196" i="1"/>
  <c r="Q164" i="1"/>
  <c r="Q132" i="1"/>
  <c r="Q100" i="1"/>
  <c r="Q68" i="1"/>
  <c r="Q36" i="1"/>
  <c r="R1004" i="1"/>
  <c r="R972" i="1"/>
  <c r="R940" i="1"/>
  <c r="R908" i="1"/>
  <c r="R876" i="1"/>
  <c r="R844" i="1"/>
  <c r="R812" i="1"/>
  <c r="R780" i="1"/>
  <c r="R748" i="1"/>
  <c r="R716" i="1"/>
  <c r="R684" i="1"/>
  <c r="R652" i="1"/>
  <c r="R620" i="1"/>
  <c r="R588" i="1"/>
  <c r="R556" i="1"/>
  <c r="R524" i="1"/>
  <c r="R492" i="1"/>
  <c r="R460" i="1"/>
  <c r="R428" i="1"/>
  <c r="R396" i="1"/>
  <c r="R364" i="1"/>
  <c r="R332" i="1"/>
  <c r="R300" i="1"/>
  <c r="R268" i="1"/>
  <c r="R236" i="1"/>
  <c r="R204" i="1"/>
  <c r="R172" i="1"/>
  <c r="R140" i="1"/>
  <c r="R108" i="1"/>
  <c r="R76" i="1"/>
  <c r="R44" i="1"/>
  <c r="R12" i="1"/>
  <c r="Q994" i="1"/>
  <c r="Q962" i="1"/>
  <c r="Q930" i="1"/>
  <c r="Q898" i="1"/>
  <c r="Q866" i="1"/>
  <c r="Q834" i="1"/>
  <c r="Q802" i="1"/>
  <c r="Q770" i="1"/>
  <c r="Q738" i="1"/>
  <c r="Q706" i="1"/>
  <c r="Q674" i="1"/>
  <c r="Q642" i="1"/>
  <c r="Q610" i="1"/>
  <c r="Q578" i="1"/>
  <c r="Q546" i="1"/>
  <c r="Q514" i="1"/>
  <c r="Q482" i="1"/>
  <c r="Q450" i="1"/>
  <c r="Q418" i="1"/>
  <c r="Q386" i="1"/>
  <c r="Q354" i="1"/>
  <c r="Q322" i="1"/>
  <c r="Q290" i="1"/>
  <c r="Q258" i="1"/>
  <c r="Q226" i="1"/>
  <c r="Q194" i="1"/>
  <c r="Q162" i="1"/>
  <c r="Q130" i="1"/>
  <c r="Q98" i="1"/>
  <c r="Q66" i="1"/>
  <c r="Q34" i="1"/>
  <c r="R1002" i="1"/>
  <c r="R970" i="1"/>
  <c r="R938" i="1"/>
  <c r="R906" i="1"/>
  <c r="R874" i="1"/>
  <c r="R842" i="1"/>
  <c r="R810" i="1"/>
  <c r="R778" i="1"/>
  <c r="R746" i="1"/>
  <c r="R714" i="1"/>
  <c r="R682" i="1"/>
  <c r="R650" i="1"/>
  <c r="R618" i="1"/>
  <c r="R586" i="1"/>
  <c r="R554" i="1"/>
  <c r="R522" i="1"/>
  <c r="R490" i="1"/>
  <c r="R458" i="1"/>
  <c r="R426" i="1"/>
  <c r="R394" i="1"/>
  <c r="R362" i="1"/>
  <c r="R330" i="1"/>
  <c r="R298" i="1"/>
  <c r="R266" i="1"/>
  <c r="R234" i="1"/>
  <c r="R202" i="1"/>
  <c r="R170" i="1"/>
  <c r="R138" i="1"/>
  <c r="R106" i="1"/>
  <c r="R74" i="1"/>
  <c r="R42" i="1"/>
  <c r="R10" i="1"/>
  <c r="Q993" i="1"/>
  <c r="Q961" i="1"/>
  <c r="Q929" i="1"/>
  <c r="Q897" i="1"/>
  <c r="Q865" i="1"/>
  <c r="Q833" i="1"/>
  <c r="Q801" i="1"/>
  <c r="Q769" i="1"/>
  <c r="Q737" i="1"/>
  <c r="Q705" i="1"/>
  <c r="Q673" i="1"/>
  <c r="Q641" i="1"/>
  <c r="Q609" i="1"/>
  <c r="Q577" i="1"/>
  <c r="Q545" i="1"/>
  <c r="Q513" i="1"/>
  <c r="Q481" i="1"/>
  <c r="Q449" i="1"/>
  <c r="Q417" i="1"/>
  <c r="Q385" i="1"/>
  <c r="Q353" i="1"/>
  <c r="Q321" i="1"/>
  <c r="Q289" i="1"/>
  <c r="Q257" i="1"/>
  <c r="Q225" i="1"/>
  <c r="Q193" i="1"/>
  <c r="Q161" i="1"/>
  <c r="Q129" i="1"/>
  <c r="Q97" i="1"/>
  <c r="Q65" i="1"/>
  <c r="Q33" i="1"/>
  <c r="R1001" i="1"/>
  <c r="R969" i="1"/>
  <c r="R937" i="1"/>
  <c r="R905" i="1"/>
  <c r="R873" i="1"/>
  <c r="R841" i="1"/>
  <c r="R809" i="1"/>
  <c r="R777" i="1"/>
  <c r="R745" i="1"/>
  <c r="R713" i="1"/>
  <c r="R681" i="1"/>
  <c r="R649" i="1"/>
  <c r="R617" i="1"/>
  <c r="R585" i="1"/>
  <c r="R553" i="1"/>
  <c r="R521" i="1"/>
  <c r="R489" i="1"/>
  <c r="R457" i="1"/>
  <c r="R425" i="1"/>
  <c r="R393" i="1"/>
  <c r="R361" i="1"/>
  <c r="R329" i="1"/>
  <c r="R297" i="1"/>
  <c r="R265" i="1"/>
  <c r="R233" i="1"/>
  <c r="R201" i="1"/>
  <c r="R169" i="1"/>
  <c r="R137" i="1"/>
  <c r="R105" i="1"/>
  <c r="R73" i="1"/>
  <c r="R41" i="1"/>
  <c r="R9" i="1"/>
  <c r="Q992" i="1"/>
  <c r="Q960" i="1"/>
  <c r="Q928" i="1"/>
  <c r="Q896" i="1"/>
  <c r="Q864" i="1"/>
  <c r="Q832" i="1"/>
  <c r="Q800" i="1"/>
  <c r="Q768" i="1"/>
  <c r="Q736" i="1"/>
  <c r="Q704" i="1"/>
  <c r="Q672" i="1"/>
  <c r="Q640" i="1"/>
  <c r="Q608" i="1"/>
  <c r="Q576" i="1"/>
  <c r="Q544" i="1"/>
  <c r="Q512" i="1"/>
  <c r="Q480" i="1"/>
  <c r="Q448" i="1"/>
  <c r="Q416" i="1"/>
  <c r="Q384" i="1"/>
  <c r="Q352" i="1"/>
  <c r="Q320" i="1"/>
  <c r="Q288" i="1"/>
  <c r="Q256" i="1"/>
  <c r="Q224" i="1"/>
  <c r="Q192" i="1"/>
  <c r="Q160" i="1"/>
  <c r="Q128" i="1"/>
  <c r="Q96" i="1"/>
  <c r="Q64" i="1"/>
  <c r="Q32" i="1"/>
  <c r="R1000" i="1"/>
  <c r="R968" i="1"/>
  <c r="R936" i="1"/>
  <c r="R904" i="1"/>
  <c r="R872" i="1"/>
  <c r="R840" i="1"/>
  <c r="R808" i="1"/>
  <c r="R776" i="1"/>
  <c r="R744" i="1"/>
  <c r="R712" i="1"/>
  <c r="R680" i="1"/>
  <c r="R648" i="1"/>
  <c r="R616" i="1"/>
  <c r="R584" i="1"/>
  <c r="R552" i="1"/>
  <c r="R520" i="1"/>
  <c r="R488" i="1"/>
  <c r="R456" i="1"/>
  <c r="R424" i="1"/>
  <c r="R392" i="1"/>
  <c r="R360" i="1"/>
  <c r="R328" i="1"/>
  <c r="R296" i="1"/>
  <c r="R264" i="1"/>
  <c r="R232" i="1"/>
  <c r="R200" i="1"/>
  <c r="R168" i="1"/>
  <c r="R136" i="1"/>
  <c r="R104" i="1"/>
  <c r="R72" i="1"/>
  <c r="R40" i="1"/>
  <c r="R8" i="1"/>
  <c r="Q991" i="1"/>
  <c r="Q959" i="1"/>
  <c r="Q927" i="1"/>
  <c r="Q895" i="1"/>
  <c r="Q863" i="1"/>
  <c r="Q831" i="1"/>
  <c r="Q799" i="1"/>
  <c r="Q767" i="1"/>
  <c r="Q735" i="1"/>
  <c r="Q703" i="1"/>
  <c r="Q671" i="1"/>
  <c r="Q639" i="1"/>
  <c r="Q607" i="1"/>
  <c r="Q575" i="1"/>
  <c r="Q543" i="1"/>
  <c r="Q511" i="1"/>
  <c r="Q479" i="1"/>
  <c r="Q447" i="1"/>
  <c r="Q415" i="1"/>
  <c r="Q383" i="1"/>
  <c r="Q351" i="1"/>
  <c r="Q319" i="1"/>
  <c r="Q287" i="1"/>
  <c r="Q255" i="1"/>
  <c r="Q223" i="1"/>
  <c r="Q191" i="1"/>
  <c r="Q159" i="1"/>
  <c r="Q127" i="1"/>
  <c r="Q95" i="1"/>
  <c r="Q63" i="1"/>
  <c r="Q31" i="1"/>
  <c r="R999" i="1"/>
  <c r="R967" i="1"/>
  <c r="R935" i="1"/>
  <c r="R903" i="1"/>
  <c r="R871" i="1"/>
  <c r="R839" i="1"/>
  <c r="R807" i="1"/>
  <c r="R775" i="1"/>
  <c r="R743" i="1"/>
  <c r="R711" i="1"/>
  <c r="R679" i="1"/>
  <c r="R647" i="1"/>
  <c r="R615" i="1"/>
  <c r="R583" i="1"/>
  <c r="R551" i="1"/>
  <c r="R519" i="1"/>
  <c r="R487" i="1"/>
  <c r="R455" i="1"/>
  <c r="R423" i="1"/>
  <c r="R391" i="1"/>
  <c r="R359" i="1"/>
  <c r="R327" i="1"/>
  <c r="R295" i="1"/>
  <c r="R263" i="1"/>
  <c r="R231" i="1"/>
  <c r="R199" i="1"/>
  <c r="R167" i="1"/>
  <c r="R135" i="1"/>
  <c r="R103" i="1"/>
  <c r="R71" i="1"/>
  <c r="R39" i="1"/>
  <c r="R7" i="1"/>
  <c r="Q990" i="1"/>
  <c r="Q958" i="1"/>
  <c r="Q926" i="1"/>
  <c r="Q894" i="1"/>
  <c r="Q862" i="1"/>
  <c r="Q830" i="1"/>
  <c r="Q798" i="1"/>
  <c r="Q766" i="1"/>
  <c r="Q734" i="1"/>
  <c r="Q702" i="1"/>
  <c r="Q670" i="1"/>
  <c r="Q638" i="1"/>
  <c r="Q606" i="1"/>
  <c r="Q574" i="1"/>
  <c r="Q542" i="1"/>
  <c r="Q510" i="1"/>
  <c r="Q478" i="1"/>
  <c r="Q446" i="1"/>
  <c r="Q414" i="1"/>
  <c r="Q382" i="1"/>
  <c r="Q350" i="1"/>
  <c r="Q318" i="1"/>
  <c r="Q286" i="1"/>
  <c r="Q254" i="1"/>
  <c r="Q222" i="1"/>
  <c r="Q190" i="1"/>
  <c r="Q158" i="1"/>
  <c r="Q126" i="1"/>
  <c r="Q94" i="1"/>
  <c r="Q62" i="1"/>
  <c r="R998" i="1"/>
  <c r="R966" i="1"/>
  <c r="R934" i="1"/>
  <c r="R902" i="1"/>
  <c r="R870" i="1"/>
  <c r="R838" i="1"/>
  <c r="R806" i="1"/>
  <c r="R774" i="1"/>
  <c r="R742" i="1"/>
  <c r="R710" i="1"/>
  <c r="R678" i="1"/>
  <c r="R646" i="1"/>
  <c r="R614" i="1"/>
  <c r="R582" i="1"/>
  <c r="R550" i="1"/>
  <c r="R518" i="1"/>
  <c r="R486" i="1"/>
  <c r="R454" i="1"/>
  <c r="R422" i="1"/>
  <c r="R390" i="1"/>
  <c r="R358" i="1"/>
  <c r="R326" i="1"/>
  <c r="R294" i="1"/>
  <c r="R262" i="1"/>
  <c r="R230" i="1"/>
  <c r="R198" i="1"/>
  <c r="R166" i="1"/>
  <c r="R134" i="1"/>
  <c r="R102" i="1"/>
  <c r="R70" i="1"/>
  <c r="R38" i="1"/>
</calcChain>
</file>

<file path=xl/sharedStrings.xml><?xml version="1.0" encoding="utf-8"?>
<sst xmlns="http://schemas.openxmlformats.org/spreadsheetml/2006/main" count="10041" uniqueCount="52">
  <si>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</si>
  <si>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</si>
  <si>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</si>
  <si>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</si>
  <si>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</si>
  <si>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</si>
  <si>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</si>
  <si>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</si>
  <si>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</si>
  <si>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</si>
  <si>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</si>
  <si>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</si>
  <si>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</si>
  <si>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</si>
  <si>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</si>
  <si>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</si>
  <si>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</si>
  <si>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</si>
  <si>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</si>
  <si>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</si>
  <si>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</si>
  <si>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</si>
  <si>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</si>
  <si>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</si>
  <si>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</si>
  <si>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</si>
  <si>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</si>
  <si>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</si>
  <si>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</si>
  <si>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</si>
  <si>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</si>
  <si>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</si>
  <si>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</si>
  <si>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</si>
  <si>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</si>
  <si>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</si>
  <si>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</si>
  <si>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</si>
  <si>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(blank)</t>
  </si>
  <si>
    <t>Grand Total</t>
  </si>
  <si>
    <t>Average of Income</t>
  </si>
  <si>
    <t>Count of ID</t>
  </si>
  <si>
    <t>Purchased_Flag</t>
  </si>
  <si>
    <t>Count of Purchased Bike</t>
  </si>
  <si>
    <t>Sum of Purchased_Flag</t>
  </si>
  <si>
    <t>Income_temp</t>
  </si>
  <si>
    <t>Age Temp</t>
  </si>
  <si>
    <t>Income_StandardScaler</t>
  </si>
  <si>
    <t>Age_StandardScaler</t>
  </si>
  <si>
    <t>Salary</t>
  </si>
  <si>
    <t>Education_Enc</t>
  </si>
  <si>
    <t>Ordinal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</si>
</sst>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" formatCode="0"/>
    </dxf>
    <dxf>
      <numFmt numFmtId="1" formatCode="0"/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150.785253935188" createdVersion="8" refreshedVersion="8" minRefreshableVersion="3" recordCount="1000" xr:uid="{00000000-000A-0000-FFFF-FFFF02000000}">
  <cacheSource type="worksheet">
    <worksheetSource ref="A4:M1004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tring="0" containsBlank="1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150.793363888886" createdVersion="8" refreshedVersion="8" minRefreshableVersion="3" recordCount="1000" xr:uid="{00000000-000A-0000-FFFF-FFFF0B000000}">
  <cacheSource type="worksheet">
    <worksheetSource ref="A4:N1004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/>
    </cacheField>
    <cacheField name="Purchased_Flag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150.832754861112" createdVersion="8" refreshedVersion="8" minRefreshableVersion="3" recordCount="1000" xr:uid="{00000000-000A-0000-FFFF-FFFF0E000000}">
  <cacheSource type="worksheet">
    <worksheetSource ref="A4:O1004" sheet="bike_buyers"/>
  </cacheSource>
  <cacheFields count="15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/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tring="0" containsBlank="1" containsNumber="1" containsInteger="1" minValue="25" maxValue="89"/>
    </cacheField>
    <cacheField name="Purchased Bike" numFmtId="0">
      <sharedItems/>
    </cacheField>
    <cacheField name="Purchased_Flag" numFmtId="0">
      <sharedItems containsSemiMixedTypes="0" containsString="0" containsNumber="1" containsInteger="1" minValue="0" maxValue="1"/>
    </cacheField>
    <cacheField name="Income_temp" numFmtId="0">
      <sharedItems containsSemiMixedTypes="0" containsString="0" containsNumber="1" minValue="10000" maxValue="1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s v="0-1 Miles"/>
    <s v="Europe"/>
    <n v="42"/>
    <s v="No"/>
  </r>
  <r>
    <n v="24107"/>
    <s v="Married"/>
    <x v="1"/>
    <n v="30000"/>
    <n v="3"/>
    <s v="Partial College"/>
    <s v="Clerical"/>
    <s v="Yes"/>
    <n v="1"/>
    <s v="0-1 Miles"/>
    <s v="Europe"/>
    <n v="43"/>
    <s v="No"/>
  </r>
  <r>
    <n v="14177"/>
    <s v="Married"/>
    <x v="1"/>
    <n v="80000"/>
    <n v="5"/>
    <s v="Partial College"/>
    <s v="Professional"/>
    <s v="No"/>
    <n v="2"/>
    <s v="2-5 Miles"/>
    <s v="Europe"/>
    <n v="60"/>
    <s v="No"/>
  </r>
  <r>
    <n v="24381"/>
    <s v="Single"/>
    <x v="2"/>
    <n v="70000"/>
    <n v="0"/>
    <s v="Bachelors"/>
    <s v="Professional"/>
    <s v="Yes"/>
    <n v="1"/>
    <s v="5-10 Miles"/>
    <s v="Pacific"/>
    <n v="41"/>
    <s v="Yes"/>
  </r>
  <r>
    <n v="25597"/>
    <s v="Single"/>
    <x v="1"/>
    <n v="30000"/>
    <n v="0"/>
    <s v="Bachelors"/>
    <s v="Clerical"/>
    <s v="No"/>
    <n v="0"/>
    <s v="0-1 Miles"/>
    <s v="Europe"/>
    <n v="36"/>
    <s v="Yes"/>
  </r>
  <r>
    <n v="13507"/>
    <s v="Married"/>
    <x v="0"/>
    <n v="10000"/>
    <n v="2"/>
    <s v="Partial College"/>
    <s v="Manual"/>
    <s v="Yes"/>
    <n v="0"/>
    <s v="1-2 Miles"/>
    <s v="Europe"/>
    <n v="50"/>
    <s v="No"/>
  </r>
  <r>
    <n v="27974"/>
    <s v="Single"/>
    <x v="1"/>
    <n v="160000"/>
    <n v="2"/>
    <s v="High School"/>
    <s v="Management"/>
    <m/>
    <n v="4"/>
    <s v="0-1 Miles"/>
    <s v="Pacific"/>
    <n v="33"/>
    <s v="Yes"/>
  </r>
  <r>
    <n v="19364"/>
    <s v="Married"/>
    <x v="1"/>
    <n v="40000"/>
    <n v="1"/>
    <s v="Bachelors"/>
    <s v="Skilled Manual"/>
    <s v="Yes"/>
    <n v="0"/>
    <s v="0-1 Miles"/>
    <s v="Europe"/>
    <n v="43"/>
    <s v="Yes"/>
  </r>
  <r>
    <n v="22155"/>
    <m/>
    <x v="1"/>
    <n v="20000"/>
    <n v="2"/>
    <s v="Partial High School"/>
    <s v="Clerical"/>
    <s v="Yes"/>
    <n v="2"/>
    <s v="5-10 Miles"/>
    <s v="Pacific"/>
    <n v="58"/>
    <s v="No"/>
  </r>
  <r>
    <n v="19280"/>
    <s v="Married"/>
    <x v="1"/>
    <m/>
    <n v="2"/>
    <s v="Partial College"/>
    <s v="Manual"/>
    <s v="Yes"/>
    <n v="1"/>
    <s v="0-1 Miles"/>
    <s v="Europe"/>
    <m/>
    <s v="Yes"/>
  </r>
  <r>
    <n v="22173"/>
    <s v="Married"/>
    <x v="0"/>
    <n v="30000"/>
    <n v="3"/>
    <s v="High School"/>
    <s v="Skilled Manual"/>
    <s v="No"/>
    <n v="2"/>
    <s v="1-2 Miles"/>
    <s v="Pacific"/>
    <n v="54"/>
    <s v="Yes"/>
  </r>
  <r>
    <n v="12697"/>
    <s v="Single"/>
    <x v="0"/>
    <n v="90000"/>
    <n v="0"/>
    <s v="Bachelors"/>
    <s v="Professional"/>
    <s v="No"/>
    <n v="4"/>
    <s v="10+ Miles"/>
    <s v="Pacific"/>
    <n v="36"/>
    <s v="No"/>
  </r>
  <r>
    <n v="11434"/>
    <s v="Married"/>
    <x v="1"/>
    <n v="170000"/>
    <n v="5"/>
    <s v="Partial College"/>
    <s v="Professional"/>
    <s v="Yes"/>
    <m/>
    <s v="0-1 Miles"/>
    <s v="Europe"/>
    <n v="55"/>
    <s v="No"/>
  </r>
  <r>
    <n v="25323"/>
    <s v="Married"/>
    <x v="1"/>
    <n v="40000"/>
    <n v="2"/>
    <s v="Partial College"/>
    <s v="Clerical"/>
    <s v="Yes"/>
    <n v="1"/>
    <s v="1-2 Miles"/>
    <s v="Europe"/>
    <n v="35"/>
    <s v="Yes"/>
  </r>
  <r>
    <n v="23542"/>
    <s v="Single"/>
    <x v="1"/>
    <n v="60000"/>
    <n v="1"/>
    <s v="Partial College"/>
    <s v="Skilled Manual"/>
    <s v="No"/>
    <n v="1"/>
    <s v="0-1 Miles"/>
    <s v="Pacific"/>
    <n v="45"/>
    <s v="Yes"/>
  </r>
  <r>
    <n v="20870"/>
    <s v="Single"/>
    <x v="0"/>
    <n v="10000"/>
    <n v="2"/>
    <s v="High School"/>
    <s v="Manual"/>
    <s v="Yes"/>
    <n v="1"/>
    <s v="0-1 Miles"/>
    <s v="Europe"/>
    <n v="38"/>
    <s v="Yes"/>
  </r>
  <r>
    <n v="23316"/>
    <s v="Single"/>
    <x v="1"/>
    <n v="30000"/>
    <n v="3"/>
    <s v="Partial College"/>
    <s v="Clerical"/>
    <s v="No"/>
    <n v="2"/>
    <s v="1-2 Miles"/>
    <s v="Pacific"/>
    <n v="59"/>
    <s v="Yes"/>
  </r>
  <r>
    <n v="12610"/>
    <s v="Married"/>
    <x v="0"/>
    <n v="30000"/>
    <n v="1"/>
    <s v="Bachelors"/>
    <s v="Clerical"/>
    <s v="Yes"/>
    <n v="0"/>
    <s v="0-1 Miles"/>
    <s v="Europe"/>
    <n v="47"/>
    <s v="No"/>
  </r>
  <r>
    <n v="27183"/>
    <s v="Single"/>
    <x v="1"/>
    <n v="40000"/>
    <n v="2"/>
    <s v="Partial College"/>
    <s v="Clerical"/>
    <s v="Yes"/>
    <n v="1"/>
    <s v="1-2 Miles"/>
    <s v="Europe"/>
    <n v="35"/>
    <s v="Yes"/>
  </r>
  <r>
    <n v="25940"/>
    <s v="Single"/>
    <x v="1"/>
    <n v="20000"/>
    <n v="2"/>
    <s v="Partial High School"/>
    <s v="Clerical"/>
    <s v="Yes"/>
    <n v="2"/>
    <s v="5-10 Miles"/>
    <s v="Pacific"/>
    <n v="55"/>
    <s v="Yes"/>
  </r>
  <r>
    <n v="25598"/>
    <s v="Married"/>
    <x v="0"/>
    <n v="40000"/>
    <n v="0"/>
    <s v="Graduate Degree"/>
    <s v="Clerical"/>
    <s v="Yes"/>
    <n v="0"/>
    <s v="0-1 Miles"/>
    <s v="Europe"/>
    <n v="36"/>
    <s v="Yes"/>
  </r>
  <r>
    <n v="21564"/>
    <s v="Single"/>
    <x v="0"/>
    <n v="80000"/>
    <n v="0"/>
    <s v="Bachelors"/>
    <s v="Professional"/>
    <s v="Yes"/>
    <n v="4"/>
    <s v="10+ Miles"/>
    <s v="Pacific"/>
    <n v="35"/>
    <s v="No"/>
  </r>
  <r>
    <n v="19193"/>
    <s v="Single"/>
    <x v="1"/>
    <n v="40000"/>
    <n v="2"/>
    <s v="Partial College"/>
    <s v="Clerical"/>
    <s v="Yes"/>
    <n v="0"/>
    <s v="1-2 Miles"/>
    <s v="Europe"/>
    <n v="35"/>
    <s v="Yes"/>
  </r>
  <r>
    <n v="26412"/>
    <s v="Married"/>
    <x v="0"/>
    <n v="80000"/>
    <n v="5"/>
    <s v="High School"/>
    <s v="Management"/>
    <s v="No"/>
    <n v="3"/>
    <s v="5-10 Miles"/>
    <s v="Europe"/>
    <n v="56"/>
    <s v="No"/>
  </r>
  <r>
    <n v="27184"/>
    <s v="Single"/>
    <x v="1"/>
    <n v="40000"/>
    <n v="2"/>
    <s v="Partial College"/>
    <s v="Clerical"/>
    <s v="No"/>
    <n v="1"/>
    <s v="0-1 Miles"/>
    <s v="Europe"/>
    <n v="34"/>
    <s v="No"/>
  </r>
  <r>
    <n v="12590"/>
    <s v="Single"/>
    <x v="1"/>
    <n v="30000"/>
    <n v="1"/>
    <s v="Bachelors"/>
    <s v="Clerical"/>
    <s v="Yes"/>
    <n v="0"/>
    <s v="0-1 Miles"/>
    <s v="Europe"/>
    <n v="63"/>
    <s v="No"/>
  </r>
  <r>
    <n v="17841"/>
    <s v="Single"/>
    <x v="1"/>
    <n v="30000"/>
    <n v="0"/>
    <s v="Partial College"/>
    <s v="Clerical"/>
    <s v="No"/>
    <n v="1"/>
    <s v="0-1 Miles"/>
    <s v="Europe"/>
    <n v="29"/>
    <s v="Yes"/>
  </r>
  <r>
    <n v="18283"/>
    <m/>
    <x v="0"/>
    <n v="100000"/>
    <n v="0"/>
    <s v="Bachelors"/>
    <s v="Professional"/>
    <s v="No"/>
    <n v="1"/>
    <s v="5-10 Miles"/>
    <s v="Pacific"/>
    <n v="40"/>
    <s v="No"/>
  </r>
  <r>
    <n v="18299"/>
    <s v="Married"/>
    <x v="1"/>
    <n v="70000"/>
    <n v="5"/>
    <s v="Partial College"/>
    <s v="Skilled Manual"/>
    <s v="Yes"/>
    <n v="2"/>
    <s v="5-10 Miles"/>
    <s v="Pacific"/>
    <n v="44"/>
    <s v="No"/>
  </r>
  <r>
    <n v="16466"/>
    <s v="Single"/>
    <x v="0"/>
    <n v="20000"/>
    <n v="0"/>
    <s v="Partial High School"/>
    <s v="Manual"/>
    <s v="No"/>
    <n v="2"/>
    <s v="0-1 Miles"/>
    <s v="Europe"/>
    <n v="32"/>
    <s v="Yes"/>
  </r>
  <r>
    <n v="19273"/>
    <s v="Married"/>
    <x v="0"/>
    <n v="20000"/>
    <n v="2"/>
    <s v="Partial College"/>
    <s v="Manual"/>
    <s v="Yes"/>
    <n v="0"/>
    <s v="0-1 Miles"/>
    <s v="Europe"/>
    <n v="63"/>
    <s v="No"/>
  </r>
  <r>
    <n v="22400"/>
    <s v="Married"/>
    <x v="1"/>
    <n v="10000"/>
    <n v="0"/>
    <s v="Partial College"/>
    <s v="Manual"/>
    <s v="No"/>
    <n v="1"/>
    <s v="0-1 Miles"/>
    <s v="Pacific"/>
    <n v="26"/>
    <s v="Yes"/>
  </r>
  <r>
    <n v="20942"/>
    <s v="Single"/>
    <x v="0"/>
    <n v="20000"/>
    <n v="0"/>
    <s v="High School"/>
    <s v="Manual"/>
    <s v="No"/>
    <n v="1"/>
    <s v="5-10 Miles"/>
    <s v="Europe"/>
    <n v="31"/>
    <s v="No"/>
  </r>
  <r>
    <n v="18484"/>
    <s v="Single"/>
    <x v="1"/>
    <n v="80000"/>
    <n v="2"/>
    <s v="High School"/>
    <s v="Skilled Manual"/>
    <s v="No"/>
    <n v="2"/>
    <s v="1-2 Miles"/>
    <s v="Pacific"/>
    <n v="50"/>
    <s v="Yes"/>
  </r>
  <r>
    <n v="12291"/>
    <s v="Single"/>
    <x v="1"/>
    <n v="90000"/>
    <n v="5"/>
    <s v="Partial College"/>
    <s v="Professional"/>
    <s v="No"/>
    <n v="2"/>
    <s v="2-5 Miles"/>
    <s v="Europe"/>
    <n v="62"/>
    <s v="Yes"/>
  </r>
  <r>
    <n v="28380"/>
    <s v="Single"/>
    <x v="0"/>
    <n v="10000"/>
    <n v="5"/>
    <s v="Partial High School"/>
    <s v="Manual"/>
    <s v="No"/>
    <n v="2"/>
    <s v="0-1 Miles"/>
    <s v="Europe"/>
    <n v="41"/>
    <s v="No"/>
  </r>
  <r>
    <n v="17891"/>
    <s v="Married"/>
    <x v="0"/>
    <n v="10000"/>
    <n v="2"/>
    <s v="Partial College"/>
    <s v="Manual"/>
    <s v="Yes"/>
    <n v="1"/>
    <s v="0-1 Miles"/>
    <s v="Europe"/>
    <n v="50"/>
    <s v="Yes"/>
  </r>
  <r>
    <n v="27832"/>
    <s v="Single"/>
    <x v="0"/>
    <n v="30000"/>
    <n v="0"/>
    <s v="Partial College"/>
    <s v="Clerical"/>
    <s v="No"/>
    <n v="1"/>
    <s v="2-5 Miles"/>
    <s v="Europe"/>
    <n v="30"/>
    <s v="No"/>
  </r>
  <r>
    <n v="26863"/>
    <s v="Single"/>
    <x v="1"/>
    <n v="20000"/>
    <n v="0"/>
    <s v="High School"/>
    <s v="Manual"/>
    <s v="No"/>
    <n v="1"/>
    <s v="2-5 Miles"/>
    <s v="Europe"/>
    <n v="28"/>
    <s v="No"/>
  </r>
  <r>
    <n v="16259"/>
    <s v="Single"/>
    <x v="0"/>
    <n v="10000"/>
    <n v="4"/>
    <s v="Partial High School"/>
    <s v="Manual"/>
    <s v="Yes"/>
    <n v="2"/>
    <s v="0-1 Miles"/>
    <s v="Europe"/>
    <n v="40"/>
    <s v="Yes"/>
  </r>
  <r>
    <n v="27803"/>
    <s v="Single"/>
    <x v="0"/>
    <n v="30000"/>
    <n v="2"/>
    <s v="Partial College"/>
    <s v="Clerical"/>
    <s v="No"/>
    <n v="0"/>
    <s v="0-1 Miles"/>
    <s v="Europe"/>
    <n v="43"/>
    <s v="No"/>
  </r>
  <r>
    <n v="14347"/>
    <s v="Single"/>
    <x v="0"/>
    <n v="40000"/>
    <n v="2"/>
    <s v="Bachelors"/>
    <s v="Management"/>
    <s v="Yes"/>
    <n v="2"/>
    <s v="5-10 Miles"/>
    <s v="Pacific"/>
    <n v="65"/>
    <s v="Yes"/>
  </r>
  <r>
    <n v="17703"/>
    <s v="Married"/>
    <x v="0"/>
    <n v="10000"/>
    <n v="1"/>
    <s v="Graduate Degree"/>
    <s v="Manual"/>
    <s v="Yes"/>
    <n v="0"/>
    <s v="0-1 Miles"/>
    <s v="Europe"/>
    <n v="40"/>
    <s v="No"/>
  </r>
  <r>
    <n v="17185"/>
    <s v="Married"/>
    <x v="0"/>
    <n v="170000"/>
    <n v="4"/>
    <s v="Partial College"/>
    <s v="Professional"/>
    <s v="No"/>
    <n v="3"/>
    <s v="5-10 Miles"/>
    <s v="Europe"/>
    <n v="48"/>
    <s v="Yes"/>
  </r>
  <r>
    <n v="29380"/>
    <s v="Married"/>
    <x v="0"/>
    <n v="20000"/>
    <n v="3"/>
    <s v="High School"/>
    <s v="Manual"/>
    <s v="Yes"/>
    <n v="0"/>
    <s v="0-1 Miles"/>
    <s v="Europe"/>
    <n v="41"/>
    <s v="Yes"/>
  </r>
  <r>
    <n v="23986"/>
    <s v="Married"/>
    <x v="0"/>
    <n v="20000"/>
    <n v="1"/>
    <s v="Bachelors"/>
    <s v="Clerical"/>
    <s v="Yes"/>
    <n v="0"/>
    <s v="0-1 Miles"/>
    <s v="Europe"/>
    <n v="66"/>
    <s v="Yes"/>
  </r>
  <r>
    <n v="24466"/>
    <s v="Married"/>
    <x v="0"/>
    <n v="60000"/>
    <n v="1"/>
    <s v="Partial College"/>
    <s v="Skilled Manual"/>
    <s v="Yes"/>
    <n v="1"/>
    <s v="5-10 Miles"/>
    <s v="Pacific"/>
    <n v="46"/>
    <s v="Yes"/>
  </r>
  <r>
    <n v="29097"/>
    <s v="Single"/>
    <x v="0"/>
    <n v="40000"/>
    <n v="2"/>
    <s v="Partial College"/>
    <s v="Skilled Manual"/>
    <s v="Yes"/>
    <n v="2"/>
    <s v="5-10 Miles"/>
    <s v="Pacific"/>
    <n v="52"/>
    <s v="Yes"/>
  </r>
  <r>
    <n v="19487"/>
    <s v="Married"/>
    <x v="1"/>
    <n v="30000"/>
    <n v="2"/>
    <s v="Partial College"/>
    <s v="Clerical"/>
    <s v="No"/>
    <n v="2"/>
    <s v="0-1 Miles"/>
    <s v="Europe"/>
    <n v="42"/>
    <s v="No"/>
  </r>
  <r>
    <n v="14939"/>
    <m/>
    <x v="1"/>
    <n v="40000"/>
    <n v="0"/>
    <s v="Bachelors"/>
    <s v="Clerical"/>
    <s v="Yes"/>
    <n v="0"/>
    <s v="0-1 Miles"/>
    <s v="Europe"/>
    <n v="39"/>
    <s v="Yes"/>
  </r>
  <r>
    <n v="13826"/>
    <s v="Single"/>
    <x v="0"/>
    <n v="30000"/>
    <n v="0"/>
    <s v="Partial College"/>
    <s v="Clerical"/>
    <s v="No"/>
    <n v="1"/>
    <s v="0-1 Miles"/>
    <s v="Europe"/>
    <n v="28"/>
    <s v="No"/>
  </r>
  <r>
    <n v="20619"/>
    <s v="Single"/>
    <x v="1"/>
    <n v="80000"/>
    <n v="0"/>
    <s v="Bachelors"/>
    <s v="Professional"/>
    <s v="No"/>
    <n v="4"/>
    <s v="10+ Miles"/>
    <s v="Pacific"/>
    <n v="35"/>
    <s v="No"/>
  </r>
  <r>
    <n v="12558"/>
    <s v="Married"/>
    <x v="0"/>
    <n v="20000"/>
    <n v="1"/>
    <s v="Bachelors"/>
    <s v="Clerical"/>
    <s v="Yes"/>
    <n v="0"/>
    <s v="0-1 Miles"/>
    <s v="Europe"/>
    <n v="65"/>
    <s v="No"/>
  </r>
  <r>
    <n v="24871"/>
    <s v="Single"/>
    <x v="0"/>
    <n v="90000"/>
    <n v="4"/>
    <s v="High School"/>
    <s v="Management"/>
    <s v="No"/>
    <n v="3"/>
    <s v="5-10 Miles"/>
    <s v="Europe"/>
    <n v="56"/>
    <s v="No"/>
  </r>
  <r>
    <n v="17319"/>
    <s v="Single"/>
    <x v="0"/>
    <n v="70000"/>
    <n v="0"/>
    <s v="Bachelors"/>
    <s v="Professional"/>
    <s v="No"/>
    <n v="1"/>
    <s v="5-10 Miles"/>
    <s v="Pacific"/>
    <n v="42"/>
    <s v="No"/>
  </r>
  <r>
    <n v="28906"/>
    <s v="Married"/>
    <x v="1"/>
    <n v="80000"/>
    <n v="4"/>
    <s v="High School"/>
    <s v="Professional"/>
    <s v="Yes"/>
    <n v="2"/>
    <s v="10+ Miles"/>
    <s v="Europe"/>
    <n v="54"/>
    <s v="No"/>
  </r>
  <r>
    <n v="12808"/>
    <s v="Married"/>
    <x v="1"/>
    <n v="40000"/>
    <n v="0"/>
    <s v="Bachelors"/>
    <s v="Clerical"/>
    <s v="Yes"/>
    <n v="0"/>
    <s v="0-1 Miles"/>
    <s v="Europe"/>
    <n v="38"/>
    <s v="Yes"/>
  </r>
  <r>
    <n v="20567"/>
    <s v="Married"/>
    <x v="1"/>
    <n v="130000"/>
    <n v="4"/>
    <s v="Partial College"/>
    <s v="Professional"/>
    <s v="No"/>
    <n v="4"/>
    <s v="5-10 Miles"/>
    <s v="Europe"/>
    <n v="61"/>
    <s v="Yes"/>
  </r>
  <r>
    <n v="25502"/>
    <s v="Married"/>
    <x v="0"/>
    <n v="40000"/>
    <n v="1"/>
    <s v="Bachelors"/>
    <s v="Skilled Manual"/>
    <s v="Yes"/>
    <n v="0"/>
    <s v="0-1 Miles"/>
    <s v="Europe"/>
    <n v="43"/>
    <s v="Yes"/>
  </r>
  <r>
    <n v="15580"/>
    <s v="Married"/>
    <x v="1"/>
    <n v="60000"/>
    <n v="2"/>
    <s v="Bachelors"/>
    <s v="Professional"/>
    <s v="Yes"/>
    <n v="1"/>
    <s v="2-5 Miles"/>
    <s v="Pacific"/>
    <n v="38"/>
    <s v="Yes"/>
  </r>
  <r>
    <n v="24185"/>
    <s v="Single"/>
    <x v="0"/>
    <n v="10000"/>
    <n v="1"/>
    <s v="High School"/>
    <s v="Manual"/>
    <s v="No"/>
    <n v="1"/>
    <s v="1-2 Miles"/>
    <s v="Europe"/>
    <n v="45"/>
    <s v="No"/>
  </r>
  <r>
    <n v="19291"/>
    <s v="Single"/>
    <x v="0"/>
    <n v="10000"/>
    <n v="2"/>
    <s v="High School"/>
    <s v="Manual"/>
    <s v="Yes"/>
    <n v="0"/>
    <s v="0-1 Miles"/>
    <s v="Europe"/>
    <n v="35"/>
    <s v="No"/>
  </r>
  <r>
    <n v="16713"/>
    <s v="Married"/>
    <x v="1"/>
    <n v="40000"/>
    <n v="2"/>
    <s v="Bachelors"/>
    <s v="Management"/>
    <s v="Yes"/>
    <n v="1"/>
    <s v="0-1 Miles"/>
    <s v="Pacific"/>
    <n v="52"/>
    <s v="Yes"/>
  </r>
  <r>
    <n v="16185"/>
    <s v="Single"/>
    <x v="1"/>
    <n v="60000"/>
    <n v="4"/>
    <s v="Bachelors"/>
    <s v="Professional"/>
    <s v="Yes"/>
    <n v="3"/>
    <s v="10+ Miles"/>
    <s v="Pacific"/>
    <n v="41"/>
    <s v="No"/>
  </r>
  <r>
    <n v="14927"/>
    <s v="Married"/>
    <x v="0"/>
    <n v="30000"/>
    <n v="1"/>
    <s v="Bachelors"/>
    <s v="Clerical"/>
    <s v="Yes"/>
    <n v="0"/>
    <s v="0-1 Miles"/>
    <s v="Europe"/>
    <n v="37"/>
    <s v="Yes"/>
  </r>
  <r>
    <n v="29337"/>
    <s v="Single"/>
    <x v="1"/>
    <n v="30000"/>
    <n v="2"/>
    <s v="Partial College"/>
    <s v="Clerical"/>
    <s v="Yes"/>
    <n v="2"/>
    <s v="5-10 Miles"/>
    <s v="Pacific"/>
    <n v="68"/>
    <s v="No"/>
  </r>
  <r>
    <n v="29355"/>
    <s v="Married"/>
    <x v="0"/>
    <n v="40000"/>
    <n v="0"/>
    <s v="Graduate Degree"/>
    <s v="Clerical"/>
    <s v="Yes"/>
    <n v="0"/>
    <s v="0-1 Miles"/>
    <s v="Europe"/>
    <n v="37"/>
    <s v="Yes"/>
  </r>
  <r>
    <n v="25303"/>
    <s v="Single"/>
    <x v="1"/>
    <n v="30000"/>
    <n v="0"/>
    <s v="High School"/>
    <s v="Manual"/>
    <s v="Yes"/>
    <n v="1"/>
    <s v="2-5 Miles"/>
    <s v="Europe"/>
    <n v="33"/>
    <s v="Yes"/>
  </r>
  <r>
    <n v="14813"/>
    <s v="Single"/>
    <x v="0"/>
    <n v="20000"/>
    <n v="4"/>
    <s v="High School"/>
    <s v="Manual"/>
    <s v="Yes"/>
    <n v="1"/>
    <s v="0-1 Miles"/>
    <s v="Europe"/>
    <n v="43"/>
    <s v="Yes"/>
  </r>
  <r>
    <n v="16438"/>
    <s v="Married"/>
    <x v="0"/>
    <n v="10000"/>
    <n v="0"/>
    <s v="Partial High School"/>
    <s v="Manual"/>
    <s v="No"/>
    <n v="2"/>
    <s v="0-1 Miles"/>
    <s v="Europe"/>
    <n v="30"/>
    <s v="No"/>
  </r>
  <r>
    <n v="14238"/>
    <s v="Married"/>
    <x v="1"/>
    <n v="120000"/>
    <n v="0"/>
    <s v="Partial High School"/>
    <s v="Professional"/>
    <s v="Yes"/>
    <n v="4"/>
    <s v="10+ Miles"/>
    <s v="Pacific"/>
    <n v="36"/>
    <s v="Yes"/>
  </r>
  <r>
    <n v="16200"/>
    <s v="Single"/>
    <x v="0"/>
    <n v="10000"/>
    <n v="0"/>
    <s v="Partial High School"/>
    <s v="Manual"/>
    <s v="No"/>
    <n v="2"/>
    <s v="0-1 Miles"/>
    <s v="Europe"/>
    <n v="35"/>
    <s v="No"/>
  </r>
  <r>
    <n v="24857"/>
    <s v="Married"/>
    <x v="0"/>
    <n v="130000"/>
    <n v="3"/>
    <s v="High School"/>
    <s v="Professional"/>
    <s v="Yes"/>
    <n v="4"/>
    <s v="0-1 Miles"/>
    <s v="Europe"/>
    <n v="52"/>
    <s v="No"/>
  </r>
  <r>
    <n v="26956"/>
    <s v="Single"/>
    <x v="0"/>
    <n v="20000"/>
    <n v="0"/>
    <s v="Partial College"/>
    <s v="Manual"/>
    <s v="No"/>
    <n v="1"/>
    <s v="2-5 Miles"/>
    <s v="Europe"/>
    <n v="36"/>
    <s v="Yes"/>
  </r>
  <r>
    <n v="14517"/>
    <s v="Married"/>
    <x v="0"/>
    <n v="20000"/>
    <n v="3"/>
    <s v="High School"/>
    <s v="Skilled Manual"/>
    <s v="No"/>
    <n v="2"/>
    <s v="1-2 Miles"/>
    <s v="Pacific"/>
    <n v="62"/>
    <s v="No"/>
  </r>
  <r>
    <n v="12678"/>
    <s v="Single"/>
    <x v="0"/>
    <n v="130000"/>
    <n v="4"/>
    <s v="High School"/>
    <s v="Management"/>
    <s v="Yes"/>
    <n v="4"/>
    <s v="0-1 Miles"/>
    <s v="Pacific"/>
    <n v="31"/>
    <s v="No"/>
  </r>
  <r>
    <n v="16188"/>
    <s v="Single"/>
    <x v="0"/>
    <n v="20000"/>
    <n v="0"/>
    <s v="Partial High School"/>
    <s v="Manual"/>
    <s v="No"/>
    <n v="2"/>
    <s v="1-2 Miles"/>
    <s v="Europe"/>
    <n v="26"/>
    <s v="No"/>
  </r>
  <r>
    <n v="27969"/>
    <s v="Married"/>
    <x v="1"/>
    <n v="80000"/>
    <n v="0"/>
    <s v="Bachelors"/>
    <s v="Professional"/>
    <s v="Yes"/>
    <n v="2"/>
    <s v="10+ Miles"/>
    <s v="Pacific"/>
    <n v="29"/>
    <s v="Yes"/>
  </r>
  <r>
    <n v="15752"/>
    <s v="Married"/>
    <x v="1"/>
    <n v="80000"/>
    <n v="2"/>
    <s v="High School"/>
    <s v="Skilled Manual"/>
    <s v="No"/>
    <n v="2"/>
    <s v="1-2 Miles"/>
    <s v="Pacific"/>
    <n v="50"/>
    <s v="Yes"/>
  </r>
  <r>
    <n v="27745"/>
    <s v="Single"/>
    <x v="1"/>
    <n v="40000"/>
    <n v="2"/>
    <s v="Bachelors"/>
    <s v="Management"/>
    <s v="Yes"/>
    <n v="2"/>
    <s v="5-10 Miles"/>
    <s v="Pacific"/>
    <n v="63"/>
    <s v="Yes"/>
  </r>
  <r>
    <n v="20828"/>
    <s v="Married"/>
    <x v="0"/>
    <n v="30000"/>
    <n v="4"/>
    <s v="Graduate Degree"/>
    <s v="Clerical"/>
    <s v="Yes"/>
    <n v="0"/>
    <s v="0-1 Miles"/>
    <s v="Europe"/>
    <n v="45"/>
    <s v="Yes"/>
  </r>
  <r>
    <n v="19461"/>
    <s v="Single"/>
    <x v="0"/>
    <n v="10000"/>
    <n v="4"/>
    <s v="Partial High School"/>
    <s v="Manual"/>
    <s v="Yes"/>
    <n v="2"/>
    <s v="0-1 Miles"/>
    <s v="Europe"/>
    <n v="40"/>
    <s v="No"/>
  </r>
  <r>
    <n v="26941"/>
    <s v="Married"/>
    <x v="1"/>
    <n v="30000"/>
    <n v="0"/>
    <s v="Bachelors"/>
    <s v="Clerical"/>
    <s v="Yes"/>
    <n v="0"/>
    <s v="0-1 Miles"/>
    <s v="Europe"/>
    <n v="47"/>
    <s v="Yes"/>
  </r>
  <r>
    <n v="28412"/>
    <s v="Single"/>
    <x v="1"/>
    <n v="20000"/>
    <n v="0"/>
    <s v="High School"/>
    <s v="Manual"/>
    <s v="No"/>
    <n v="1"/>
    <s v="2-5 Miles"/>
    <s v="Europe"/>
    <n v="29"/>
    <s v="No"/>
  </r>
  <r>
    <n v="24485"/>
    <s v="Single"/>
    <x v="1"/>
    <n v="40000"/>
    <n v="2"/>
    <s v="Bachelors"/>
    <s v="Management"/>
    <s v="No"/>
    <n v="1"/>
    <s v="5-10 Miles"/>
    <s v="Pacific"/>
    <n v="52"/>
    <s v="Yes"/>
  </r>
  <r>
    <n v="16514"/>
    <s v="Single"/>
    <x v="1"/>
    <n v="10000"/>
    <n v="0"/>
    <s v="Partial College"/>
    <s v="Manual"/>
    <s v="Yes"/>
    <n v="1"/>
    <s v="1-2 Miles"/>
    <s v="Pacific"/>
    <n v="26"/>
    <s v="Yes"/>
  </r>
  <r>
    <n v="17191"/>
    <s v="Single"/>
    <x v="1"/>
    <n v="130000"/>
    <n v="3"/>
    <s v="Partial College"/>
    <s v="Professional"/>
    <s v="No"/>
    <n v="3"/>
    <s v="0-1 Miles"/>
    <s v="Europe"/>
    <n v="51"/>
    <s v="Yes"/>
  </r>
  <r>
    <n v="19608"/>
    <s v="Married"/>
    <x v="1"/>
    <n v="80000"/>
    <n v="5"/>
    <s v="Bachelors"/>
    <s v="Professional"/>
    <s v="Yes"/>
    <n v="4"/>
    <s v="1-2 Miles"/>
    <s v="Pacific"/>
    <n v="40"/>
    <s v="No"/>
  </r>
  <r>
    <n v="24119"/>
    <s v="Single"/>
    <x v="1"/>
    <n v="30000"/>
    <n v="0"/>
    <s v="Partial College"/>
    <s v="Clerical"/>
    <s v="No"/>
    <n v="1"/>
    <s v="2-5 Miles"/>
    <s v="Europe"/>
    <n v="29"/>
    <s v="No"/>
  </r>
  <r>
    <n v="25458"/>
    <s v="Married"/>
    <x v="1"/>
    <n v="20000"/>
    <n v="1"/>
    <s v="High School"/>
    <s v="Manual"/>
    <s v="No"/>
    <n v="1"/>
    <s v="1-2 Miles"/>
    <s v="Europe"/>
    <n v="40"/>
    <s v="Yes"/>
  </r>
  <r>
    <n v="26886"/>
    <s v="Single"/>
    <x v="0"/>
    <n v="30000"/>
    <n v="0"/>
    <s v="Partial College"/>
    <s v="Clerical"/>
    <s v="No"/>
    <n v="1"/>
    <s v="0-1 Miles"/>
    <s v="Europe"/>
    <n v="29"/>
    <s v="Yes"/>
  </r>
  <r>
    <n v="28436"/>
    <s v="Single"/>
    <x v="1"/>
    <n v="30000"/>
    <n v="0"/>
    <s v="Partial College"/>
    <s v="Clerical"/>
    <s v="No"/>
    <n v="1"/>
    <s v="0-1 Miles"/>
    <s v="Europe"/>
    <n v="30"/>
    <s v="Yes"/>
  </r>
  <r>
    <n v="19562"/>
    <s v="Single"/>
    <x v="0"/>
    <n v="60000"/>
    <n v="2"/>
    <s v="Bachelors"/>
    <s v="Professional"/>
    <s v="Yes"/>
    <n v="1"/>
    <s v="2-5 Miles"/>
    <s v="Pacific"/>
    <n v="37"/>
    <s v="Yes"/>
  </r>
  <r>
    <n v="15608"/>
    <s v="Single"/>
    <x v="0"/>
    <n v="30000"/>
    <n v="0"/>
    <s v="Partial College"/>
    <s v="Clerical"/>
    <s v="No"/>
    <n v="1"/>
    <s v="2-5 Miles"/>
    <s v="Europe"/>
    <n v="33"/>
    <s v="No"/>
  </r>
  <r>
    <n v="16487"/>
    <s v="Single"/>
    <x v="0"/>
    <n v="30000"/>
    <n v="3"/>
    <s v="High School"/>
    <s v="Skilled Manual"/>
    <s v="Yes"/>
    <n v="2"/>
    <s v="5-10 Miles"/>
    <s v="Pacific"/>
    <n v="55"/>
    <s v="No"/>
  </r>
  <r>
    <n v="17197"/>
    <s v="Single"/>
    <x v="0"/>
    <n v="90000"/>
    <n v="5"/>
    <s v="Partial College"/>
    <s v="Professional"/>
    <s v="Yes"/>
    <n v="2"/>
    <s v="10+ Miles"/>
    <s v="Europe"/>
    <n v="62"/>
    <s v="No"/>
  </r>
  <r>
    <n v="12507"/>
    <s v="Married"/>
    <x v="1"/>
    <n v="30000"/>
    <n v="1"/>
    <s v="Partial College"/>
    <s v="Clerical"/>
    <s v="Yes"/>
    <n v="1"/>
    <s v="0-1 Miles"/>
    <s v="Europe"/>
    <n v="43"/>
    <s v="No"/>
  </r>
  <r>
    <n v="23940"/>
    <s v="Married"/>
    <x v="1"/>
    <n v="40000"/>
    <n v="1"/>
    <s v="Bachelors"/>
    <s v="Skilled Manual"/>
    <s v="Yes"/>
    <n v="1"/>
    <s v="0-1 Miles"/>
    <s v="Europe"/>
    <n v="44"/>
    <s v="Yes"/>
  </r>
  <r>
    <n v="19441"/>
    <m/>
    <x v="1"/>
    <n v="40000"/>
    <n v="0"/>
    <s v="Graduate Degree"/>
    <s v="Clerical"/>
    <s v="Yes"/>
    <n v="0"/>
    <s v="0-1 Miles"/>
    <s v="Europe"/>
    <m/>
    <s v="Yes"/>
  </r>
  <r>
    <n v="26852"/>
    <s v="Married"/>
    <x v="0"/>
    <n v="20000"/>
    <n v="3"/>
    <s v="High School"/>
    <s v="Manual"/>
    <s v="Yes"/>
    <n v="2"/>
    <s v="0-1 Miles"/>
    <s v="Europe"/>
    <n v="43"/>
    <s v="No"/>
  </r>
  <r>
    <n v="12274"/>
    <s v="Single"/>
    <x v="1"/>
    <n v="10000"/>
    <n v="2"/>
    <s v="High School"/>
    <s v="Manual"/>
    <s v="Yes"/>
    <n v="0"/>
    <s v="0-1 Miles"/>
    <s v="Europe"/>
    <n v="35"/>
    <s v="No"/>
  </r>
  <r>
    <n v="20236"/>
    <s v="Single"/>
    <x v="1"/>
    <n v="60000"/>
    <n v="3"/>
    <s v="Bachelors"/>
    <s v="Professional"/>
    <s v="No"/>
    <n v="2"/>
    <s v="0-1 Miles"/>
    <s v="Pacific"/>
    <n v="43"/>
    <s v="Yes"/>
  </r>
  <r>
    <n v="24149"/>
    <s v="Married"/>
    <x v="1"/>
    <n v="10000"/>
    <n v="2"/>
    <s v="Partial College"/>
    <s v="Manual"/>
    <s v="Yes"/>
    <n v="0"/>
    <s v="1-2 Miles"/>
    <s v="Europe"/>
    <n v="49"/>
    <s v="No"/>
  </r>
  <r>
    <n v="26139"/>
    <s v="Single"/>
    <x v="1"/>
    <n v="60000"/>
    <n v="1"/>
    <s v="Partial College"/>
    <s v="Skilled Manual"/>
    <s v="Yes"/>
    <n v="1"/>
    <s v="5-10 Miles"/>
    <s v="Pacific"/>
    <n v="45"/>
    <s v="No"/>
  </r>
  <r>
    <n v="18491"/>
    <s v="Single"/>
    <x v="0"/>
    <n v="70000"/>
    <n v="2"/>
    <s v="High School"/>
    <s v="Professional"/>
    <s v="Yes"/>
    <n v="2"/>
    <s v="5-10 Miles"/>
    <s v="Pacific"/>
    <n v="49"/>
    <s v="Yes"/>
  </r>
  <r>
    <n v="22707"/>
    <s v="Single"/>
    <x v="0"/>
    <n v="30000"/>
    <n v="0"/>
    <s v="Partial College"/>
    <s v="Clerical"/>
    <s v="No"/>
    <n v="1"/>
    <s v="2-5 Miles"/>
    <s v="Europe"/>
    <n v="30"/>
    <s v="No"/>
  </r>
  <r>
    <n v="20430"/>
    <s v="Married"/>
    <x v="1"/>
    <n v="70000"/>
    <n v="2"/>
    <s v="Partial College"/>
    <s v="Skilled Manual"/>
    <s v="Yes"/>
    <n v="2"/>
    <s v="5-10 Miles"/>
    <s v="Pacific"/>
    <n v="52"/>
    <s v="Yes"/>
  </r>
  <r>
    <n v="27494"/>
    <s v="Single"/>
    <x v="0"/>
    <n v="40000"/>
    <n v="2"/>
    <s v="Partial College"/>
    <s v="Skilled Manual"/>
    <s v="No"/>
    <n v="2"/>
    <s v="1-2 Miles"/>
    <s v="Pacific"/>
    <n v="53"/>
    <s v="Yes"/>
  </r>
  <r>
    <n v="26829"/>
    <s v="Married"/>
    <x v="0"/>
    <n v="40000"/>
    <n v="0"/>
    <s v="Bachelors"/>
    <s v="Clerical"/>
    <s v="Yes"/>
    <n v="0"/>
    <s v="0-1 Miles"/>
    <s v="Europe"/>
    <n v="38"/>
    <s v="Yes"/>
  </r>
  <r>
    <n v="28395"/>
    <s v="Single"/>
    <x v="1"/>
    <n v="40000"/>
    <n v="0"/>
    <s v="Bachelors"/>
    <s v="Professional"/>
    <s v="No"/>
    <n v="0"/>
    <s v="0-1 Miles"/>
    <s v="Europe"/>
    <n v="39"/>
    <s v="Yes"/>
  </r>
  <r>
    <n v="21006"/>
    <s v="Single"/>
    <x v="0"/>
    <m/>
    <n v="1"/>
    <s v="Partial College"/>
    <s v="Manual"/>
    <s v="No"/>
    <n v="0"/>
    <s v="0-1 Miles"/>
    <s v="Europe"/>
    <n v="46"/>
    <s v="Yes"/>
  </r>
  <r>
    <n v="14682"/>
    <s v="Single"/>
    <x v="0"/>
    <n v="70000"/>
    <n v="0"/>
    <s v="Bachelors"/>
    <s v="Professional"/>
    <s v="No"/>
    <n v="1"/>
    <s v="5-10 Miles"/>
    <s v="Pacific"/>
    <n v="38"/>
    <s v="No"/>
  </r>
  <r>
    <n v="17650"/>
    <s v="Single"/>
    <x v="0"/>
    <n v="40000"/>
    <n v="2"/>
    <s v="Partial College"/>
    <s v="Clerical"/>
    <s v="Yes"/>
    <n v="2"/>
    <s v="1-2 Miles"/>
    <s v="Europe"/>
    <n v="35"/>
    <s v="No"/>
  </r>
  <r>
    <n v="29191"/>
    <s v="Single"/>
    <x v="0"/>
    <n v="130000"/>
    <n v="1"/>
    <s v="Graduate Degree"/>
    <s v="Management"/>
    <s v="No"/>
    <n v="1"/>
    <s v="0-1 Miles"/>
    <s v="Pacific"/>
    <n v="36"/>
    <s v="Yes"/>
  </r>
  <r>
    <n v="15030"/>
    <s v="Married"/>
    <x v="1"/>
    <n v="20000"/>
    <n v="0"/>
    <s v="Bachelors"/>
    <s v="Clerical"/>
    <s v="Yes"/>
    <n v="0"/>
    <s v="0-1 Miles"/>
    <s v="Pacific"/>
    <n v="26"/>
    <s v="Yes"/>
  </r>
  <r>
    <n v="24140"/>
    <s v="Single"/>
    <x v="1"/>
    <n v="10000"/>
    <n v="0"/>
    <s v="Graduate Degree"/>
    <s v="Manual"/>
    <s v="No"/>
    <n v="0"/>
    <s v="0-1 Miles"/>
    <s v="Europe"/>
    <n v="30"/>
    <s v="Yes"/>
  </r>
  <r>
    <n v="22496"/>
    <s v="Married"/>
    <x v="0"/>
    <n v="30000"/>
    <n v="1"/>
    <s v="Bachelors"/>
    <s v="Skilled Manual"/>
    <s v="Yes"/>
    <n v="2"/>
    <s v="0-1 Miles"/>
    <s v="Europe"/>
    <n v="42"/>
    <s v="No"/>
  </r>
  <r>
    <n v="24065"/>
    <s v="Single"/>
    <x v="0"/>
    <n v="20000"/>
    <m/>
    <s v="High School"/>
    <s v="Manual"/>
    <s v="Yes"/>
    <n v="0"/>
    <s v="0-1 Miles"/>
    <s v="Europe"/>
    <n v="40"/>
    <s v="Yes"/>
  </r>
  <r>
    <n v="19914"/>
    <s v="Married"/>
    <x v="1"/>
    <n v="80000"/>
    <n v="5"/>
    <s v="Bachelors"/>
    <s v="Management"/>
    <s v="Yes"/>
    <n v="2"/>
    <s v="2-5 Miles"/>
    <s v="Europe"/>
    <n v="62"/>
    <s v="No"/>
  </r>
  <r>
    <n v="12871"/>
    <s v="Single"/>
    <x v="0"/>
    <n v="30000"/>
    <n v="0"/>
    <s v="Partial College"/>
    <s v="Clerical"/>
    <s v="No"/>
    <n v="1"/>
    <s v="2-5 Miles"/>
    <s v="Europe"/>
    <n v="29"/>
    <s v="No"/>
  </r>
  <r>
    <n v="22988"/>
    <s v="Married"/>
    <x v="0"/>
    <n v="40000"/>
    <n v="2"/>
    <s v="Bachelors"/>
    <s v="Management"/>
    <s v="Yes"/>
    <n v="2"/>
    <s v="5-10 Miles"/>
    <s v="Pacific"/>
    <n v="66"/>
    <s v="Yes"/>
  </r>
  <r>
    <n v="15922"/>
    <s v="Married"/>
    <x v="1"/>
    <n v="150000"/>
    <n v="2"/>
    <s v="High School"/>
    <s v="Professional"/>
    <s v="Yes"/>
    <n v="4"/>
    <s v="0-1 Miles"/>
    <s v="Europe"/>
    <n v="48"/>
    <s v="No"/>
  </r>
  <r>
    <n v="12344"/>
    <s v="Single"/>
    <x v="0"/>
    <n v="80000"/>
    <n v="0"/>
    <s v="Bachelors"/>
    <s v="Professional"/>
    <s v="No"/>
    <n v="3"/>
    <s v="10+ Miles"/>
    <s v="Pacific"/>
    <n v="31"/>
    <s v="No"/>
  </r>
  <r>
    <n v="23627"/>
    <s v="Single"/>
    <x v="0"/>
    <n v="100000"/>
    <n v="3"/>
    <s v="Partial College"/>
    <s v="Management"/>
    <s v="No"/>
    <n v="4"/>
    <s v="5-10 Miles"/>
    <s v="Europe"/>
    <n v="56"/>
    <s v="No"/>
  </r>
  <r>
    <n v="27775"/>
    <s v="Single"/>
    <x v="0"/>
    <n v="40000"/>
    <n v="0"/>
    <s v="Bachelors"/>
    <s v="Clerical"/>
    <s v="No"/>
    <n v="0"/>
    <s v="0-1 Miles"/>
    <s v="Europe"/>
    <n v="38"/>
    <s v="Yes"/>
  </r>
  <r>
    <n v="29301"/>
    <s v="Married"/>
    <x v="1"/>
    <n v="80000"/>
    <n v="5"/>
    <s v="Bachelors"/>
    <s v="Professional"/>
    <s v="Yes"/>
    <n v="4"/>
    <s v="1-2 Miles"/>
    <s v="Pacific"/>
    <n v="40"/>
    <s v="No"/>
  </r>
  <r>
    <n v="12716"/>
    <s v="Single"/>
    <x v="1"/>
    <n v="30000"/>
    <n v="0"/>
    <s v="Partial College"/>
    <s v="Clerical"/>
    <s v="Yes"/>
    <n v="1"/>
    <s v="2-5 Miles"/>
    <s v="Europe"/>
    <n v="32"/>
    <s v="No"/>
  </r>
  <r>
    <n v="12472"/>
    <s v="Married"/>
    <x v="1"/>
    <n v="30000"/>
    <n v="1"/>
    <s v="Bachelors"/>
    <s v="Clerical"/>
    <s v="Yes"/>
    <n v="1"/>
    <s v="2-5 Miles"/>
    <s v="Europe"/>
    <n v="39"/>
    <s v="No"/>
  </r>
  <r>
    <n v="20970"/>
    <s v="Single"/>
    <x v="1"/>
    <n v="10000"/>
    <n v="2"/>
    <s v="Partial College"/>
    <s v="Manual"/>
    <s v="Yes"/>
    <n v="1"/>
    <s v="0-1 Miles"/>
    <s v="Europe"/>
    <n v="52"/>
    <s v="Yes"/>
  </r>
  <r>
    <n v="26818"/>
    <s v="Single"/>
    <x v="1"/>
    <n v="10000"/>
    <n v="3"/>
    <s v="High School"/>
    <s v="Manual"/>
    <s v="Yes"/>
    <n v="1"/>
    <s v="0-1 Miles"/>
    <s v="Europe"/>
    <n v="39"/>
    <s v="Yes"/>
  </r>
  <r>
    <n v="12993"/>
    <s v="Married"/>
    <x v="1"/>
    <n v="60000"/>
    <n v="2"/>
    <s v="Bachelors"/>
    <s v="Professional"/>
    <s v="Yes"/>
    <n v="1"/>
    <s v="2-5 Miles"/>
    <s v="Pacific"/>
    <n v="37"/>
    <s v="No"/>
  </r>
  <r>
    <n v="14192"/>
    <s v="Married"/>
    <x v="1"/>
    <n v="90000"/>
    <n v="4"/>
    <s v="High School"/>
    <s v="Management"/>
    <s v="Yes"/>
    <n v="3"/>
    <s v="5-10 Miles"/>
    <s v="Europe"/>
    <n v="56"/>
    <s v="Yes"/>
  </r>
  <r>
    <n v="19477"/>
    <s v="Married"/>
    <x v="1"/>
    <n v="40000"/>
    <n v="0"/>
    <s v="Bachelors"/>
    <s v="Professional"/>
    <s v="Yes"/>
    <n v="0"/>
    <s v="0-1 Miles"/>
    <s v="Europe"/>
    <n v="40"/>
    <s v="Yes"/>
  </r>
  <r>
    <n v="26796"/>
    <s v="Single"/>
    <x v="1"/>
    <n v="40000"/>
    <n v="2"/>
    <s v="Bachelors"/>
    <s v="Management"/>
    <s v="Yes"/>
    <n v="2"/>
    <s v="5-10 Miles"/>
    <s v="Pacific"/>
    <n v="65"/>
    <s v="Yes"/>
  </r>
  <r>
    <n v="21094"/>
    <s v="Single"/>
    <x v="0"/>
    <n v="30000"/>
    <n v="2"/>
    <s v="Partial College"/>
    <s v="Clerical"/>
    <s v="Yes"/>
    <n v="2"/>
    <s v="0-1 Miles"/>
    <s v="Europe"/>
    <n v="42"/>
    <s v="No"/>
  </r>
  <r>
    <n v="12234"/>
    <s v="Married"/>
    <x v="1"/>
    <n v="10000"/>
    <n v="2"/>
    <s v="Partial College"/>
    <s v="Manual"/>
    <s v="Yes"/>
    <n v="1"/>
    <s v="2-5 Miles"/>
    <s v="Europe"/>
    <n v="52"/>
    <s v="No"/>
  </r>
  <r>
    <n v="28683"/>
    <s v="Single"/>
    <x v="0"/>
    <n v="10000"/>
    <n v="1"/>
    <s v="High School"/>
    <s v="Manual"/>
    <s v="No"/>
    <n v="1"/>
    <s v="5-10 Miles"/>
    <s v="Europe"/>
    <n v="35"/>
    <s v="Yes"/>
  </r>
  <r>
    <n v="17994"/>
    <s v="Single"/>
    <x v="1"/>
    <n v="20000"/>
    <n v="2"/>
    <s v="High School"/>
    <s v="Manual"/>
    <s v="Yes"/>
    <n v="2"/>
    <s v="0-1 Miles"/>
    <s v="Europe"/>
    <n v="42"/>
    <s v="No"/>
  </r>
  <r>
    <n v="24273"/>
    <s v="Married"/>
    <x v="0"/>
    <n v="20000"/>
    <n v="2"/>
    <s v="Partial High School"/>
    <s v="Clerical"/>
    <s v="Yes"/>
    <n v="2"/>
    <s v="5-10 Miles"/>
    <s v="Pacific"/>
    <n v="55"/>
    <s v="Yes"/>
  </r>
  <r>
    <n v="26547"/>
    <s v="Single"/>
    <x v="0"/>
    <n v="30000"/>
    <n v="2"/>
    <s v="Partial College"/>
    <s v="Clerical"/>
    <s v="No"/>
    <n v="2"/>
    <s v="5-10 Miles"/>
    <s v="Pacific"/>
    <n v="60"/>
    <s v="Yes"/>
  </r>
  <r>
    <n v="22500"/>
    <s v="Single"/>
    <x v="1"/>
    <n v="40000"/>
    <n v="0"/>
    <s v="Bachelors"/>
    <s v="Professional"/>
    <s v="No"/>
    <n v="0"/>
    <s v="0-1 Miles"/>
    <s v="Europe"/>
    <n v="40"/>
    <s v="Yes"/>
  </r>
  <r>
    <n v="23993"/>
    <s v="Single"/>
    <x v="0"/>
    <n v="10000"/>
    <n v="0"/>
    <s v="Partial College"/>
    <s v="Manual"/>
    <s v="No"/>
    <n v="1"/>
    <s v="0-1 Miles"/>
    <s v="Pacific"/>
    <n v="26"/>
    <s v="Yes"/>
  </r>
  <r>
    <n v="14832"/>
    <s v="Married"/>
    <x v="1"/>
    <n v="40000"/>
    <n v="1"/>
    <s v="Bachelors"/>
    <s v="Skilled Manual"/>
    <s v="Yes"/>
    <n v="0"/>
    <s v="0-1 Miles"/>
    <s v="Europe"/>
    <n v="42"/>
    <s v="Yes"/>
  </r>
  <r>
    <n v="16614"/>
    <s v="Married"/>
    <x v="0"/>
    <n v="80000"/>
    <n v="0"/>
    <s v="Bachelors"/>
    <s v="Professional"/>
    <s v="Yes"/>
    <n v="3"/>
    <s v="10+ Miles"/>
    <s v="Pacific"/>
    <n v="32"/>
    <s v="No"/>
  </r>
  <r>
    <n v="20877"/>
    <s v="Single"/>
    <x v="1"/>
    <n v="30000"/>
    <n v="1"/>
    <s v="Bachelors"/>
    <s v="Clerical"/>
    <s v="Yes"/>
    <n v="0"/>
    <s v="1-2 Miles"/>
    <s v="Europe"/>
    <n v="37"/>
    <s v="Yes"/>
  </r>
  <r>
    <n v="20729"/>
    <s v="Married"/>
    <x v="0"/>
    <n v="40000"/>
    <n v="2"/>
    <s v="Partial College"/>
    <s v="Clerical"/>
    <s v="No"/>
    <n v="1"/>
    <s v="0-1 Miles"/>
    <s v="Europe"/>
    <n v="34"/>
    <s v="No"/>
  </r>
  <r>
    <n v="22464"/>
    <s v="Married"/>
    <x v="1"/>
    <n v="40000"/>
    <n v="0"/>
    <s v="Graduate Degree"/>
    <s v="Clerical"/>
    <s v="Yes"/>
    <n v="0"/>
    <s v="0-1 Miles"/>
    <s v="Europe"/>
    <n v="37"/>
    <s v="Yes"/>
  </r>
  <r>
    <n v="19475"/>
    <s v="Married"/>
    <x v="0"/>
    <n v="40000"/>
    <n v="0"/>
    <s v="Bachelors"/>
    <s v="Professional"/>
    <s v="No"/>
    <n v="0"/>
    <s v="0-1 Miles"/>
    <s v="Europe"/>
    <n v="40"/>
    <s v="Yes"/>
  </r>
  <r>
    <n v="19675"/>
    <s v="Married"/>
    <x v="1"/>
    <n v="20000"/>
    <n v="4"/>
    <s v="High School"/>
    <s v="Skilled Manual"/>
    <s v="Yes"/>
    <n v="2"/>
    <s v="5-10 Miles"/>
    <s v="Pacific"/>
    <n v="60"/>
    <s v="No"/>
  </r>
  <r>
    <n v="12728"/>
    <s v="Single"/>
    <x v="1"/>
    <n v="30000"/>
    <n v="0"/>
    <s v="Partial College"/>
    <s v="Clerical"/>
    <s v="No"/>
    <n v="1"/>
    <s v="1-2 Miles"/>
    <s v="Europe"/>
    <n v="27"/>
    <s v="No"/>
  </r>
  <r>
    <n v="26154"/>
    <m/>
    <x v="1"/>
    <n v="60000"/>
    <n v="1"/>
    <s v="Partial College"/>
    <s v="Skilled Manual"/>
    <s v="Yes"/>
    <n v="1"/>
    <s v="5-10 Miles"/>
    <s v="Pacific"/>
    <n v="43"/>
    <s v="Yes"/>
  </r>
  <r>
    <n v="29117"/>
    <s v="Single"/>
    <x v="1"/>
    <n v="100000"/>
    <n v="1"/>
    <s v="Bachelors"/>
    <s v="Management"/>
    <s v="No"/>
    <n v="3"/>
    <s v="0-1 Miles"/>
    <s v="Pacific"/>
    <n v="48"/>
    <s v="No"/>
  </r>
  <r>
    <n v="17845"/>
    <s v="Single"/>
    <x v="0"/>
    <n v="20000"/>
    <n v="0"/>
    <s v="Partial High School"/>
    <s v="Manual"/>
    <s v="No"/>
    <n v="2"/>
    <s v="1-2 Miles"/>
    <s v="Europe"/>
    <n v="32"/>
    <s v="No"/>
  </r>
  <r>
    <n v="25058"/>
    <s v="Married"/>
    <x v="1"/>
    <n v="100000"/>
    <n v="1"/>
    <s v="Bachelors"/>
    <s v="Management"/>
    <s v="Yes"/>
    <n v="3"/>
    <s v="2-5 Miles"/>
    <s v="Pacific"/>
    <n v="47"/>
    <s v="No"/>
  </r>
  <r>
    <n v="23426"/>
    <s v="Single"/>
    <x v="2"/>
    <n v="80000"/>
    <n v="5"/>
    <s v="Graduate Degree"/>
    <s v="Management"/>
    <s v="Yes"/>
    <n v="3"/>
    <s v="0-1 Miles"/>
    <s v="Pacific"/>
    <n v="40"/>
    <s v="No"/>
  </r>
  <r>
    <n v="14798"/>
    <s v="Single"/>
    <x v="0"/>
    <n v="10000"/>
    <n v="4"/>
    <s v="Partial High School"/>
    <s v="Manual"/>
    <s v="Yes"/>
    <n v="2"/>
    <s v="0-1 Miles"/>
    <s v="Europe"/>
    <n v="41"/>
    <s v="Yes"/>
  </r>
  <r>
    <n v="12664"/>
    <s v="Married"/>
    <x v="0"/>
    <n v="130000"/>
    <n v="5"/>
    <s v="Partial College"/>
    <s v="Professional"/>
    <s v="Yes"/>
    <n v="4"/>
    <s v="0-1 Miles"/>
    <s v="Europe"/>
    <n v="59"/>
    <s v="No"/>
  </r>
  <r>
    <n v="23979"/>
    <s v="Single"/>
    <x v="1"/>
    <n v="10000"/>
    <n v="2"/>
    <s v="Partial College"/>
    <s v="Manual"/>
    <s v="No"/>
    <n v="0"/>
    <s v="0-1 Miles"/>
    <s v="Europe"/>
    <n v="50"/>
    <s v="No"/>
  </r>
  <r>
    <n v="25605"/>
    <s v="Single"/>
    <x v="0"/>
    <n v="20000"/>
    <n v="2"/>
    <s v="Partial College"/>
    <s v="Manual"/>
    <s v="No"/>
    <n v="1"/>
    <s v="0-1 Miles"/>
    <s v="Europe"/>
    <n v="54"/>
    <s v="Yes"/>
  </r>
  <r>
    <n v="20797"/>
    <s v="Married"/>
    <x v="0"/>
    <n v="10000"/>
    <n v="1"/>
    <s v="Bachelors"/>
    <s v="Manual"/>
    <s v="Yes"/>
    <n v="0"/>
    <s v="0-1 Miles"/>
    <s v="Europe"/>
    <n v="48"/>
    <s v="No"/>
  </r>
  <r>
    <n v="21980"/>
    <s v="Single"/>
    <x v="0"/>
    <n v="60000"/>
    <n v="1"/>
    <s v="Bachelors"/>
    <s v="Professional"/>
    <s v="Yes"/>
    <n v="1"/>
    <s v="5-10 Miles"/>
    <s v="Pacific"/>
    <n v="44"/>
    <s v="Yes"/>
  </r>
  <r>
    <n v="25460"/>
    <s v="Married"/>
    <x v="0"/>
    <n v="20000"/>
    <n v="2"/>
    <s v="High School"/>
    <s v="Manual"/>
    <s v="Yes"/>
    <n v="0"/>
    <s v="0-1 Miles"/>
    <s v="Europe"/>
    <n v="40"/>
    <s v="Yes"/>
  </r>
  <r>
    <n v="29181"/>
    <s v="Single"/>
    <x v="0"/>
    <n v="60000"/>
    <n v="2"/>
    <s v="Bachelors"/>
    <s v="Professional"/>
    <s v="No"/>
    <n v="1"/>
    <s v="0-1 Miles"/>
    <s v="Pacific"/>
    <n v="38"/>
    <s v="Yes"/>
  </r>
  <r>
    <n v="24279"/>
    <s v="Single"/>
    <x v="1"/>
    <n v="40000"/>
    <n v="2"/>
    <s v="Partial College"/>
    <s v="Skilled Manual"/>
    <s v="No"/>
    <n v="2"/>
    <s v="1-2 Miles"/>
    <s v="Pacific"/>
    <n v="52"/>
    <s v="No"/>
  </r>
  <r>
    <n v="22402"/>
    <s v="Married"/>
    <x v="1"/>
    <n v="10000"/>
    <n v="0"/>
    <s v="Partial College"/>
    <s v="Manual"/>
    <s v="Yes"/>
    <n v="1"/>
    <s v="2-5 Miles"/>
    <s v="Pacific"/>
    <n v="25"/>
    <s v="Yes"/>
  </r>
  <r>
    <n v="15465"/>
    <s v="Married"/>
    <x v="0"/>
    <n v="10000"/>
    <n v="0"/>
    <s v="Partial College"/>
    <s v="Manual"/>
    <s v="No"/>
    <n v="1"/>
    <s v="0-1 Miles"/>
    <s v="Pacific"/>
    <n v="25"/>
    <s v="No"/>
  </r>
  <r>
    <n v="26757"/>
    <s v="Single"/>
    <x v="1"/>
    <n v="90000"/>
    <n v="1"/>
    <s v="Bachelors"/>
    <s v="Professional"/>
    <s v="Yes"/>
    <n v="1"/>
    <s v="2-5 Miles"/>
    <s v="Pacific"/>
    <n v="47"/>
    <s v="Yes"/>
  </r>
  <r>
    <n v="14233"/>
    <s v="Single"/>
    <x v="1"/>
    <n v="100000"/>
    <n v="0"/>
    <s v="High School"/>
    <s v="Management"/>
    <s v="Yes"/>
    <n v="3"/>
    <s v="10+ Miles"/>
    <s v="Pacific"/>
    <n v="35"/>
    <s v="No"/>
  </r>
  <r>
    <n v="14058"/>
    <s v="Single"/>
    <x v="1"/>
    <n v="70000"/>
    <n v="0"/>
    <s v="Bachelors"/>
    <s v="Professional"/>
    <s v="No"/>
    <n v="1"/>
    <s v="5-10 Miles"/>
    <s v="Pacific"/>
    <n v="41"/>
    <s v="Yes"/>
  </r>
  <r>
    <n v="12273"/>
    <s v="Married"/>
    <x v="1"/>
    <n v="30000"/>
    <n v="1"/>
    <s v="Bachelors"/>
    <s v="Clerical"/>
    <s v="Yes"/>
    <n v="0"/>
    <s v="0-1 Miles"/>
    <s v="Europe"/>
    <n v="47"/>
    <s v="No"/>
  </r>
  <r>
    <n v="17203"/>
    <s v="Married"/>
    <x v="0"/>
    <n v="130000"/>
    <n v="4"/>
    <s v="Partial College"/>
    <s v="Professional"/>
    <s v="Yes"/>
    <n v="4"/>
    <s v="5-10 Miles"/>
    <s v="Europe"/>
    <n v="61"/>
    <s v="Yes"/>
  </r>
  <r>
    <n v="18144"/>
    <s v="Married"/>
    <x v="0"/>
    <n v="80000"/>
    <n v="5"/>
    <s v="Bachelors"/>
    <s v="Management"/>
    <s v="Yes"/>
    <n v="2"/>
    <s v="2-5 Miles"/>
    <s v="Europe"/>
    <n v="61"/>
    <s v="No"/>
  </r>
  <r>
    <n v="23963"/>
    <s v="Married"/>
    <x v="1"/>
    <n v="10000"/>
    <n v="0"/>
    <s v="Partial High School"/>
    <s v="Manual"/>
    <s v="No"/>
    <n v="2"/>
    <s v="0-1 Miles"/>
    <s v="Europe"/>
    <n v="33"/>
    <s v="No"/>
  </r>
  <r>
    <n v="17907"/>
    <s v="Married"/>
    <x v="0"/>
    <n v="10000"/>
    <n v="0"/>
    <s v="Partial College"/>
    <s v="Manual"/>
    <s v="Yes"/>
    <n v="1"/>
    <s v="2-5 Miles"/>
    <s v="Pacific"/>
    <n v="27"/>
    <s v="No"/>
  </r>
  <r>
    <n v="19442"/>
    <s v="Single"/>
    <x v="1"/>
    <n v="50000"/>
    <n v="0"/>
    <s v="Graduate Degree"/>
    <s v="Skilled Manual"/>
    <s v="Yes"/>
    <n v="0"/>
    <s v="0-1 Miles"/>
    <s v="Europe"/>
    <n v="37"/>
    <s v="Yes"/>
  </r>
  <r>
    <n v="17504"/>
    <s v="Single"/>
    <x v="0"/>
    <n v="80000"/>
    <n v="2"/>
    <s v="Partial College"/>
    <s v="Skilled Manual"/>
    <s v="Yes"/>
    <n v="2"/>
    <s v="5-10 Miles"/>
    <s v="Pacific"/>
    <n v="52"/>
    <s v="Yes"/>
  </r>
  <r>
    <n v="12253"/>
    <s v="Single"/>
    <x v="0"/>
    <n v="20000"/>
    <n v="0"/>
    <s v="Partial College"/>
    <s v="Manual"/>
    <s v="Yes"/>
    <n v="0"/>
    <s v="0-1 Miles"/>
    <s v="Pacific"/>
    <n v="29"/>
    <s v="Yes"/>
  </r>
  <r>
    <n v="27304"/>
    <s v="Single"/>
    <x v="0"/>
    <n v="110000"/>
    <n v="2"/>
    <s v="Partial College"/>
    <s v="Professional"/>
    <s v="No"/>
    <n v="3"/>
    <s v="5-10 Miles"/>
    <s v="Europe"/>
    <n v="48"/>
    <s v="No"/>
  </r>
  <r>
    <n v="14191"/>
    <s v="Married"/>
    <x v="1"/>
    <n v="160000"/>
    <n v="4"/>
    <s v="Partial College"/>
    <s v="Professional"/>
    <s v="No"/>
    <n v="2"/>
    <s v="10+ Miles"/>
    <s v="Europe"/>
    <n v="55"/>
    <s v="Yes"/>
  </r>
  <r>
    <n v="12212"/>
    <s v="Married"/>
    <x v="0"/>
    <n v="10000"/>
    <n v="0"/>
    <s v="Graduate Degree"/>
    <s v="Manual"/>
    <s v="Yes"/>
    <n v="0"/>
    <s v="0-1 Miles"/>
    <s v="Europe"/>
    <n v="37"/>
    <s v="Yes"/>
  </r>
  <r>
    <n v="25529"/>
    <s v="Single"/>
    <x v="1"/>
    <n v="10000"/>
    <n v="1"/>
    <s v="Graduate Degree"/>
    <s v="Manual"/>
    <s v="Yes"/>
    <n v="0"/>
    <s v="0-1 Miles"/>
    <s v="Europe"/>
    <n v="44"/>
    <s v="No"/>
  </r>
  <r>
    <n v="22170"/>
    <s v="Married"/>
    <x v="0"/>
    <n v="30000"/>
    <n v="3"/>
    <s v="Partial College"/>
    <s v="Clerical"/>
    <s v="No"/>
    <n v="2"/>
    <s v="1-2 Miles"/>
    <s v="Pacific"/>
    <n v="55"/>
    <s v="Yes"/>
  </r>
  <r>
    <n v="19445"/>
    <s v="Married"/>
    <x v="0"/>
    <n v="10000"/>
    <n v="2"/>
    <s v="High School"/>
    <s v="Manual"/>
    <s v="No"/>
    <n v="1"/>
    <s v="0-1 Miles"/>
    <s v="Europe"/>
    <n v="38"/>
    <s v="No"/>
  </r>
  <r>
    <n v="15265"/>
    <s v="Single"/>
    <x v="1"/>
    <n v="40000"/>
    <n v="2"/>
    <s v="Bachelors"/>
    <s v="Management"/>
    <s v="Yes"/>
    <n v="2"/>
    <s v="5-10 Miles"/>
    <s v="Pacific"/>
    <n v="66"/>
    <s v="Yes"/>
  </r>
  <r>
    <n v="28918"/>
    <s v="Married"/>
    <x v="0"/>
    <n v="130000"/>
    <n v="4"/>
    <s v="High School"/>
    <s v="Management"/>
    <s v="No"/>
    <n v="4"/>
    <s v="10+ Miles"/>
    <s v="Europe"/>
    <n v="58"/>
    <s v="No"/>
  </r>
  <r>
    <n v="15799"/>
    <s v="Married"/>
    <x v="0"/>
    <n v="90000"/>
    <n v="1"/>
    <s v="Bachelors"/>
    <s v="Professional"/>
    <s v="Yes"/>
    <n v="1"/>
    <s v="2-5 Miles"/>
    <s v="Pacific"/>
    <n v="47"/>
    <s v="Yes"/>
  </r>
  <r>
    <n v="11047"/>
    <s v="Married"/>
    <x v="0"/>
    <n v="30000"/>
    <n v="3"/>
    <s v="High School"/>
    <s v="Skilled Manual"/>
    <s v="No"/>
    <n v="2"/>
    <s v="1-2 Miles"/>
    <s v="Pacific"/>
    <n v="56"/>
    <s v="Yes"/>
  </r>
  <r>
    <n v="18151"/>
    <s v="Single"/>
    <x v="1"/>
    <n v="80000"/>
    <n v="5"/>
    <s v="Partial College"/>
    <s v="Professional"/>
    <s v="No"/>
    <n v="2"/>
    <s v="10+ Miles"/>
    <s v="Europe"/>
    <n v="59"/>
    <s v="No"/>
  </r>
  <r>
    <n v="20606"/>
    <s v="Married"/>
    <x v="0"/>
    <n v="70000"/>
    <n v="0"/>
    <s v="Bachelors"/>
    <s v="Professional"/>
    <s v="Yes"/>
    <n v="4"/>
    <s v="10+ Miles"/>
    <s v="Pacific"/>
    <n v="32"/>
    <s v="Yes"/>
  </r>
  <r>
    <n v="19482"/>
    <s v="Married"/>
    <x v="1"/>
    <n v="30000"/>
    <n v="1"/>
    <s v="Partial College"/>
    <s v="Clerical"/>
    <s v="Yes"/>
    <n v="1"/>
    <s v="0-1 Miles"/>
    <s v="Europe"/>
    <n v="44"/>
    <s v="Yes"/>
  </r>
  <r>
    <n v="16489"/>
    <s v="Married"/>
    <x v="1"/>
    <n v="30000"/>
    <n v="3"/>
    <s v="High School"/>
    <s v="Skilled Manual"/>
    <s v="Yes"/>
    <n v="2"/>
    <s v="5-10 Miles"/>
    <s v="Pacific"/>
    <n v="55"/>
    <s v="No"/>
  </r>
  <r>
    <n v="26944"/>
    <s v="Single"/>
    <x v="1"/>
    <m/>
    <n v="2"/>
    <s v="High School"/>
    <s v="Manual"/>
    <s v="Yes"/>
    <n v="0"/>
    <s v="0-1 Miles"/>
    <s v="Europe"/>
    <n v="36"/>
    <s v="Yes"/>
  </r>
  <r>
    <n v="15682"/>
    <s v="Single"/>
    <x v="0"/>
    <n v="80000"/>
    <n v="5"/>
    <s v="Bachelors"/>
    <s v="Management"/>
    <s v="Yes"/>
    <n v="2"/>
    <s v="10+ Miles"/>
    <s v="Europe"/>
    <n v="62"/>
    <s v="No"/>
  </r>
  <r>
    <n v="26032"/>
    <s v="Married"/>
    <x v="0"/>
    <n v="70000"/>
    <n v="5"/>
    <s v="Bachelors"/>
    <s v="Professional"/>
    <s v="Yes"/>
    <n v="4"/>
    <s v="10+ Miles"/>
    <s v="Pacific"/>
    <n v="41"/>
    <s v="No"/>
  </r>
  <r>
    <n v="17843"/>
    <s v="Single"/>
    <x v="0"/>
    <n v="10000"/>
    <n v="0"/>
    <s v="Partial High School"/>
    <s v="Manual"/>
    <s v="No"/>
    <n v="2"/>
    <s v="0-1 Miles"/>
    <s v="Europe"/>
    <n v="32"/>
    <s v="No"/>
  </r>
  <r>
    <n v="25559"/>
    <s v="Single"/>
    <x v="1"/>
    <n v="20000"/>
    <n v="0"/>
    <s v="Bachelors"/>
    <s v="Clerical"/>
    <s v="Yes"/>
    <n v="0"/>
    <s v="0-1 Miles"/>
    <s v="Pacific"/>
    <n v="25"/>
    <s v="Yes"/>
  </r>
  <r>
    <n v="16209"/>
    <s v="Single"/>
    <x v="0"/>
    <n v="50000"/>
    <n v="0"/>
    <s v="Graduate Degree"/>
    <s v="Skilled Manual"/>
    <s v="Yes"/>
    <m/>
    <s v="1-2 Miles"/>
    <s v="Europe"/>
    <n v="36"/>
    <s v="No"/>
  </r>
  <r>
    <n v="11147"/>
    <s v="Married"/>
    <x v="1"/>
    <n v="60000"/>
    <n v="2"/>
    <s v="Graduate Degree"/>
    <s v="Management"/>
    <s v="Yes"/>
    <n v="1"/>
    <s v="0-1 Miles"/>
    <s v="Pacific"/>
    <n v="67"/>
    <s v="Yes"/>
  </r>
  <r>
    <n v="15214"/>
    <s v="Single"/>
    <x v="0"/>
    <n v="100000"/>
    <n v="0"/>
    <s v="Graduate Degree"/>
    <s v="Management"/>
    <s v="No"/>
    <n v="1"/>
    <s v="1-2 Miles"/>
    <s v="Pacific"/>
    <n v="39"/>
    <s v="Yes"/>
  </r>
  <r>
    <n v="11453"/>
    <s v="Single"/>
    <x v="1"/>
    <n v="80000"/>
    <n v="0"/>
    <s v="Bachelors"/>
    <s v="Professional"/>
    <s v="No"/>
    <n v="3"/>
    <s v="10+ Miles"/>
    <s v="Pacific"/>
    <n v="33"/>
    <s v="Yes"/>
  </r>
  <r>
    <n v="24584"/>
    <s v="Single"/>
    <x v="1"/>
    <n v="60000"/>
    <n v="0"/>
    <s v="Bachelors"/>
    <s v="Professional"/>
    <s v="No"/>
    <n v="3"/>
    <s v="2-5 Miles"/>
    <s v="Pacific"/>
    <n v="31"/>
    <s v="No"/>
  </r>
  <r>
    <n v="12585"/>
    <s v="Married"/>
    <x v="1"/>
    <n v="10000"/>
    <n v="1"/>
    <s v="High School"/>
    <s v="Manual"/>
    <s v="Yes"/>
    <n v="0"/>
    <s v="2-5 Miles"/>
    <s v="Pacific"/>
    <n v="27"/>
    <s v="Yes"/>
  </r>
  <r>
    <n v="18626"/>
    <s v="Single"/>
    <x v="1"/>
    <n v="40000"/>
    <n v="2"/>
    <s v="Partial College"/>
    <s v="Clerical"/>
    <s v="Yes"/>
    <m/>
    <s v="1-2 Miles"/>
    <s v="Europe"/>
    <n v="33"/>
    <s v="Yes"/>
  </r>
  <r>
    <n v="29298"/>
    <s v="Single"/>
    <x v="0"/>
    <n v="60000"/>
    <n v="1"/>
    <s v="Partial College"/>
    <s v="Skilled Manual"/>
    <s v="Yes"/>
    <n v="1"/>
    <s v="5-10 Miles"/>
    <s v="Pacific"/>
    <n v="46"/>
    <s v="Yes"/>
  </r>
  <r>
    <n v="24842"/>
    <s v="Single"/>
    <x v="0"/>
    <n v="90000"/>
    <n v="3"/>
    <s v="High School"/>
    <s v="Professional"/>
    <s v="No"/>
    <n v="1"/>
    <s v="2-5 Miles"/>
    <s v="Europe"/>
    <n v="51"/>
    <s v="No"/>
  </r>
  <r>
    <n v="15657"/>
    <s v="Married"/>
    <x v="1"/>
    <n v="30000"/>
    <n v="3"/>
    <s v="Graduate Degree"/>
    <s v="Clerical"/>
    <s v="Yes"/>
    <n v="0"/>
    <s v="0-1 Miles"/>
    <s v="Europe"/>
    <n v="46"/>
    <s v="Yes"/>
  </r>
  <r>
    <n v="11415"/>
    <s v="Single"/>
    <x v="1"/>
    <n v="90000"/>
    <n v="5"/>
    <s v="Partial College"/>
    <s v="Professional"/>
    <s v="No"/>
    <n v="2"/>
    <s v="10+ Miles"/>
    <s v="Europe"/>
    <n v="62"/>
    <s v="No"/>
  </r>
  <r>
    <n v="28729"/>
    <s v="Single"/>
    <x v="0"/>
    <n v="20000"/>
    <n v="0"/>
    <s v="Partial High School"/>
    <s v="Manual"/>
    <s v="Yes"/>
    <n v="2"/>
    <s v="1-2 Miles"/>
    <s v="Europe"/>
    <n v="26"/>
    <s v="Yes"/>
  </r>
  <r>
    <n v="22633"/>
    <s v="Single"/>
    <x v="0"/>
    <n v="40000"/>
    <n v="0"/>
    <s v="Graduate Degree"/>
    <s v="Clerical"/>
    <s v="Yes"/>
    <n v="0"/>
    <s v="0-1 Miles"/>
    <s v="Europe"/>
    <n v="37"/>
    <s v="Yes"/>
  </r>
  <r>
    <n v="25649"/>
    <s v="Single"/>
    <x v="0"/>
    <n v="30000"/>
    <n v="3"/>
    <s v="Partial College"/>
    <s v="Clerical"/>
    <s v="Yes"/>
    <n v="0"/>
    <s v="0-1 Miles"/>
    <s v="Europe"/>
    <n v="42"/>
    <s v="Yes"/>
  </r>
  <r>
    <n v="14669"/>
    <s v="Married"/>
    <x v="0"/>
    <n v="80000"/>
    <n v="4"/>
    <s v="Graduate Degree"/>
    <s v="Management"/>
    <s v="Yes"/>
    <n v="1"/>
    <s v="0-1 Miles"/>
    <s v="Pacific"/>
    <n v="36"/>
    <s v="No"/>
  </r>
  <r>
    <n v="19299"/>
    <s v="Married"/>
    <x v="0"/>
    <n v="50000"/>
    <n v="0"/>
    <s v="Graduate Degree"/>
    <s v="Skilled Manual"/>
    <s v="Yes"/>
    <n v="0"/>
    <s v="0-1 Miles"/>
    <s v="Europe"/>
    <n v="36"/>
    <s v="Yes"/>
  </r>
  <r>
    <n v="20946"/>
    <s v="Single"/>
    <x v="0"/>
    <n v="30000"/>
    <n v="0"/>
    <s v="Partial College"/>
    <s v="Clerical"/>
    <s v="No"/>
    <n v="1"/>
    <s v="2-5 Miles"/>
    <s v="Europe"/>
    <n v="30"/>
    <s v="No"/>
  </r>
  <r>
    <n v="11451"/>
    <s v="Single"/>
    <x v="1"/>
    <n v="70000"/>
    <n v="0"/>
    <s v="Bachelors"/>
    <s v="Professional"/>
    <s v="No"/>
    <n v="4"/>
    <s v="10+ Miles"/>
    <s v="Pacific"/>
    <n v="31"/>
    <s v="Yes"/>
  </r>
  <r>
    <n v="25553"/>
    <s v="Married"/>
    <x v="1"/>
    <n v="30000"/>
    <n v="1"/>
    <s v="Bachelors"/>
    <s v="Clerical"/>
    <s v="Yes"/>
    <n v="0"/>
    <s v="0-1 Miles"/>
    <s v="Europe"/>
    <n v="65"/>
    <s v="Yes"/>
  </r>
  <r>
    <n v="27951"/>
    <s v="Single"/>
    <x v="1"/>
    <n v="80000"/>
    <n v="4"/>
    <s v="Partial College"/>
    <s v="Professional"/>
    <s v="No"/>
    <n v="2"/>
    <s v="2-5 Miles"/>
    <s v="Europe"/>
    <n v="54"/>
    <s v="Yes"/>
  </r>
  <r>
    <n v="25026"/>
    <s v="Married"/>
    <x v="1"/>
    <n v="20000"/>
    <n v="2"/>
    <s v="Partial High School"/>
    <s v="Clerical"/>
    <s v="Yes"/>
    <n v="3"/>
    <s v="5-10 Miles"/>
    <s v="Pacific"/>
    <n v="54"/>
    <s v="No"/>
  </r>
  <r>
    <n v="13673"/>
    <s v="Single"/>
    <x v="0"/>
    <n v="20000"/>
    <m/>
    <s v="Partial High School"/>
    <s v="Manual"/>
    <s v="No"/>
    <n v="2"/>
    <s v="0-1 Miles"/>
    <s v="Europe"/>
    <n v="25"/>
    <s v="No"/>
  </r>
  <r>
    <n v="16043"/>
    <s v="Single"/>
    <x v="1"/>
    <n v="10000"/>
    <n v="1"/>
    <s v="Bachelors"/>
    <s v="Manual"/>
    <s v="Yes"/>
    <n v="0"/>
    <s v="0-1 Miles"/>
    <s v="Europe"/>
    <n v="48"/>
    <s v="No"/>
  </r>
  <r>
    <n v="22399"/>
    <s v="Single"/>
    <x v="1"/>
    <n v="10000"/>
    <n v="0"/>
    <s v="Partial College"/>
    <s v="Manual"/>
    <s v="Yes"/>
    <n v="1"/>
    <s v="1-2 Miles"/>
    <s v="Pacific"/>
    <n v="26"/>
    <s v="Yes"/>
  </r>
  <r>
    <n v="27696"/>
    <s v="Married"/>
    <x v="1"/>
    <n v="60000"/>
    <n v="1"/>
    <s v="Bachelors"/>
    <s v="Professional"/>
    <s v="Yes"/>
    <n v="1"/>
    <s v="5-10 Miles"/>
    <s v="Pacific"/>
    <n v="43"/>
    <s v="Yes"/>
  </r>
  <r>
    <n v="25313"/>
    <s v="Single"/>
    <x v="1"/>
    <n v="10000"/>
    <n v="0"/>
    <s v="Partial High School"/>
    <s v="Manual"/>
    <s v="No"/>
    <n v="2"/>
    <s v="1-2 Miles"/>
    <s v="Europe"/>
    <n v="35"/>
    <s v="No"/>
  </r>
  <r>
    <n v="13813"/>
    <s v="Married"/>
    <x v="0"/>
    <n v="30000"/>
    <n v="3"/>
    <s v="Partial College"/>
    <s v="Clerical"/>
    <s v="No"/>
    <n v="0"/>
    <s v="0-1 Miles"/>
    <s v="Europe"/>
    <n v="42"/>
    <s v="No"/>
  </r>
  <r>
    <n v="18711"/>
    <s v="Single"/>
    <x v="0"/>
    <n v="70000"/>
    <n v="5"/>
    <s v="Bachelors"/>
    <s v="Professional"/>
    <s v="Yes"/>
    <n v="4"/>
    <s v="10+ Miles"/>
    <s v="Pacific"/>
    <n v="39"/>
    <s v="No"/>
  </r>
  <r>
    <n v="19650"/>
    <s v="Married"/>
    <x v="0"/>
    <n v="30000"/>
    <n v="2"/>
    <s v="Partial College"/>
    <s v="Clerical"/>
    <s v="No"/>
    <n v="2"/>
    <s v="0-1 Miles"/>
    <s v="Pacific"/>
    <n v="67"/>
    <s v="No"/>
  </r>
  <r>
    <n v="14135"/>
    <s v="Married"/>
    <x v="1"/>
    <n v="20000"/>
    <n v="1"/>
    <s v="Partial College"/>
    <s v="Manual"/>
    <s v="Yes"/>
    <n v="0"/>
    <s v="1-2 Miles"/>
    <s v="Europe"/>
    <m/>
    <s v="No"/>
  </r>
  <r>
    <n v="12833"/>
    <s v="Single"/>
    <x v="0"/>
    <n v="20000"/>
    <n v="3"/>
    <s v="High School"/>
    <s v="Manual"/>
    <s v="Yes"/>
    <n v="1"/>
    <s v="0-1 Miles"/>
    <s v="Europe"/>
    <n v="42"/>
    <s v="Yes"/>
  </r>
  <r>
    <n v="26849"/>
    <s v="Married"/>
    <x v="1"/>
    <n v="10000"/>
    <n v="3"/>
    <s v="Partial High School"/>
    <s v="Manual"/>
    <s v="Yes"/>
    <n v="2"/>
    <s v="0-1 Miles"/>
    <s v="Europe"/>
    <n v="43"/>
    <s v="No"/>
  </r>
  <r>
    <n v="20962"/>
    <s v="Married"/>
    <x v="0"/>
    <n v="20000"/>
    <n v="1"/>
    <s v="Graduate Degree"/>
    <s v="Clerical"/>
    <s v="Yes"/>
    <n v="0"/>
    <s v="0-1 Miles"/>
    <s v="Europe"/>
    <n v="45"/>
    <s v="No"/>
  </r>
  <r>
    <n v="28915"/>
    <s v="Single"/>
    <x v="1"/>
    <n v="80000"/>
    <n v="5"/>
    <s v="High School"/>
    <s v="Management"/>
    <s v="Yes"/>
    <n v="3"/>
    <s v="10+ Miles"/>
    <s v="Europe"/>
    <n v="57"/>
    <s v="No"/>
  </r>
  <r>
    <n v="22830"/>
    <s v="Married"/>
    <x v="1"/>
    <n v="120000"/>
    <n v="4"/>
    <s v="Partial College"/>
    <s v="Management"/>
    <s v="Yes"/>
    <n v="3"/>
    <s v="10+ Miles"/>
    <s v="Europe"/>
    <n v="56"/>
    <s v="No"/>
  </r>
  <r>
    <n v="14777"/>
    <s v="Married"/>
    <x v="0"/>
    <n v="40000"/>
    <n v="0"/>
    <s v="Bachelors"/>
    <s v="Clerical"/>
    <s v="Yes"/>
    <n v="0"/>
    <s v="0-1 Miles"/>
    <s v="Europe"/>
    <n v="38"/>
    <s v="Yes"/>
  </r>
  <r>
    <n v="12591"/>
    <s v="Married"/>
    <x v="0"/>
    <n v="30000"/>
    <n v="4"/>
    <s v="Graduate Degree"/>
    <s v="Clerical"/>
    <s v="Yes"/>
    <n v="0"/>
    <s v="0-1 Miles"/>
    <s v="Europe"/>
    <n v="45"/>
    <s v="No"/>
  </r>
  <r>
    <n v="24174"/>
    <s v="Married"/>
    <x v="1"/>
    <n v="20000"/>
    <n v="0"/>
    <s v="Bachelors"/>
    <s v="Clerical"/>
    <s v="Yes"/>
    <n v="0"/>
    <s v="0-1 Miles"/>
    <s v="Pacific"/>
    <n v="27"/>
    <s v="Yes"/>
  </r>
  <r>
    <n v="24611"/>
    <m/>
    <x v="1"/>
    <n v="90000"/>
    <n v="0"/>
    <s v="Bachelors"/>
    <s v="Professional"/>
    <s v="No"/>
    <n v="4"/>
    <s v="10+ Miles"/>
    <s v="Pacific"/>
    <n v="35"/>
    <s v="Yes"/>
  </r>
  <r>
    <n v="11340"/>
    <s v="Married"/>
    <x v="0"/>
    <n v="10000"/>
    <n v="1"/>
    <s v="Graduate Degree"/>
    <s v="Clerical"/>
    <s v="Yes"/>
    <n v="0"/>
    <s v="0-1 Miles"/>
    <s v="Europe"/>
    <n v="70"/>
    <s v="Yes"/>
  </r>
  <r>
    <n v="25693"/>
    <s v="Single"/>
    <x v="0"/>
    <n v="30000"/>
    <n v="5"/>
    <s v="Graduate Degree"/>
    <s v="Clerical"/>
    <s v="Yes"/>
    <n v="0"/>
    <s v="0-1 Miles"/>
    <s v="Europe"/>
    <n v="44"/>
    <s v="Yes"/>
  </r>
  <r>
    <n v="25555"/>
    <s v="Married"/>
    <x v="0"/>
    <n v="10000"/>
    <n v="0"/>
    <s v="Partial College"/>
    <s v="Manual"/>
    <s v="No"/>
    <n v="1"/>
    <s v="0-1 Miles"/>
    <s v="Pacific"/>
    <n v="26"/>
    <s v="Yes"/>
  </r>
  <r>
    <n v="22006"/>
    <s v="Married"/>
    <x v="1"/>
    <n v="70000"/>
    <n v="5"/>
    <s v="Partial College"/>
    <s v="Skilled Manual"/>
    <s v="Yes"/>
    <n v="3"/>
    <s v="5-10 Miles"/>
    <s v="Pacific"/>
    <n v="46"/>
    <s v="No"/>
  </r>
  <r>
    <n v="20060"/>
    <s v="Single"/>
    <x v="0"/>
    <n v="30000"/>
    <n v="0"/>
    <s v="High School"/>
    <s v="Manual"/>
    <s v="No"/>
    <n v="1"/>
    <s v="2-5 Miles"/>
    <s v="Europe"/>
    <n v="34"/>
    <s v="Yes"/>
  </r>
  <r>
    <n v="17702"/>
    <s v="Married"/>
    <x v="1"/>
    <n v="10000"/>
    <n v="1"/>
    <s v="Graduate Degree"/>
    <s v="Manual"/>
    <s v="Yes"/>
    <n v="0"/>
    <s v="0-1 Miles"/>
    <s v="Europe"/>
    <n v="37"/>
    <s v="No"/>
  </r>
  <r>
    <n v="12503"/>
    <s v="Single"/>
    <x v="0"/>
    <n v="30000"/>
    <n v="3"/>
    <s v="Partial College"/>
    <s v="Clerical"/>
    <s v="Yes"/>
    <n v="2"/>
    <s v="0-1 Miles"/>
    <s v="Europe"/>
    <n v="27"/>
    <s v="No"/>
  </r>
  <r>
    <n v="23908"/>
    <s v="Single"/>
    <x v="1"/>
    <n v="30000"/>
    <n v="1"/>
    <s v="Bachelors"/>
    <s v="Clerical"/>
    <s v="No"/>
    <n v="1"/>
    <s v="0-1 Miles"/>
    <s v="Europe"/>
    <n v="39"/>
    <s v="Yes"/>
  </r>
  <r>
    <n v="22527"/>
    <s v="Single"/>
    <x v="0"/>
    <n v="20000"/>
    <n v="0"/>
    <s v="High School"/>
    <s v="Manual"/>
    <s v="No"/>
    <n v="1"/>
    <s v="2-5 Miles"/>
    <s v="Europe"/>
    <n v="29"/>
    <s v="No"/>
  </r>
  <r>
    <n v="19057"/>
    <s v="Married"/>
    <x v="0"/>
    <n v="120000"/>
    <n v="3"/>
    <s v="Bachelors"/>
    <s v="Management"/>
    <s v="No"/>
    <n v="2"/>
    <s v="10+ Miles"/>
    <s v="Europe"/>
    <n v="52"/>
    <s v="Yes"/>
  </r>
  <r>
    <n v="18494"/>
    <s v="Married"/>
    <x v="1"/>
    <n v="110000"/>
    <n v="5"/>
    <s v="Bachelors"/>
    <s v="Management"/>
    <s v="Yes"/>
    <n v="4"/>
    <s v="2-5 Miles"/>
    <s v="Pacific"/>
    <n v="48"/>
    <s v="Yes"/>
  </r>
  <r>
    <n v="11249"/>
    <s v="Married"/>
    <x v="0"/>
    <n v="130000"/>
    <n v="3"/>
    <s v="Partial College"/>
    <s v="Professional"/>
    <s v="Yes"/>
    <n v="3"/>
    <s v="0-1 Miles"/>
    <s v="Europe"/>
    <n v="51"/>
    <s v="Yes"/>
  </r>
  <r>
    <n v="21568"/>
    <s v="Married"/>
    <x v="0"/>
    <n v="100000"/>
    <n v="0"/>
    <s v="High School"/>
    <s v="Management"/>
    <s v="Yes"/>
    <n v="4"/>
    <s v="10+ Miles"/>
    <s v="Pacific"/>
    <n v="34"/>
    <s v="Yes"/>
  </r>
  <r>
    <n v="13981"/>
    <s v="Married"/>
    <x v="0"/>
    <n v="10000"/>
    <n v="5"/>
    <s v="High School"/>
    <s v="Skilled Manual"/>
    <s v="No"/>
    <n v="3"/>
    <s v="1-2 Miles"/>
    <s v="Pacific"/>
    <n v="62"/>
    <s v="No"/>
  </r>
  <r>
    <n v="23432"/>
    <s v="Single"/>
    <x v="1"/>
    <n v="70000"/>
    <n v="0"/>
    <s v="Bachelors"/>
    <s v="Professional"/>
    <s v="Yes"/>
    <n v="1"/>
    <s v="5-10 Miles"/>
    <s v="Pacific"/>
    <n v="37"/>
    <s v="Yes"/>
  </r>
  <r>
    <n v="22931"/>
    <s v="Married"/>
    <x v="1"/>
    <n v="100000"/>
    <n v="5"/>
    <s v="Graduate Degree"/>
    <s v="Management"/>
    <s v="No"/>
    <n v="1"/>
    <s v="1-2 Miles"/>
    <s v="Pacific"/>
    <n v="78"/>
    <s v="Yes"/>
  </r>
  <r>
    <n v="18172"/>
    <s v="Married"/>
    <x v="1"/>
    <n v="130000"/>
    <n v="4"/>
    <s v="High School"/>
    <s v="Professional"/>
    <s v="Yes"/>
    <n v="3"/>
    <s v="0-1 Miles"/>
    <s v="Europe"/>
    <n v="55"/>
    <s v="No"/>
  </r>
  <r>
    <n v="12666"/>
    <s v="Single"/>
    <x v="1"/>
    <n v="60000"/>
    <n v="0"/>
    <s v="Bachelors"/>
    <s v="Professional"/>
    <s v="No"/>
    <n v="4"/>
    <s v="2-5 Miles"/>
    <s v="Pacific"/>
    <n v="31"/>
    <s v="No"/>
  </r>
  <r>
    <n v="20598"/>
    <s v="Married"/>
    <x v="1"/>
    <n v="100000"/>
    <n v="3"/>
    <s v="Partial High School"/>
    <s v="Professional"/>
    <s v="Yes"/>
    <n v="0"/>
    <s v="10+ Miles"/>
    <s v="Europe"/>
    <n v="59"/>
    <s v="Yes"/>
  </r>
  <r>
    <n v="21375"/>
    <s v="Single"/>
    <x v="1"/>
    <n v="20000"/>
    <n v="2"/>
    <s v="Partial High School"/>
    <s v="Clerical"/>
    <s v="Yes"/>
    <n v="2"/>
    <s v="5-10 Miles"/>
    <s v="Pacific"/>
    <n v="57"/>
    <s v="No"/>
  </r>
  <r>
    <n v="20839"/>
    <s v="Single"/>
    <x v="0"/>
    <n v="30000"/>
    <n v="3"/>
    <s v="Graduate Degree"/>
    <s v="Clerical"/>
    <s v="Yes"/>
    <n v="0"/>
    <s v="0-1 Miles"/>
    <s v="Europe"/>
    <n v="47"/>
    <s v="Yes"/>
  </r>
  <r>
    <n v="21738"/>
    <s v="Married"/>
    <x v="1"/>
    <n v="20000"/>
    <n v="1"/>
    <s v="Graduate Degree"/>
    <s v="Clerical"/>
    <s v="Yes"/>
    <n v="0"/>
    <s v="0-1 Miles"/>
    <s v="Europe"/>
    <n v="43"/>
    <s v="No"/>
  </r>
  <r>
    <n v="14164"/>
    <s v="Single"/>
    <x v="0"/>
    <n v="50000"/>
    <n v="0"/>
    <s v="Graduate Degree"/>
    <s v="Skilled Manual"/>
    <s v="Yes"/>
    <n v="0"/>
    <s v="0-1 Miles"/>
    <s v="Europe"/>
    <n v="36"/>
    <s v="Yes"/>
  </r>
  <r>
    <n v="14193"/>
    <s v="Single"/>
    <x v="0"/>
    <n v="100000"/>
    <n v="3"/>
    <s v="Partial College"/>
    <s v="Management"/>
    <s v="Yes"/>
    <n v="4"/>
    <s v="10+ Miles"/>
    <s v="Europe"/>
    <n v="56"/>
    <s v="No"/>
  </r>
  <r>
    <n v="12705"/>
    <s v="Married"/>
    <x v="1"/>
    <n v="150000"/>
    <n v="0"/>
    <s v="Bachelors"/>
    <s v="Management"/>
    <s v="Yes"/>
    <n v="4"/>
    <s v="0-1 Miles"/>
    <s v="Pacific"/>
    <n v="37"/>
    <s v="Yes"/>
  </r>
  <r>
    <n v="22672"/>
    <s v="Single"/>
    <x v="0"/>
    <n v="30000"/>
    <n v="2"/>
    <s v="Partial College"/>
    <s v="Clerical"/>
    <s v="Yes"/>
    <n v="0"/>
    <s v="0-1 Miles"/>
    <s v="Europe"/>
    <n v="43"/>
    <s v="No"/>
  </r>
  <r>
    <n v="26219"/>
    <s v="Married"/>
    <x v="0"/>
    <n v="40000"/>
    <n v="1"/>
    <s v="Bachelors"/>
    <s v="Skilled Manual"/>
    <s v="Yes"/>
    <n v="1"/>
    <s v="1-2 Miles"/>
    <s v="Europe"/>
    <n v="33"/>
    <s v="Yes"/>
  </r>
  <r>
    <n v="28468"/>
    <s v="Married"/>
    <x v="0"/>
    <n v="10000"/>
    <n v="2"/>
    <s v="Partial College"/>
    <s v="Manual"/>
    <s v="Yes"/>
    <n v="0"/>
    <s v="1-2 Miles"/>
    <s v="Europe"/>
    <n v="51"/>
    <s v="No"/>
  </r>
  <r>
    <n v="23419"/>
    <s v="Single"/>
    <x v="0"/>
    <n v="70000"/>
    <n v="5"/>
    <s v="Bachelors"/>
    <s v="Professional"/>
    <s v="Yes"/>
    <n v="3"/>
    <s v="10+ Miles"/>
    <s v="Pacific"/>
    <n v="39"/>
    <s v="No"/>
  </r>
  <r>
    <n v="17964"/>
    <s v="Married"/>
    <x v="1"/>
    <n v="40000"/>
    <n v="0"/>
    <s v="Graduate Degree"/>
    <s v="Clerical"/>
    <s v="Yes"/>
    <n v="0"/>
    <s v="0-1 Miles"/>
    <s v="Europe"/>
    <n v="37"/>
    <s v="Yes"/>
  </r>
  <r>
    <n v="20919"/>
    <s v="Single"/>
    <x v="0"/>
    <n v="30000"/>
    <n v="2"/>
    <s v="Partial College"/>
    <s v="Clerical"/>
    <s v="Yes"/>
    <n v="2"/>
    <s v="0-1 Miles"/>
    <s v="Europe"/>
    <n v="42"/>
    <s v="No"/>
  </r>
  <r>
    <n v="20927"/>
    <s v="Single"/>
    <x v="0"/>
    <n v="20000"/>
    <n v="5"/>
    <s v="High School"/>
    <s v="Manual"/>
    <s v="Yes"/>
    <n v="2"/>
    <s v="0-1 Miles"/>
    <s v="Europe"/>
    <n v="27"/>
    <s v="No"/>
  </r>
  <r>
    <n v="13133"/>
    <s v="Single"/>
    <x v="1"/>
    <n v="100000"/>
    <n v="5"/>
    <s v="Bachelors"/>
    <s v="Professional"/>
    <s v="Yes"/>
    <n v="1"/>
    <s v="5-10 Miles"/>
    <s v="Pacific"/>
    <n v="47"/>
    <s v="Yes"/>
  </r>
  <r>
    <n v="19626"/>
    <s v="Married"/>
    <x v="1"/>
    <n v="70000"/>
    <n v="5"/>
    <s v="Partial College"/>
    <s v="Skilled Manual"/>
    <s v="Yes"/>
    <n v="3"/>
    <s v="5-10 Miles"/>
    <s v="Pacific"/>
    <n v="45"/>
    <s v="No"/>
  </r>
  <r>
    <n v="21039"/>
    <s v="Single"/>
    <x v="0"/>
    <n v="50000"/>
    <n v="0"/>
    <s v="Graduate Degree"/>
    <s v="Skilled Manual"/>
    <s v="No"/>
    <n v="0"/>
    <s v="0-1 Miles"/>
    <s v="Europe"/>
    <n v="37"/>
    <s v="Yes"/>
  </r>
  <r>
    <n v="12231"/>
    <s v="Single"/>
    <x v="0"/>
    <n v="10000"/>
    <n v="2"/>
    <s v="Partial College"/>
    <s v="Manual"/>
    <s v="Yes"/>
    <n v="0"/>
    <s v="0-1 Miles"/>
    <s v="Europe"/>
    <n v="51"/>
    <s v="Yes"/>
  </r>
  <r>
    <n v="25665"/>
    <s v="Single"/>
    <x v="0"/>
    <n v="20000"/>
    <n v="0"/>
    <s v="High School"/>
    <s v="Manual"/>
    <s v="No"/>
    <n v="1"/>
    <s v="1-2 Miles"/>
    <s v="Europe"/>
    <n v="28"/>
    <s v="No"/>
  </r>
  <r>
    <n v="24061"/>
    <s v="Married"/>
    <x v="1"/>
    <n v="10000"/>
    <n v="4"/>
    <s v="Partial High School"/>
    <s v="Manual"/>
    <s v="Yes"/>
    <n v="1"/>
    <s v="0-1 Miles"/>
    <s v="Europe"/>
    <n v="40"/>
    <s v="Yes"/>
  </r>
  <r>
    <n v="26879"/>
    <s v="Single"/>
    <x v="0"/>
    <n v="20000"/>
    <n v="0"/>
    <s v="High School"/>
    <s v="Manual"/>
    <s v="No"/>
    <n v="1"/>
    <s v="2-5 Miles"/>
    <s v="Europe"/>
    <n v="30"/>
    <s v="No"/>
  </r>
  <r>
    <n v="12284"/>
    <s v="Married"/>
    <x v="0"/>
    <n v="30000"/>
    <n v="0"/>
    <s v="Bachelors"/>
    <s v="Clerical"/>
    <s v="No"/>
    <n v="0"/>
    <s v="0-1 Miles"/>
    <s v="Europe"/>
    <n v="36"/>
    <s v="Yes"/>
  </r>
  <r>
    <n v="26654"/>
    <s v="Married"/>
    <x v="0"/>
    <n v="90000"/>
    <n v="1"/>
    <s v="Graduate Degree"/>
    <s v="Management"/>
    <s v="Yes"/>
    <n v="0"/>
    <s v="0-1 Miles"/>
    <s v="Pacific"/>
    <n v="37"/>
    <s v="Yes"/>
  </r>
  <r>
    <n v="14545"/>
    <s v="Married"/>
    <x v="0"/>
    <n v="10000"/>
    <n v="2"/>
    <s v="Partial College"/>
    <s v="Manual"/>
    <s v="Yes"/>
    <n v="0"/>
    <s v="1-2 Miles"/>
    <s v="Europe"/>
    <n v="49"/>
    <s v="No"/>
  </r>
  <r>
    <n v="24201"/>
    <s v="Married"/>
    <x v="0"/>
    <n v="10000"/>
    <n v="2"/>
    <s v="High School"/>
    <s v="Manual"/>
    <s v="Yes"/>
    <n v="0"/>
    <s v="0-1 Miles"/>
    <s v="Europe"/>
    <n v="37"/>
    <s v="Yes"/>
  </r>
  <r>
    <n v="20625"/>
    <s v="Married"/>
    <x v="1"/>
    <n v="100000"/>
    <n v="0"/>
    <s v="High School"/>
    <s v="Management"/>
    <s v="Yes"/>
    <n v="3"/>
    <s v="10+ Miles"/>
    <s v="Pacific"/>
    <n v="35"/>
    <s v="Yes"/>
  </r>
  <r>
    <n v="16390"/>
    <s v="Single"/>
    <x v="1"/>
    <n v="30000"/>
    <n v="1"/>
    <s v="Bachelors"/>
    <s v="Clerical"/>
    <s v="No"/>
    <n v="0"/>
    <s v="0-1 Miles"/>
    <s v="Europe"/>
    <n v="38"/>
    <s v="Yes"/>
  </r>
  <r>
    <n v="14804"/>
    <s v="Single"/>
    <x v="0"/>
    <n v="10000"/>
    <n v="3"/>
    <s v="Partial High School"/>
    <s v="Manual"/>
    <s v="Yes"/>
    <n v="2"/>
    <s v="0-1 Miles"/>
    <s v="Europe"/>
    <n v="43"/>
    <s v="No"/>
  </r>
  <r>
    <n v="12629"/>
    <s v="Single"/>
    <x v="1"/>
    <n v="20000"/>
    <n v="1"/>
    <s v="Partial College"/>
    <s v="Manual"/>
    <s v="No"/>
    <n v="0"/>
    <s v="0-1 Miles"/>
    <s v="Europe"/>
    <n v="37"/>
    <s v="No"/>
  </r>
  <r>
    <n v="14696"/>
    <s v="Single"/>
    <x v="1"/>
    <n v="10000"/>
    <n v="0"/>
    <s v="Partial High School"/>
    <s v="Manual"/>
    <s v="No"/>
    <n v="2"/>
    <s v="0-1 Miles"/>
    <s v="Europe"/>
    <n v="34"/>
    <s v="No"/>
  </r>
  <r>
    <n v="22005"/>
    <s v="Married"/>
    <x v="0"/>
    <n v="70000"/>
    <n v="5"/>
    <s v="Partial College"/>
    <s v="Skilled Manual"/>
    <s v="No"/>
    <n v="3"/>
    <s v="5-10 Miles"/>
    <s v="Pacific"/>
    <n v="46"/>
    <s v="No"/>
  </r>
  <r>
    <n v="14544"/>
    <s v="Single"/>
    <x v="1"/>
    <n v="10000"/>
    <n v="1"/>
    <s v="Partial College"/>
    <s v="Manual"/>
    <s v="Yes"/>
    <n v="0"/>
    <s v="0-1 Miles"/>
    <s v="Europe"/>
    <n v="49"/>
    <s v="No"/>
  </r>
  <r>
    <n v="14312"/>
    <s v="Married"/>
    <x v="0"/>
    <n v="60000"/>
    <n v="1"/>
    <s v="Partial College"/>
    <s v="Skilled Manual"/>
    <s v="Yes"/>
    <n v="1"/>
    <s v="5-10 Miles"/>
    <s v="Pacific"/>
    <n v="45"/>
    <s v="No"/>
  </r>
  <r>
    <n v="29120"/>
    <s v="Single"/>
    <x v="0"/>
    <n v="100000"/>
    <n v="1"/>
    <s v="Bachelors"/>
    <s v="Management"/>
    <s v="Yes"/>
    <n v="4"/>
    <s v="2-5 Miles"/>
    <s v="Pacific"/>
    <n v="48"/>
    <s v="No"/>
  </r>
  <r>
    <n v="24187"/>
    <s v="Single"/>
    <x v="0"/>
    <n v="30000"/>
    <n v="3"/>
    <s v="Graduate Degree"/>
    <s v="Clerical"/>
    <s v="No"/>
    <n v="0"/>
    <s v="0-1 Miles"/>
    <s v="Europe"/>
    <n v="46"/>
    <s v="Yes"/>
  </r>
  <r>
    <n v="15758"/>
    <s v="Married"/>
    <x v="1"/>
    <n v="130000"/>
    <n v="0"/>
    <s v="Graduate Degree"/>
    <s v="Management"/>
    <s v="Yes"/>
    <n v="0"/>
    <s v="5-10 Miles"/>
    <s v="Pacific"/>
    <n v="48"/>
    <s v="No"/>
  </r>
  <r>
    <n v="29094"/>
    <s v="Married"/>
    <x v="1"/>
    <n v="30000"/>
    <n v="3"/>
    <s v="High School"/>
    <s v="Skilled Manual"/>
    <s v="Yes"/>
    <n v="2"/>
    <s v="5-10 Miles"/>
    <s v="Pacific"/>
    <n v="54"/>
    <s v="Yes"/>
  </r>
  <r>
    <n v="28319"/>
    <s v="Single"/>
    <x v="0"/>
    <n v="60000"/>
    <n v="1"/>
    <s v="Partial College"/>
    <s v="Skilled Manual"/>
    <s v="No"/>
    <n v="1"/>
    <s v="0-1 Miles"/>
    <s v="Pacific"/>
    <n v="46"/>
    <s v="Yes"/>
  </r>
  <r>
    <n v="16406"/>
    <s v="Married"/>
    <x v="1"/>
    <n v="40000"/>
    <n v="0"/>
    <s v="Bachelors"/>
    <s v="Clerical"/>
    <s v="No"/>
    <n v="0"/>
    <s v="0-1 Miles"/>
    <s v="Europe"/>
    <n v="38"/>
    <s v="Yes"/>
  </r>
  <r>
    <n v="20923"/>
    <s v="Married"/>
    <x v="0"/>
    <n v="40000"/>
    <n v="1"/>
    <s v="Bachelors"/>
    <s v="Skilled Manual"/>
    <s v="Yes"/>
    <n v="0"/>
    <s v="0-1 Miles"/>
    <s v="Europe"/>
    <n v="42"/>
    <s v="Yes"/>
  </r>
  <r>
    <n v="11378"/>
    <s v="Single"/>
    <x v="0"/>
    <n v="10000"/>
    <n v="1"/>
    <s v="High School"/>
    <s v="Manual"/>
    <s v="No"/>
    <n v="1"/>
    <s v="2-5 Miles"/>
    <s v="Europe"/>
    <n v="46"/>
    <s v="Yes"/>
  </r>
  <r>
    <n v="20851"/>
    <s v="Single"/>
    <x v="1"/>
    <n v="20000"/>
    <n v="0"/>
    <s v="Partial College"/>
    <s v="Manual"/>
    <s v="No"/>
    <n v="1"/>
    <s v="2-5 Miles"/>
    <s v="Europe"/>
    <n v="36"/>
    <s v="Yes"/>
  </r>
  <r>
    <n v="21557"/>
    <s v="Single"/>
    <x v="0"/>
    <n v="110000"/>
    <n v="0"/>
    <s v="Partial College"/>
    <s v="Management"/>
    <s v="Yes"/>
    <n v="3"/>
    <s v="10+ Miles"/>
    <s v="Pacific"/>
    <n v="32"/>
    <s v="Yes"/>
  </r>
  <r>
    <n v="26663"/>
    <s v="Single"/>
    <x v="0"/>
    <n v="60000"/>
    <n v="2"/>
    <s v="Bachelors"/>
    <s v="Professional"/>
    <s v="No"/>
    <n v="1"/>
    <s v="0-1 Miles"/>
    <s v="Pacific"/>
    <n v="39"/>
    <s v="Yes"/>
  </r>
  <r>
    <n v="11896"/>
    <s v="Married"/>
    <x v="1"/>
    <n v="100000"/>
    <n v="1"/>
    <s v="Graduate Degree"/>
    <s v="Management"/>
    <s v="Yes"/>
    <n v="0"/>
    <s v="2-5 Miles"/>
    <s v="Pacific"/>
    <n v="36"/>
    <s v="Yes"/>
  </r>
  <r>
    <n v="14189"/>
    <s v="Married"/>
    <x v="0"/>
    <n v="90000"/>
    <n v="4"/>
    <s v="High School"/>
    <s v="Professional"/>
    <s v="No"/>
    <n v="2"/>
    <s v="2-5 Miles"/>
    <s v="Europe"/>
    <n v="54"/>
    <s v="Yes"/>
  </r>
  <r>
    <n v="13136"/>
    <s v="Married"/>
    <x v="0"/>
    <n v="30000"/>
    <n v="2"/>
    <s v="Partial College"/>
    <s v="Clerical"/>
    <s v="No"/>
    <n v="2"/>
    <s v="5-10 Miles"/>
    <s v="Pacific"/>
    <n v="69"/>
    <s v="No"/>
  </r>
  <r>
    <n v="25906"/>
    <s v="Single"/>
    <x v="0"/>
    <n v="10000"/>
    <n v="5"/>
    <s v="High School"/>
    <s v="Skilled Manual"/>
    <s v="No"/>
    <n v="2"/>
    <s v="1-2 Miles"/>
    <s v="Pacific"/>
    <n v="62"/>
    <s v="No"/>
  </r>
  <r>
    <n v="17926"/>
    <m/>
    <x v="0"/>
    <m/>
    <n v="0"/>
    <s v="Bachelors"/>
    <s v="Clerical"/>
    <s v="No"/>
    <n v="0"/>
    <s v="0-1 Miles"/>
    <s v="Pacific"/>
    <n v="28"/>
    <s v="Yes"/>
  </r>
  <r>
    <n v="26928"/>
    <s v="Single"/>
    <x v="1"/>
    <n v="30000"/>
    <n v="1"/>
    <s v="Bachelors"/>
    <s v="Clerical"/>
    <s v="Yes"/>
    <n v="0"/>
    <s v="0-1 Miles"/>
    <s v="Europe"/>
    <n v="62"/>
    <s v="Yes"/>
  </r>
  <r>
    <n v="20897"/>
    <s v="Married"/>
    <x v="0"/>
    <n v="30000"/>
    <n v="1"/>
    <s v="Bachelors"/>
    <s v="Skilled Manual"/>
    <s v="Yes"/>
    <n v="2"/>
    <s v="0-1 Miles"/>
    <s v="Europe"/>
    <n v="40"/>
    <s v="No"/>
  </r>
  <r>
    <n v="28207"/>
    <s v="Married"/>
    <x v="1"/>
    <n v="80000"/>
    <n v="4"/>
    <s v="Graduate Degree"/>
    <s v="Management"/>
    <s v="Yes"/>
    <n v="1"/>
    <s v="0-1 Miles"/>
    <s v="Pacific"/>
    <n v="36"/>
    <s v="Yes"/>
  </r>
  <r>
    <n v="25923"/>
    <s v="Single"/>
    <x v="1"/>
    <n v="10000"/>
    <n v="2"/>
    <s v="Partial High School"/>
    <s v="Clerical"/>
    <s v="Yes"/>
    <n v="2"/>
    <s v="5-10 Miles"/>
    <s v="Pacific"/>
    <n v="58"/>
    <s v="No"/>
  </r>
  <r>
    <n v="11000"/>
    <s v="Married"/>
    <x v="1"/>
    <n v="90000"/>
    <n v="2"/>
    <s v="Bachelors"/>
    <s v="Professional"/>
    <s v="Yes"/>
    <n v="0"/>
    <s v="1-2 Miles"/>
    <s v="Pacific"/>
    <n v="40"/>
    <s v="Yes"/>
  </r>
  <r>
    <n v="20974"/>
    <s v="Married"/>
    <x v="1"/>
    <n v="10000"/>
    <n v="2"/>
    <s v="Bachelors"/>
    <s v="Clerical"/>
    <s v="Yes"/>
    <n v="1"/>
    <s v="0-1 Miles"/>
    <s v="Europe"/>
    <n v="66"/>
    <s v="No"/>
  </r>
  <r>
    <n v="28758"/>
    <s v="Married"/>
    <x v="1"/>
    <n v="40000"/>
    <n v="2"/>
    <s v="Partial College"/>
    <s v="Clerical"/>
    <s v="Yes"/>
    <n v="1"/>
    <s v="1-2 Miles"/>
    <s v="Europe"/>
    <n v="35"/>
    <s v="Yes"/>
  </r>
  <r>
    <n v="11381"/>
    <s v="Married"/>
    <x v="0"/>
    <n v="20000"/>
    <n v="2"/>
    <s v="Partial College"/>
    <s v="Manual"/>
    <s v="Yes"/>
    <n v="1"/>
    <s v="2-5 Miles"/>
    <s v="Europe"/>
    <n v="47"/>
    <s v="Yes"/>
  </r>
  <r>
    <n v="17522"/>
    <s v="Married"/>
    <x v="1"/>
    <n v="120000"/>
    <n v="4"/>
    <s v="Bachelors"/>
    <s v="Management"/>
    <s v="Yes"/>
    <n v="1"/>
    <s v="2-5 Miles"/>
    <s v="Pacific"/>
    <n v="47"/>
    <s v="No"/>
  </r>
  <r>
    <n v="21207"/>
    <s v="Married"/>
    <x v="1"/>
    <n v="60000"/>
    <n v="1"/>
    <s v="Partial College"/>
    <s v="Skilled Manual"/>
    <s v="Yes"/>
    <n v="1"/>
    <s v="5-10 Miles"/>
    <s v="Pacific"/>
    <n v="46"/>
    <s v="No"/>
  </r>
  <r>
    <n v="28102"/>
    <s v="Married"/>
    <x v="1"/>
    <n v="20000"/>
    <n v="4"/>
    <s v="High School"/>
    <s v="Skilled Manual"/>
    <s v="Yes"/>
    <n v="2"/>
    <s v="5-10 Miles"/>
    <s v="Pacific"/>
    <n v="58"/>
    <s v="Yes"/>
  </r>
  <r>
    <n v="23105"/>
    <s v="Single"/>
    <x v="1"/>
    <n v="40000"/>
    <n v="3"/>
    <s v="Partial High School"/>
    <s v="Clerical"/>
    <s v="No"/>
    <n v="2"/>
    <s v="5-10 Miles"/>
    <s v="Pacific"/>
    <n v="52"/>
    <s v="Yes"/>
  </r>
  <r>
    <n v="18740"/>
    <s v="Married"/>
    <x v="1"/>
    <n v="80000"/>
    <n v="5"/>
    <s v="Bachelors"/>
    <s v="Professional"/>
    <s v="No"/>
    <n v="1"/>
    <s v="0-1 Miles"/>
    <s v="Pacific"/>
    <n v="47"/>
    <s v="Yes"/>
  </r>
  <r>
    <n v="21213"/>
    <s v="Single"/>
    <x v="1"/>
    <n v="70000"/>
    <n v="0"/>
    <s v="Bachelors"/>
    <s v="Professional"/>
    <s v="No"/>
    <n v="1"/>
    <s v="5-10 Miles"/>
    <s v="Pacific"/>
    <n v="41"/>
    <s v="No"/>
  </r>
  <r>
    <n v="17352"/>
    <s v="Married"/>
    <x v="1"/>
    <n v="50000"/>
    <n v="2"/>
    <s v="Graduate Degree"/>
    <s v="Management"/>
    <s v="Yes"/>
    <n v="1"/>
    <s v="5-10 Miles"/>
    <s v="Pacific"/>
    <n v="64"/>
    <s v="Yes"/>
  </r>
  <r>
    <n v="14154"/>
    <s v="Married"/>
    <x v="1"/>
    <n v="30000"/>
    <n v="0"/>
    <s v="Bachelors"/>
    <s v="Clerical"/>
    <s v="Yes"/>
    <n v="0"/>
    <s v="0-1 Miles"/>
    <s v="Europe"/>
    <n v="35"/>
    <s v="Yes"/>
  </r>
  <r>
    <n v="19066"/>
    <s v="Married"/>
    <x v="1"/>
    <n v="130000"/>
    <n v="4"/>
    <s v="Partial College"/>
    <s v="Professional"/>
    <s v="No"/>
    <n v="3"/>
    <s v="10+ Miles"/>
    <s v="Europe"/>
    <n v="54"/>
    <s v="No"/>
  </r>
  <r>
    <n v="11386"/>
    <s v="Married"/>
    <x v="0"/>
    <n v="30000"/>
    <n v="3"/>
    <s v="Bachelors"/>
    <s v="Clerical"/>
    <s v="Yes"/>
    <n v="0"/>
    <s v="0-1 Miles"/>
    <s v="Europe"/>
    <n v="45"/>
    <s v="No"/>
  </r>
  <r>
    <n v="20228"/>
    <s v="Married"/>
    <x v="1"/>
    <n v="100000"/>
    <n v="0"/>
    <s v="Graduate Degree"/>
    <s v="Management"/>
    <s v="Yes"/>
    <n v="0"/>
    <s v="2-5 Miles"/>
    <s v="Pacific"/>
    <n v="40"/>
    <s v="Yes"/>
  </r>
  <r>
    <n v="16675"/>
    <s v="Single"/>
    <x v="0"/>
    <n v="160000"/>
    <n v="0"/>
    <s v="Graduate Degree"/>
    <s v="Management"/>
    <s v="No"/>
    <n v="3"/>
    <s v="0-1 Miles"/>
    <s v="Pacific"/>
    <n v="47"/>
    <s v="Yes"/>
  </r>
  <r>
    <n v="16410"/>
    <s v="Single"/>
    <x v="0"/>
    <n v="10000"/>
    <n v="4"/>
    <s v="Partial High School"/>
    <s v="Manual"/>
    <s v="Yes"/>
    <n v="2"/>
    <s v="0-1 Miles"/>
    <s v="Europe"/>
    <n v="41"/>
    <s v="Yes"/>
  </r>
  <r>
    <n v="27760"/>
    <s v="Single"/>
    <x v="0"/>
    <n v="40000"/>
    <n v="0"/>
    <s v="Graduate Degree"/>
    <s v="Clerical"/>
    <s v="No"/>
    <n v="0"/>
    <s v="0-1 Miles"/>
    <s v="Europe"/>
    <n v="37"/>
    <s v="Yes"/>
  </r>
  <r>
    <n v="22930"/>
    <s v="Married"/>
    <x v="1"/>
    <n v="90000"/>
    <n v="4"/>
    <s v="Bachelors"/>
    <s v="Professional"/>
    <s v="Yes"/>
    <n v="0"/>
    <s v="1-2 Miles"/>
    <s v="Pacific"/>
    <n v="38"/>
    <s v="Yes"/>
  </r>
  <r>
    <n v="23780"/>
    <s v="Single"/>
    <x v="1"/>
    <n v="40000"/>
    <n v="2"/>
    <s v="Partial College"/>
    <s v="Clerical"/>
    <s v="No"/>
    <n v="2"/>
    <s v="0-1 Miles"/>
    <s v="Europe"/>
    <n v="36"/>
    <s v="Yes"/>
  </r>
  <r>
    <n v="20994"/>
    <s v="Married"/>
    <x v="0"/>
    <n v="20000"/>
    <n v="0"/>
    <s v="Bachelors"/>
    <s v="Clerical"/>
    <s v="No"/>
    <n v="0"/>
    <s v="0-1 Miles"/>
    <s v="Pacific"/>
    <n v="26"/>
    <s v="Yes"/>
  </r>
  <r>
    <n v="28379"/>
    <s v="Married"/>
    <x v="1"/>
    <n v="30000"/>
    <n v="1"/>
    <s v="Bachelors"/>
    <s v="Skilled Manual"/>
    <s v="Yes"/>
    <n v="2"/>
    <s v="0-1 Miles"/>
    <s v="Europe"/>
    <n v="40"/>
    <s v="No"/>
  </r>
  <r>
    <n v="14865"/>
    <s v="Single"/>
    <x v="1"/>
    <n v="40000"/>
    <n v="2"/>
    <s v="Partial College"/>
    <s v="Clerical"/>
    <s v="Yes"/>
    <n v="2"/>
    <s v="1-2 Miles"/>
    <s v="Europe"/>
    <n v="36"/>
    <s v="No"/>
  </r>
  <r>
    <n v="12663"/>
    <s v="Married"/>
    <x v="0"/>
    <n v="90000"/>
    <n v="5"/>
    <s v="Partial High School"/>
    <s v="Skilled Manual"/>
    <s v="Yes"/>
    <n v="2"/>
    <s v="10+ Miles"/>
    <s v="Europe"/>
    <n v="59"/>
    <s v="No"/>
  </r>
  <r>
    <n v="24898"/>
    <s v="Single"/>
    <x v="0"/>
    <n v="80000"/>
    <n v="0"/>
    <s v="Bachelors"/>
    <s v="Professional"/>
    <s v="Yes"/>
    <n v="3"/>
    <s v="10+ Miles"/>
    <s v="Pacific"/>
    <n v="32"/>
    <s v="No"/>
  </r>
  <r>
    <n v="19508"/>
    <s v="Married"/>
    <x v="1"/>
    <n v="10000"/>
    <n v="0"/>
    <s v="Partial High School"/>
    <s v="Manual"/>
    <s v="No"/>
    <n v="2"/>
    <s v="0-1 Miles"/>
    <s v="Europe"/>
    <n v="30"/>
    <s v="No"/>
  </r>
  <r>
    <n v="11489"/>
    <s v="Single"/>
    <x v="0"/>
    <n v="20000"/>
    <n v="0"/>
    <s v="Partial High School"/>
    <s v="Manual"/>
    <s v="No"/>
    <n v="2"/>
    <s v="1-2 Miles"/>
    <s v="Europe"/>
    <n v="35"/>
    <s v="Yes"/>
  </r>
  <r>
    <n v="18160"/>
    <s v="Married"/>
    <x v="1"/>
    <n v="130000"/>
    <n v="3"/>
    <s v="High School"/>
    <s v="Professional"/>
    <s v="Yes"/>
    <n v="4"/>
    <s v="5-10 Miles"/>
    <s v="Europe"/>
    <n v="51"/>
    <s v="Yes"/>
  </r>
  <r>
    <n v="25241"/>
    <s v="Married"/>
    <x v="1"/>
    <n v="90000"/>
    <n v="2"/>
    <s v="Bachelors"/>
    <s v="Professional"/>
    <s v="Yes"/>
    <n v="1"/>
    <s v="5-10 Miles"/>
    <s v="Pacific"/>
    <n v="47"/>
    <s v="No"/>
  </r>
  <r>
    <n v="24369"/>
    <s v="Married"/>
    <x v="2"/>
    <n v="80000"/>
    <n v="5"/>
    <s v="Graduate Degree"/>
    <s v="Management"/>
    <s v="No"/>
    <n v="2"/>
    <s v="0-1 Miles"/>
    <s v="Pacific"/>
    <n v="39"/>
    <s v="No"/>
  </r>
  <r>
    <n v="27165"/>
    <s v="Single"/>
    <x v="1"/>
    <n v="20000"/>
    <n v="0"/>
    <s v="Partial High School"/>
    <s v="Manual"/>
    <s v="No"/>
    <n v="2"/>
    <s v="0-1 Miles"/>
    <s v="Europe"/>
    <n v="34"/>
    <s v="No"/>
  </r>
  <r>
    <n v="29424"/>
    <s v="Married"/>
    <x v="1"/>
    <n v="10000"/>
    <n v="0"/>
    <s v="Partial High School"/>
    <s v="Manual"/>
    <s v="Yes"/>
    <n v="2"/>
    <s v="0-1 Miles"/>
    <s v="Europe"/>
    <n v="32"/>
    <s v="No"/>
  </r>
  <r>
    <n v="15926"/>
    <s v="Single"/>
    <x v="0"/>
    <n v="120000"/>
    <n v="3"/>
    <s v="High School"/>
    <s v="Professional"/>
    <s v="Yes"/>
    <n v="4"/>
    <s v="5-10 Miles"/>
    <s v="Europe"/>
    <n v="50"/>
    <s v="Yes"/>
  </r>
  <r>
    <n v="14554"/>
    <s v="Married"/>
    <x v="1"/>
    <n v="20000"/>
    <n v="1"/>
    <s v="Bachelors"/>
    <s v="Clerical"/>
    <s v="Yes"/>
    <n v="0"/>
    <s v="0-1 Miles"/>
    <s v="Europe"/>
    <n v="66"/>
    <s v="No"/>
  </r>
  <r>
    <n v="16468"/>
    <s v="Single"/>
    <x v="1"/>
    <n v="30000"/>
    <n v="0"/>
    <s v="Partial College"/>
    <s v="Clerical"/>
    <s v="Yes"/>
    <n v="1"/>
    <s v="2-5 Miles"/>
    <s v="Europe"/>
    <n v="30"/>
    <s v="No"/>
  </r>
  <r>
    <n v="19174"/>
    <s v="Single"/>
    <x v="0"/>
    <n v="30000"/>
    <n v="0"/>
    <s v="High School"/>
    <s v="Manual"/>
    <s v="No"/>
    <n v="1"/>
    <s v="2-5 Miles"/>
    <s v="Europe"/>
    <n v="32"/>
    <s v="Yes"/>
  </r>
  <r>
    <n v="19183"/>
    <s v="Single"/>
    <x v="1"/>
    <n v="10000"/>
    <n v="0"/>
    <s v="Partial High School"/>
    <s v="Manual"/>
    <s v="Yes"/>
    <n v="2"/>
    <s v="1-2 Miles"/>
    <s v="Europe"/>
    <n v="35"/>
    <s v="No"/>
  </r>
  <r>
    <n v="13683"/>
    <s v="Single"/>
    <x v="0"/>
    <n v="30000"/>
    <n v="0"/>
    <s v="High School"/>
    <s v="Manual"/>
    <s v="No"/>
    <n v="1"/>
    <s v="2-5 Miles"/>
    <s v="Europe"/>
    <n v="32"/>
    <s v="No"/>
  </r>
  <r>
    <n v="17848"/>
    <s v="Single"/>
    <x v="1"/>
    <n v="30000"/>
    <n v="0"/>
    <s v="Partial College"/>
    <s v="Clerical"/>
    <s v="No"/>
    <n v="1"/>
    <s v="2-5 Miles"/>
    <s v="Europe"/>
    <n v="31"/>
    <s v="Yes"/>
  </r>
  <r>
    <n v="17894"/>
    <s v="Married"/>
    <x v="0"/>
    <n v="20000"/>
    <n v="1"/>
    <s v="Bachelors"/>
    <s v="Clerical"/>
    <s v="Yes"/>
    <n v="0"/>
    <s v="0-1 Miles"/>
    <s v="Europe"/>
    <n v="50"/>
    <s v="Yes"/>
  </r>
  <r>
    <n v="25651"/>
    <s v="Married"/>
    <x v="1"/>
    <n v="40000"/>
    <n v="1"/>
    <s v="Bachelors"/>
    <s v="Skilled Manual"/>
    <s v="No"/>
    <n v="0"/>
    <s v="0-1 Miles"/>
    <s v="Europe"/>
    <n v="43"/>
    <s v="Yes"/>
  </r>
  <r>
    <n v="22936"/>
    <s v="Single"/>
    <x v="0"/>
    <n v="60000"/>
    <n v="1"/>
    <s v="Partial College"/>
    <s v="Skilled Manual"/>
    <s v="No"/>
    <n v="1"/>
    <s v="0-1 Miles"/>
    <s v="Pacific"/>
    <n v="45"/>
    <s v="Yes"/>
  </r>
  <r>
    <n v="23915"/>
    <s v="Married"/>
    <x v="1"/>
    <n v="20000"/>
    <n v="2"/>
    <s v="High School"/>
    <s v="Manual"/>
    <s v="Yes"/>
    <n v="2"/>
    <s v="0-1 Miles"/>
    <s v="Europe"/>
    <n v="42"/>
    <s v="No"/>
  </r>
  <r>
    <n v="24121"/>
    <s v="Single"/>
    <x v="0"/>
    <n v="30000"/>
    <n v="0"/>
    <s v="Partial College"/>
    <s v="Clerical"/>
    <s v="No"/>
    <n v="1"/>
    <s v="0-1 Miles"/>
    <s v="Europe"/>
    <n v="29"/>
    <s v="Yes"/>
  </r>
  <r>
    <n v="27878"/>
    <s v="Single"/>
    <x v="1"/>
    <n v="20000"/>
    <n v="0"/>
    <s v="Partial College"/>
    <s v="Manual"/>
    <s v="No"/>
    <n v="0"/>
    <s v="0-1 Miles"/>
    <s v="Pacific"/>
    <n v="28"/>
    <s v="Yes"/>
  </r>
  <r>
    <n v="13572"/>
    <s v="Single"/>
    <x v="1"/>
    <n v="10000"/>
    <n v="3"/>
    <s v="High School"/>
    <s v="Manual"/>
    <s v="Yes"/>
    <m/>
    <s v="0-1 Miles"/>
    <s v="Europe"/>
    <n v="37"/>
    <s v="Yes"/>
  </r>
  <r>
    <n v="27941"/>
    <s v="Married"/>
    <x v="0"/>
    <n v="80000"/>
    <n v="4"/>
    <s v="Partial College"/>
    <s v="Professional"/>
    <s v="Yes"/>
    <n v="2"/>
    <s v="2-5 Miles"/>
    <s v="Europe"/>
    <n v="53"/>
    <s v="No"/>
  </r>
  <r>
    <n v="26354"/>
    <s v="Single"/>
    <x v="1"/>
    <n v="40000"/>
    <n v="0"/>
    <s v="Graduate Degree"/>
    <s v="Clerical"/>
    <s v="No"/>
    <n v="0"/>
    <s v="0-1 Miles"/>
    <s v="Europe"/>
    <n v="38"/>
    <s v="Yes"/>
  </r>
  <r>
    <n v="14785"/>
    <s v="Single"/>
    <x v="1"/>
    <n v="30000"/>
    <n v="1"/>
    <s v="Bachelors"/>
    <s v="Clerical"/>
    <s v="No"/>
    <n v="1"/>
    <s v="1-2 Miles"/>
    <s v="Europe"/>
    <n v="39"/>
    <s v="No"/>
  </r>
  <r>
    <n v="17238"/>
    <s v="Single"/>
    <x v="1"/>
    <n v="80000"/>
    <n v="0"/>
    <s v="Bachelors"/>
    <s v="Professional"/>
    <s v="Yes"/>
    <n v="3"/>
    <s v="10+ Miles"/>
    <s v="Pacific"/>
    <n v="32"/>
    <s v="No"/>
  </r>
  <r>
    <n v="23608"/>
    <s v="Married"/>
    <x v="0"/>
    <n v="150000"/>
    <n v="3"/>
    <s v="High School"/>
    <s v="Professional"/>
    <s v="Yes"/>
    <n v="3"/>
    <s v="0-1 Miles"/>
    <s v="Europe"/>
    <n v="51"/>
    <s v="Yes"/>
  </r>
  <r>
    <n v="22538"/>
    <s v="Single"/>
    <x v="0"/>
    <n v="10000"/>
    <n v="0"/>
    <s v="Partial High School"/>
    <s v="Manual"/>
    <s v="Yes"/>
    <n v="2"/>
    <s v="1-2 Miles"/>
    <s v="Europe"/>
    <n v="33"/>
    <s v="No"/>
  </r>
  <r>
    <n v="12332"/>
    <s v="Married"/>
    <x v="1"/>
    <n v="90000"/>
    <n v="4"/>
    <s v="High School"/>
    <s v="Management"/>
    <s v="Yes"/>
    <n v="3"/>
    <s v="5-10 Miles"/>
    <s v="Europe"/>
    <n v="58"/>
    <s v="Yes"/>
  </r>
  <r>
    <n v="17230"/>
    <s v="Married"/>
    <x v="1"/>
    <n v="80000"/>
    <n v="0"/>
    <s v="Bachelors"/>
    <s v="Professional"/>
    <s v="Yes"/>
    <n v="3"/>
    <s v="10+ Miles"/>
    <s v="Pacific"/>
    <n v="30"/>
    <s v="No"/>
  </r>
  <r>
    <n v="13082"/>
    <s v="Single"/>
    <x v="1"/>
    <n v="130000"/>
    <n v="0"/>
    <s v="Graduate Degree"/>
    <s v="Management"/>
    <s v="Yes"/>
    <n v="0"/>
    <s v="2-5 Miles"/>
    <s v="Pacific"/>
    <n v="48"/>
    <s v="Yes"/>
  </r>
  <r>
    <n v="22518"/>
    <s v="Single"/>
    <x v="0"/>
    <n v="30000"/>
    <n v="3"/>
    <s v="Partial College"/>
    <s v="Clerical"/>
    <s v="No"/>
    <n v="2"/>
    <s v="0-1 Miles"/>
    <s v="Europe"/>
    <n v="27"/>
    <s v="Yes"/>
  </r>
  <r>
    <n v="13687"/>
    <s v="Married"/>
    <x v="1"/>
    <n v="40000"/>
    <n v="1"/>
    <s v="Bachelors"/>
    <s v="Skilled Manual"/>
    <s v="Yes"/>
    <n v="1"/>
    <s v="0-1 Miles"/>
    <s v="Europe"/>
    <n v="33"/>
    <s v="Yes"/>
  </r>
  <r>
    <n v="23571"/>
    <s v="Married"/>
    <x v="0"/>
    <n v="40000"/>
    <n v="2"/>
    <s v="Bachelors"/>
    <s v="Management"/>
    <s v="Yes"/>
    <n v="2"/>
    <s v="0-1 Miles"/>
    <s v="Pacific"/>
    <n v="66"/>
    <s v="Yes"/>
  </r>
  <r>
    <n v="19305"/>
    <s v="Single"/>
    <x v="0"/>
    <n v="10000"/>
    <n v="2"/>
    <s v="High School"/>
    <s v="Manual"/>
    <s v="Yes"/>
    <n v="1"/>
    <s v="0-1 Miles"/>
    <s v="Europe"/>
    <n v="38"/>
    <s v="Yes"/>
  </r>
  <r>
    <n v="22636"/>
    <s v="Single"/>
    <x v="0"/>
    <n v="40000"/>
    <n v="0"/>
    <s v="Bachelors"/>
    <s v="Clerical"/>
    <m/>
    <n v="0"/>
    <s v="0-1 Miles"/>
    <s v="Europe"/>
    <n v="38"/>
    <s v="Yes"/>
  </r>
  <r>
    <n v="17310"/>
    <s v="Married"/>
    <x v="1"/>
    <n v="60000"/>
    <n v="1"/>
    <s v="Partial College"/>
    <s v="Skilled Manual"/>
    <s v="Yes"/>
    <n v="1"/>
    <s v="0-1 Miles"/>
    <s v="Pacific"/>
    <n v="45"/>
    <s v="Yes"/>
  </r>
  <r>
    <n v="12133"/>
    <s v="Married"/>
    <x v="0"/>
    <n v="130000"/>
    <n v="3"/>
    <s v="Partial College"/>
    <s v="Professional"/>
    <s v="Yes"/>
    <n v="3"/>
    <s v="5-10 Miles"/>
    <s v="Europe"/>
    <n v="50"/>
    <s v="Yes"/>
  </r>
  <r>
    <n v="25918"/>
    <s v="Single"/>
    <x v="0"/>
    <n v="30000"/>
    <n v="2"/>
    <s v="Partial College"/>
    <s v="Clerical"/>
    <s v="No"/>
    <n v="2"/>
    <s v="5-10 Miles"/>
    <s v="Pacific"/>
    <n v="60"/>
    <s v="Yes"/>
  </r>
  <r>
    <n v="25752"/>
    <s v="Single"/>
    <x v="0"/>
    <n v="20000"/>
    <n v="2"/>
    <s v="Partial College"/>
    <s v="Manual"/>
    <s v="No"/>
    <n v="1"/>
    <s v="0-1 Miles"/>
    <s v="Europe"/>
    <n v="53"/>
    <s v="Yes"/>
  </r>
  <r>
    <n v="17324"/>
    <s v="Married"/>
    <x v="0"/>
    <n v="100000"/>
    <n v="4"/>
    <s v="Bachelors"/>
    <s v="Professional"/>
    <s v="Yes"/>
    <n v="1"/>
    <s v="10+ Miles"/>
    <s v="Pacific"/>
    <n v="46"/>
    <s v="No"/>
  </r>
  <r>
    <n v="22918"/>
    <s v="Single"/>
    <x v="1"/>
    <n v="80000"/>
    <n v="5"/>
    <s v="Graduate Degree"/>
    <s v="Management"/>
    <s v="Yes"/>
    <n v="3"/>
    <s v="0-1 Miles"/>
    <s v="Pacific"/>
    <m/>
    <s v="No"/>
  </r>
  <r>
    <n v="12510"/>
    <s v="Married"/>
    <x v="1"/>
    <n v="40000"/>
    <n v="1"/>
    <s v="Bachelors"/>
    <s v="Skilled Manual"/>
    <s v="Yes"/>
    <n v="1"/>
    <s v="0-1 Miles"/>
    <s v="Europe"/>
    <n v="43"/>
    <s v="Yes"/>
  </r>
  <r>
    <n v="25512"/>
    <s v="Single"/>
    <x v="1"/>
    <n v="20000"/>
    <n v="0"/>
    <s v="High School"/>
    <s v="Manual"/>
    <s v="No"/>
    <n v="1"/>
    <s v="2-5 Miles"/>
    <s v="Europe"/>
    <n v="30"/>
    <s v="No"/>
  </r>
  <r>
    <n v="16179"/>
    <s v="Single"/>
    <x v="0"/>
    <n v="80000"/>
    <n v="5"/>
    <s v="Bachelors"/>
    <s v="Professional"/>
    <s v="Yes"/>
    <n v="4"/>
    <s v="1-2 Miles"/>
    <s v="Pacific"/>
    <n v="38"/>
    <s v="No"/>
  </r>
  <r>
    <n v="15628"/>
    <s v="Married"/>
    <x v="0"/>
    <n v="40000"/>
    <n v="1"/>
    <s v="Bachelors"/>
    <s v="Skilled Manual"/>
    <s v="Yes"/>
    <n v="1"/>
    <s v="0-1 Miles"/>
    <s v="Europe"/>
    <n v="89"/>
    <s v="No"/>
  </r>
  <r>
    <n v="20977"/>
    <s v="Married"/>
    <x v="1"/>
    <n v="20000"/>
    <n v="1"/>
    <s v="Bachelors"/>
    <s v="Clerical"/>
    <s v="Yes"/>
    <n v="0"/>
    <s v="0-1 Miles"/>
    <s v="Europe"/>
    <n v="64"/>
    <s v="Yes"/>
  </r>
  <r>
    <n v="18140"/>
    <s v="Married"/>
    <x v="1"/>
    <n v="130000"/>
    <n v="3"/>
    <s v="Partial College"/>
    <s v="Professional"/>
    <s v="No"/>
    <n v="3"/>
    <s v="5-10 Miles"/>
    <s v="Europe"/>
    <n v="51"/>
    <s v="Yes"/>
  </r>
  <r>
    <n v="20417"/>
    <s v="Married"/>
    <x v="1"/>
    <n v="30000"/>
    <n v="3"/>
    <s v="Partial College"/>
    <s v="Clerical"/>
    <s v="No"/>
    <n v="2"/>
    <s v="5-10 Miles"/>
    <s v="Pacific"/>
    <n v="56"/>
    <s v="No"/>
  </r>
  <r>
    <n v="18267"/>
    <s v="Married"/>
    <x v="1"/>
    <n v="60000"/>
    <n v="3"/>
    <s v="Bachelors"/>
    <s v="Professional"/>
    <s v="Yes"/>
    <n v="2"/>
    <s v="5-10 Miles"/>
    <s v="Pacific"/>
    <n v="43"/>
    <s v="No"/>
  </r>
  <r>
    <n v="13620"/>
    <s v="Single"/>
    <x v="1"/>
    <n v="70000"/>
    <n v="0"/>
    <s v="Bachelors"/>
    <s v="Professional"/>
    <s v="No"/>
    <n v="3"/>
    <s v="10+ Miles"/>
    <s v="Pacific"/>
    <n v="30"/>
    <s v="Yes"/>
  </r>
  <r>
    <n v="22974"/>
    <s v="Married"/>
    <x v="0"/>
    <n v="30000"/>
    <n v="2"/>
    <s v="Partial College"/>
    <s v="Clerical"/>
    <s v="Yes"/>
    <n v="2"/>
    <s v="5-10 Miles"/>
    <s v="Pacific"/>
    <n v="69"/>
    <s v="No"/>
  </r>
  <r>
    <n v="13586"/>
    <s v="Married"/>
    <x v="1"/>
    <n v="80000"/>
    <n v="4"/>
    <s v="Partial College"/>
    <s v="Professional"/>
    <s v="Yes"/>
    <n v="2"/>
    <s v="10+ Miles"/>
    <s v="Europe"/>
    <n v="53"/>
    <s v="No"/>
  </r>
  <r>
    <n v="17978"/>
    <s v="Married"/>
    <x v="1"/>
    <n v="40000"/>
    <n v="0"/>
    <s v="Graduate Degree"/>
    <s v="Clerical"/>
    <s v="Yes"/>
    <n v="0"/>
    <s v="0-1 Miles"/>
    <s v="Europe"/>
    <n v="37"/>
    <s v="Yes"/>
  </r>
  <r>
    <n v="12581"/>
    <s v="Single"/>
    <x v="0"/>
    <n v="10000"/>
    <n v="0"/>
    <s v="Partial College"/>
    <s v="Manual"/>
    <s v="No"/>
    <n v="1"/>
    <s v="0-1 Miles"/>
    <s v="Pacific"/>
    <n v="28"/>
    <s v="Yes"/>
  </r>
  <r>
    <n v="18018"/>
    <s v="Single"/>
    <x v="1"/>
    <n v="30000"/>
    <n v="3"/>
    <s v="Partial College"/>
    <s v="Clerical"/>
    <s v="Yes"/>
    <n v="0"/>
    <s v="0-1 Miles"/>
    <s v="Europe"/>
    <n v="43"/>
    <s v="No"/>
  </r>
  <r>
    <n v="28957"/>
    <s v="Single"/>
    <x v="0"/>
    <n v="120000"/>
    <m/>
    <s v="Partial High School"/>
    <s v="Professional"/>
    <s v="Yes"/>
    <n v="4"/>
    <s v="10+ Miles"/>
    <s v="Pacific"/>
    <n v="34"/>
    <s v="Yes"/>
  </r>
  <r>
    <n v="13690"/>
    <s v="Single"/>
    <x v="0"/>
    <n v="20000"/>
    <n v="0"/>
    <s v="Partial High School"/>
    <s v="Manual"/>
    <s v="No"/>
    <n v="2"/>
    <s v="1-2 Miles"/>
    <s v="Europe"/>
    <n v="34"/>
    <s v="Yes"/>
  </r>
  <r>
    <n v="12568"/>
    <s v="Married"/>
    <x v="0"/>
    <n v="30000"/>
    <n v="1"/>
    <s v="Bachelors"/>
    <s v="Clerical"/>
    <s v="Yes"/>
    <n v="0"/>
    <s v="0-1 Miles"/>
    <s v="Europe"/>
    <n v="64"/>
    <s v="No"/>
  </r>
  <r>
    <n v="13122"/>
    <s v="Married"/>
    <x v="0"/>
    <n v="80000"/>
    <n v="0"/>
    <s v="Bachelors"/>
    <s v="Professional"/>
    <s v="Yes"/>
    <n v="1"/>
    <s v="1-2 Miles"/>
    <s v="Pacific"/>
    <n v="41"/>
    <s v="Yes"/>
  </r>
  <r>
    <n v="21184"/>
    <s v="Single"/>
    <x v="1"/>
    <n v="70000"/>
    <n v="0"/>
    <s v="Bachelors"/>
    <s v="Professional"/>
    <s v="No"/>
    <n v="1"/>
    <s v="5-10 Miles"/>
    <s v="Pacific"/>
    <n v="38"/>
    <s v="No"/>
  </r>
  <r>
    <n v="26150"/>
    <s v="Single"/>
    <x v="0"/>
    <n v="70000"/>
    <n v="0"/>
    <s v="Bachelors"/>
    <s v="Professional"/>
    <s v="No"/>
    <n v="1"/>
    <s v="0-1 Miles"/>
    <s v="Pacific"/>
    <n v="41"/>
    <s v="Yes"/>
  </r>
  <r>
    <n v="24151"/>
    <s v="Single"/>
    <x v="1"/>
    <n v="20000"/>
    <n v="1"/>
    <s v="Bachelors"/>
    <s v="Clerical"/>
    <s v="No"/>
    <n v="0"/>
    <s v="0-1 Miles"/>
    <s v="Europe"/>
    <n v="51"/>
    <s v="No"/>
  </r>
  <r>
    <n v="23962"/>
    <s v="Married"/>
    <x v="0"/>
    <n v="10000"/>
    <n v="0"/>
    <s v="Partial High School"/>
    <s v="Manual"/>
    <s v="Yes"/>
    <n v="2"/>
    <s v="1-2 Miles"/>
    <s v="Europe"/>
    <n v="32"/>
    <s v="No"/>
  </r>
  <r>
    <n v="17793"/>
    <s v="Married"/>
    <x v="0"/>
    <n v="40000"/>
    <n v="0"/>
    <s v="Bachelors"/>
    <s v="Clerical"/>
    <s v="Yes"/>
    <n v="0"/>
    <s v="0-1 Miles"/>
    <s v="Europe"/>
    <n v="38"/>
    <s v="Yes"/>
  </r>
  <r>
    <n v="14926"/>
    <s v="Married"/>
    <x v="1"/>
    <n v="30000"/>
    <n v="1"/>
    <s v="Bachelors"/>
    <s v="Clerical"/>
    <s v="Yes"/>
    <n v="0"/>
    <s v="0-1 Miles"/>
    <s v="Europe"/>
    <n v="38"/>
    <s v="Yes"/>
  </r>
  <r>
    <n v="16163"/>
    <s v="Single"/>
    <x v="1"/>
    <n v="60000"/>
    <n v="2"/>
    <s v="Bachelors"/>
    <s v="Professional"/>
    <s v="Yes"/>
    <n v="1"/>
    <s v="2-5 Miles"/>
    <s v="Pacific"/>
    <n v="38"/>
    <s v="Yes"/>
  </r>
  <r>
    <n v="21365"/>
    <s v="Married"/>
    <x v="0"/>
    <n v="10000"/>
    <n v="2"/>
    <s v="Partial High School"/>
    <s v="Clerical"/>
    <s v="Yes"/>
    <n v="2"/>
    <s v="5-10 Miles"/>
    <s v="Pacific"/>
    <n v="58"/>
    <s v="No"/>
  </r>
  <r>
    <n v="27771"/>
    <s v="Single"/>
    <x v="1"/>
    <n v="30000"/>
    <n v="1"/>
    <s v="Bachelors"/>
    <s v="Clerical"/>
    <s v="Yes"/>
    <n v="1"/>
    <s v="1-2 Miles"/>
    <s v="Europe"/>
    <n v="39"/>
    <s v="Yes"/>
  </r>
  <r>
    <n v="26167"/>
    <s v="Single"/>
    <x v="0"/>
    <n v="40000"/>
    <n v="2"/>
    <s v="Bachelors"/>
    <s v="Management"/>
    <s v="No"/>
    <n v="1"/>
    <s v="5-10 Miles"/>
    <s v="Pacific"/>
    <n v="53"/>
    <s v="Yes"/>
  </r>
  <r>
    <n v="25792"/>
    <s v="Single"/>
    <x v="0"/>
    <n v="110000"/>
    <n v="3"/>
    <s v="Bachelors"/>
    <s v="Management"/>
    <s v="Yes"/>
    <n v="4"/>
    <s v="10+ Miles"/>
    <s v="Europe"/>
    <n v="53"/>
    <s v="No"/>
  </r>
  <r>
    <n v="11555"/>
    <s v="Married"/>
    <x v="0"/>
    <n v="40000"/>
    <n v="1"/>
    <s v="Bachelors"/>
    <s v="Clerical"/>
    <s v="Yes"/>
    <n v="0"/>
    <s v="0-1 Miles"/>
    <s v="Europe"/>
    <n v="80"/>
    <s v="No"/>
  </r>
  <r>
    <n v="22381"/>
    <s v="Married"/>
    <x v="1"/>
    <n v="10000"/>
    <n v="1"/>
    <s v="Graduate Degree"/>
    <s v="Manual"/>
    <s v="Yes"/>
    <n v="0"/>
    <s v="0-1 Miles"/>
    <s v="Europe"/>
    <n v="44"/>
    <s v="No"/>
  </r>
  <r>
    <n v="17882"/>
    <s v="Married"/>
    <x v="1"/>
    <n v="20000"/>
    <n v="1"/>
    <s v="Graduate Degree"/>
    <s v="Clerical"/>
    <s v="Yes"/>
    <n v="0"/>
    <s v="0-1 Miles"/>
    <s v="Europe"/>
    <n v="44"/>
    <s v="No"/>
  </r>
  <r>
    <n v="22174"/>
    <s v="Married"/>
    <x v="1"/>
    <n v="30000"/>
    <n v="3"/>
    <s v="High School"/>
    <s v="Skilled Manual"/>
    <s v="Yes"/>
    <n v="2"/>
    <s v="5-10 Miles"/>
    <s v="Pacific"/>
    <n v="54"/>
    <s v="Yes"/>
  </r>
  <r>
    <n v="22439"/>
    <s v="Married"/>
    <x v="0"/>
    <n v="30000"/>
    <n v="0"/>
    <s v="Bachelors"/>
    <s v="Clerical"/>
    <s v="Yes"/>
    <n v="0"/>
    <s v="0-1 Miles"/>
    <s v="Europe"/>
    <n v="37"/>
    <s v="Yes"/>
  </r>
  <r>
    <n v="18012"/>
    <s v="Married"/>
    <x v="0"/>
    <n v="40000"/>
    <n v="1"/>
    <s v="Bachelors"/>
    <s v="Skilled Manual"/>
    <s v="Yes"/>
    <n v="0"/>
    <s v="0-1 Miles"/>
    <s v="Europe"/>
    <n v="41"/>
    <s v="No"/>
  </r>
  <r>
    <n v="27582"/>
    <s v="Single"/>
    <x v="0"/>
    <n v="90000"/>
    <n v="2"/>
    <s v="Bachelors"/>
    <s v="Professional"/>
    <s v="No"/>
    <n v="0"/>
    <s v="0-1 Miles"/>
    <s v="Pacific"/>
    <n v="36"/>
    <s v="Yes"/>
  </r>
  <r>
    <n v="12744"/>
    <s v="Single"/>
    <x v="0"/>
    <n v="40000"/>
    <n v="2"/>
    <s v="Partial College"/>
    <s v="Clerical"/>
    <s v="Yes"/>
    <n v="0"/>
    <s v="0-1 Miles"/>
    <s v="Europe"/>
    <n v="33"/>
    <s v="No"/>
  </r>
  <r>
    <n v="22821"/>
    <s v="Married"/>
    <x v="0"/>
    <n v="130000"/>
    <n v="3"/>
    <s v="Partial College"/>
    <s v="Professional"/>
    <s v="Yes"/>
    <n v="4"/>
    <s v="0-1 Miles"/>
    <s v="Europe"/>
    <n v="52"/>
    <s v="No"/>
  </r>
  <r>
    <n v="20171"/>
    <s v="Married"/>
    <x v="0"/>
    <n v="20000"/>
    <n v="2"/>
    <s v="Partial College"/>
    <s v="Manual"/>
    <s v="Yes"/>
    <n v="1"/>
    <s v="0-1 Miles"/>
    <s v="Europe"/>
    <n v="46"/>
    <s v="Yes"/>
  </r>
  <r>
    <n v="11116"/>
    <s v="Married"/>
    <x v="1"/>
    <n v="70000"/>
    <n v="5"/>
    <s v="Partial College"/>
    <s v="Skilled Manual"/>
    <s v="Yes"/>
    <n v="2"/>
    <s v="5-10 Miles"/>
    <s v="Pacific"/>
    <n v="43"/>
    <s v="No"/>
  </r>
  <r>
    <n v="20053"/>
    <s v="Single"/>
    <x v="1"/>
    <n v="40000"/>
    <n v="2"/>
    <s v="Partial College"/>
    <s v="Clerical"/>
    <s v="Yes"/>
    <n v="0"/>
    <s v="0-1 Miles"/>
    <s v="Europe"/>
    <n v="34"/>
    <s v="No"/>
  </r>
  <r>
    <n v="25266"/>
    <s v="Single"/>
    <x v="0"/>
    <n v="30000"/>
    <n v="2"/>
    <s v="Partial College"/>
    <s v="Clerical"/>
    <s v="No"/>
    <n v="2"/>
    <s v="5-10 Miles"/>
    <s v="Pacific"/>
    <n v="67"/>
    <s v="No"/>
  </r>
  <r>
    <n v="17960"/>
    <s v="Married"/>
    <x v="0"/>
    <n v="40000"/>
    <n v="0"/>
    <s v="Graduate Degree"/>
    <s v="Clerical"/>
    <s v="Yes"/>
    <n v="0"/>
    <s v="0-1 Miles"/>
    <s v="Europe"/>
    <n v="35"/>
    <s v="Yes"/>
  </r>
  <r>
    <n v="13961"/>
    <s v="Married"/>
    <x v="0"/>
    <n v="80000"/>
    <n v="5"/>
    <s v="Graduate Degree"/>
    <s v="Management"/>
    <s v="Yes"/>
    <n v="3"/>
    <s v="0-1 Miles"/>
    <s v="Pacific"/>
    <n v="40"/>
    <s v="No"/>
  </r>
  <r>
    <n v="11897"/>
    <s v="Single"/>
    <x v="1"/>
    <n v="60000"/>
    <n v="2"/>
    <s v="Bachelors"/>
    <s v="Professional"/>
    <s v="No"/>
    <n v="1"/>
    <s v="0-1 Miles"/>
    <s v="Pacific"/>
    <n v="37"/>
    <s v="Yes"/>
  </r>
  <r>
    <n v="11139"/>
    <s v="Single"/>
    <x v="0"/>
    <n v="30000"/>
    <n v="2"/>
    <s v="Partial College"/>
    <s v="Clerical"/>
    <s v="No"/>
    <n v="2"/>
    <s v="5-10 Miles"/>
    <s v="Pacific"/>
    <n v="67"/>
    <s v="No"/>
  </r>
  <r>
    <n v="11576"/>
    <s v="Married"/>
    <x v="1"/>
    <n v="30000"/>
    <n v="1"/>
    <s v="Bachelors"/>
    <s v="Skilled Manual"/>
    <s v="Yes"/>
    <n v="2"/>
    <s v="0-1 Miles"/>
    <s v="Europe"/>
    <n v="41"/>
    <s v="Yes"/>
  </r>
  <r>
    <n v="19255"/>
    <s v="Single"/>
    <x v="1"/>
    <n v="10000"/>
    <n v="2"/>
    <s v="Partial College"/>
    <s v="Manual"/>
    <s v="Yes"/>
    <n v="1"/>
    <s v="0-1 Miles"/>
    <s v="Europe"/>
    <n v="51"/>
    <s v="Yes"/>
  </r>
  <r>
    <n v="18153"/>
    <s v="Married"/>
    <x v="0"/>
    <n v="100000"/>
    <n v="2"/>
    <s v="Bachelors"/>
    <s v="Management"/>
    <s v="Yes"/>
    <n v="4"/>
    <s v="10+ Miles"/>
    <s v="Europe"/>
    <n v="59"/>
    <s v="No"/>
  </r>
  <r>
    <n v="14547"/>
    <s v="Married"/>
    <x v="1"/>
    <n v="10000"/>
    <n v="2"/>
    <s v="Partial College"/>
    <s v="Manual"/>
    <s v="Yes"/>
    <n v="0"/>
    <s v="1-2 Miles"/>
    <s v="Europe"/>
    <n v="51"/>
    <s v="No"/>
  </r>
  <r>
    <n v="24901"/>
    <s v="Single"/>
    <x v="1"/>
    <n v="110000"/>
    <n v="0"/>
    <s v="Partial College"/>
    <s v="Management"/>
    <s v="No"/>
    <n v="3"/>
    <s v="10+ Miles"/>
    <s v="Pacific"/>
    <n v="32"/>
    <s v="Yes"/>
  </r>
  <r>
    <n v="27169"/>
    <s v="Single"/>
    <x v="1"/>
    <n v="30000"/>
    <n v="0"/>
    <s v="High School"/>
    <s v="Manual"/>
    <s v="Yes"/>
    <n v="1"/>
    <s v="2-5 Miles"/>
    <s v="Europe"/>
    <n v="34"/>
    <s v="Yes"/>
  </r>
  <r>
    <n v="14805"/>
    <s v="Single"/>
    <x v="0"/>
    <n v="10000"/>
    <n v="3"/>
    <s v="Partial High School"/>
    <s v="Manual"/>
    <s v="Yes"/>
    <n v="2"/>
    <s v="0-1 Miles"/>
    <s v="Europe"/>
    <n v="43"/>
    <s v="No"/>
  </r>
  <r>
    <n v="15822"/>
    <s v="Married"/>
    <x v="1"/>
    <n v="40000"/>
    <n v="2"/>
    <s v="Bachelors"/>
    <s v="Management"/>
    <s v="Yes"/>
    <n v="2"/>
    <s v="0-1 Miles"/>
    <s v="Pacific"/>
    <n v="67"/>
    <s v="No"/>
  </r>
  <r>
    <n v="19389"/>
    <s v="Single"/>
    <x v="1"/>
    <n v="30000"/>
    <n v="0"/>
    <s v="Partial College"/>
    <s v="Clerical"/>
    <s v="No"/>
    <n v="1"/>
    <s v="2-5 Miles"/>
    <s v="Europe"/>
    <n v="28"/>
    <s v="No"/>
  </r>
  <r>
    <n v="17048"/>
    <s v="Single"/>
    <x v="0"/>
    <n v="90000"/>
    <n v="1"/>
    <s v="Graduate Degree"/>
    <s v="Management"/>
    <s v="Yes"/>
    <n v="0"/>
    <s v="0-1 Miles"/>
    <s v="Pacific"/>
    <n v="36"/>
    <s v="Yes"/>
  </r>
  <r>
    <n v="22204"/>
    <s v="Married"/>
    <x v="1"/>
    <n v="110000"/>
    <n v="4"/>
    <s v="Bachelors"/>
    <s v="Management"/>
    <s v="Yes"/>
    <n v="3"/>
    <s v="2-5 Miles"/>
    <s v="Pacific"/>
    <n v="48"/>
    <s v="No"/>
  </r>
  <r>
    <n v="12718"/>
    <s v="Single"/>
    <x v="0"/>
    <n v="30000"/>
    <n v="0"/>
    <s v="Partial College"/>
    <s v="Clerical"/>
    <s v="Yes"/>
    <n v="1"/>
    <s v="2-5 Miles"/>
    <s v="Europe"/>
    <n v="31"/>
    <s v="No"/>
  </r>
  <r>
    <n v="15019"/>
    <s v="Single"/>
    <x v="0"/>
    <n v="30000"/>
    <n v="3"/>
    <s v="High School"/>
    <s v="Skilled Manual"/>
    <s v="Yes"/>
    <n v="2"/>
    <s v="5-10 Miles"/>
    <s v="Pacific"/>
    <n v="55"/>
    <s v="No"/>
  </r>
  <r>
    <n v="28488"/>
    <s v="Single"/>
    <x v="1"/>
    <n v="20000"/>
    <n v="0"/>
    <s v="Partial College"/>
    <s v="Manual"/>
    <s v="Yes"/>
    <n v="0"/>
    <s v="0-1 Miles"/>
    <s v="Pacific"/>
    <n v="28"/>
    <s v="Yes"/>
  </r>
  <r>
    <n v="21891"/>
    <s v="Married"/>
    <x v="0"/>
    <n v="110000"/>
    <n v="0"/>
    <s v="High School"/>
    <s v="Management"/>
    <s v="Yes"/>
    <n v="3"/>
    <s v="10+ Miles"/>
    <s v="Pacific"/>
    <n v="34"/>
    <s v="Yes"/>
  </r>
  <r>
    <n v="27814"/>
    <s v="Single"/>
    <x v="0"/>
    <n v="30000"/>
    <n v="3"/>
    <s v="Partial College"/>
    <s v="Clerical"/>
    <s v="No"/>
    <n v="1"/>
    <s v="0-1 Miles"/>
    <s v="Europe"/>
    <n v="26"/>
    <s v="No"/>
  </r>
  <r>
    <n v="22175"/>
    <s v="Married"/>
    <x v="0"/>
    <n v="30000"/>
    <n v="3"/>
    <s v="High School"/>
    <s v="Skilled Manual"/>
    <s v="Yes"/>
    <n v="2"/>
    <s v="5-10 Miles"/>
    <s v="Pacific"/>
    <n v="53"/>
    <s v="Yes"/>
  </r>
  <r>
    <n v="29447"/>
    <s v="Single"/>
    <x v="0"/>
    <n v="10000"/>
    <n v="2"/>
    <s v="Bachelors"/>
    <s v="Clerical"/>
    <s v="No"/>
    <n v="1"/>
    <s v="2-5 Miles"/>
    <s v="Europe"/>
    <n v="68"/>
    <s v="No"/>
  </r>
  <r>
    <n v="19784"/>
    <s v="Married"/>
    <x v="0"/>
    <n v="80000"/>
    <n v="2"/>
    <s v="High School"/>
    <s v="Skilled Manual"/>
    <s v="Yes"/>
    <n v="2"/>
    <s v="5-10 Miles"/>
    <s v="Pacific"/>
    <n v="50"/>
    <s v="Yes"/>
  </r>
  <r>
    <n v="27824"/>
    <s v="Single"/>
    <x v="0"/>
    <n v="30000"/>
    <n v="3"/>
    <s v="Partial College"/>
    <s v="Clerical"/>
    <s v="Yes"/>
    <n v="2"/>
    <s v="0-1 Miles"/>
    <s v="Europe"/>
    <n v="28"/>
    <s v="Yes"/>
  </r>
  <r>
    <n v="24093"/>
    <s v="Single"/>
    <x v="0"/>
    <n v="80000"/>
    <n v="0"/>
    <s v="Graduate Degree"/>
    <s v="Skilled Manual"/>
    <s v="No"/>
    <n v="0"/>
    <s v="0-1 Miles"/>
    <s v="Europe"/>
    <n v="40"/>
    <s v="Yes"/>
  </r>
  <r>
    <n v="19618"/>
    <s v="Married"/>
    <x v="1"/>
    <n v="70000"/>
    <n v="5"/>
    <s v="Partial College"/>
    <s v="Skilled Manual"/>
    <s v="Yes"/>
    <n v="2"/>
    <s v="0-1 Miles"/>
    <s v="Pacific"/>
    <n v="44"/>
    <s v="No"/>
  </r>
  <r>
    <n v="21561"/>
    <s v="Single"/>
    <x v="1"/>
    <n v="90000"/>
    <n v="0"/>
    <s v="Bachelors"/>
    <s v="Professional"/>
    <s v="No"/>
    <n v="3"/>
    <s v="10+ Miles"/>
    <s v="Pacific"/>
    <n v="34"/>
    <s v="Yes"/>
  </r>
  <r>
    <n v="11061"/>
    <s v="Married"/>
    <x v="1"/>
    <m/>
    <n v="2"/>
    <s v="Partial College"/>
    <s v="Skilled Manual"/>
    <s v="Yes"/>
    <n v="2"/>
    <s v="5-10 Miles"/>
    <s v="Pacific"/>
    <n v="52"/>
    <s v="Yes"/>
  </r>
  <r>
    <n v="26651"/>
    <s v="Single"/>
    <x v="1"/>
    <n v="80000"/>
    <n v="4"/>
    <s v="Graduate Degree"/>
    <s v="Management"/>
    <s v="Yes"/>
    <n v="0"/>
    <s v="0-1 Miles"/>
    <s v="Pacific"/>
    <n v="36"/>
    <s v="Yes"/>
  </r>
  <r>
    <n v="21108"/>
    <s v="Married"/>
    <x v="0"/>
    <n v="40000"/>
    <n v="1"/>
    <s v="Bachelors"/>
    <s v="Skilled Manual"/>
    <s v="Yes"/>
    <n v="1"/>
    <s v="0-1 Miles"/>
    <s v="Europe"/>
    <n v="43"/>
    <s v="Yes"/>
  </r>
  <r>
    <n v="12731"/>
    <s v="Single"/>
    <x v="1"/>
    <n v="30000"/>
    <n v="0"/>
    <s v="High School"/>
    <s v="Manual"/>
    <s v="No"/>
    <n v="1"/>
    <s v="1-2 Miles"/>
    <s v="Europe"/>
    <n v="32"/>
    <s v="No"/>
  </r>
  <r>
    <n v="25307"/>
    <s v="Married"/>
    <x v="0"/>
    <n v="40000"/>
    <n v="1"/>
    <s v="Bachelors"/>
    <s v="Skilled Manual"/>
    <s v="Yes"/>
    <n v="1"/>
    <s v="1-2 Miles"/>
    <s v="Europe"/>
    <n v="32"/>
    <s v="Yes"/>
  </r>
  <r>
    <n v="14278"/>
    <s v="Married"/>
    <x v="0"/>
    <n v="130000"/>
    <n v="0"/>
    <s v="Graduate Degree"/>
    <s v="Management"/>
    <s v="Yes"/>
    <n v="1"/>
    <s v="10+ Miles"/>
    <s v="Pacific"/>
    <n v="48"/>
    <s v="No"/>
  </r>
  <r>
    <n v="20711"/>
    <s v="Married"/>
    <x v="0"/>
    <n v="40000"/>
    <n v="1"/>
    <s v="Bachelors"/>
    <s v="Skilled Manual"/>
    <s v="Yes"/>
    <n v="0"/>
    <s v="1-2 Miles"/>
    <s v="Europe"/>
    <n v="32"/>
    <s v="Yes"/>
  </r>
  <r>
    <n v="11383"/>
    <s v="Married"/>
    <x v="0"/>
    <n v="30000"/>
    <n v="3"/>
    <s v="Graduate Degree"/>
    <s v="Clerical"/>
    <s v="Yes"/>
    <m/>
    <s v="0-1 Miles"/>
    <s v="Europe"/>
    <n v="46"/>
    <s v="No"/>
  </r>
  <r>
    <n v="12497"/>
    <s v="Married"/>
    <x v="0"/>
    <n v="40000"/>
    <n v="1"/>
    <s v="Bachelors"/>
    <s v="Skilled Manual"/>
    <s v="Yes"/>
    <n v="0"/>
    <s v="0-1 Miles"/>
    <s v="Europe"/>
    <n v="42"/>
    <s v="No"/>
  </r>
  <r>
    <n v="16559"/>
    <s v="Single"/>
    <x v="0"/>
    <n v="10000"/>
    <n v="2"/>
    <s v="High School"/>
    <s v="Manual"/>
    <s v="Yes"/>
    <n v="0"/>
    <s v="0-1 Miles"/>
    <s v="Europe"/>
    <n v="36"/>
    <s v="Yes"/>
  </r>
  <r>
    <n v="11585"/>
    <s v="Married"/>
    <x v="0"/>
    <n v="40000"/>
    <n v="1"/>
    <s v="Bachelors"/>
    <s v="Skilled Manual"/>
    <s v="Yes"/>
    <n v="0"/>
    <s v="0-1 Miles"/>
    <s v="Europe"/>
    <n v="41"/>
    <s v="No"/>
  </r>
  <r>
    <n v="20277"/>
    <s v="Married"/>
    <x v="0"/>
    <n v="30000"/>
    <n v="2"/>
    <s v="Partial College"/>
    <s v="Clerical"/>
    <s v="No"/>
    <n v="2"/>
    <s v="0-1 Miles"/>
    <s v="Pacific"/>
    <n v="69"/>
    <s v="No"/>
  </r>
  <r>
    <n v="26765"/>
    <s v="Single"/>
    <x v="0"/>
    <n v="70000"/>
    <n v="5"/>
    <s v="Partial College"/>
    <s v="Skilled Manual"/>
    <s v="Yes"/>
    <n v="2"/>
    <s v="5-10 Miles"/>
    <s v="Pacific"/>
    <n v="45"/>
    <s v="No"/>
  </r>
  <r>
    <n v="12389"/>
    <s v="Single"/>
    <x v="1"/>
    <n v="30000"/>
    <n v="0"/>
    <s v="High School"/>
    <s v="Manual"/>
    <s v="No"/>
    <n v="1"/>
    <s v="2-5 Miles"/>
    <s v="Europe"/>
    <n v="34"/>
    <s v="No"/>
  </r>
  <r>
    <n v="13585"/>
    <s v="Married"/>
    <x v="0"/>
    <n v="80000"/>
    <n v="4"/>
    <s v="Partial College"/>
    <s v="Professional"/>
    <s v="No"/>
    <n v="1"/>
    <s v="2-5 Miles"/>
    <s v="Europe"/>
    <n v="53"/>
    <s v="Yes"/>
  </r>
  <r>
    <n v="26385"/>
    <s v="Single"/>
    <x v="1"/>
    <n v="120000"/>
    <n v="3"/>
    <s v="High School"/>
    <s v="Professional"/>
    <s v="No"/>
    <n v="4"/>
    <s v="5-10 Miles"/>
    <s v="Europe"/>
    <n v="50"/>
    <s v="No"/>
  </r>
  <r>
    <n v="12236"/>
    <s v="Married"/>
    <x v="0"/>
    <n v="20000"/>
    <n v="1"/>
    <s v="Partial College"/>
    <s v="Manual"/>
    <s v="Yes"/>
    <n v="0"/>
    <s v="0-1 Miles"/>
    <s v="Europe"/>
    <n v="65"/>
    <s v="No"/>
  </r>
  <r>
    <n v="21560"/>
    <s v="Married"/>
    <x v="1"/>
    <n v="120000"/>
    <n v="0"/>
    <s v="Partial High School"/>
    <s v="Professional"/>
    <s v="Yes"/>
    <n v="4"/>
    <s v="10+ Miles"/>
    <s v="Pacific"/>
    <n v="32"/>
    <s v="Yes"/>
  </r>
  <r>
    <n v="21554"/>
    <s v="Single"/>
    <x v="0"/>
    <n v="80000"/>
    <n v="0"/>
    <s v="Bachelors"/>
    <s v="Professional"/>
    <s v="No"/>
    <n v="3"/>
    <s v="10+ Miles"/>
    <s v="Pacific"/>
    <n v="33"/>
    <s v="No"/>
  </r>
  <r>
    <n v="13662"/>
    <s v="Single"/>
    <x v="1"/>
    <n v="20000"/>
    <n v="0"/>
    <s v="Partial High School"/>
    <s v="Manual"/>
    <s v="Yes"/>
    <n v="2"/>
    <s v="1-2 Miles"/>
    <s v="Europe"/>
    <n v="31"/>
    <s v="Yes"/>
  </r>
  <r>
    <n v="13089"/>
    <s v="Married"/>
    <x v="0"/>
    <n v="120000"/>
    <n v="1"/>
    <s v="Bachelors"/>
    <s v="Management"/>
    <s v="Yes"/>
    <n v="2"/>
    <s v="0-1 Miles"/>
    <s v="Pacific"/>
    <n v="46"/>
    <s v="Yes"/>
  </r>
  <r>
    <n v="14791"/>
    <s v="Married"/>
    <x v="0"/>
    <n v="40000"/>
    <n v="0"/>
    <s v="Bachelors"/>
    <s v="Clerical"/>
    <s v="Yes"/>
    <n v="0"/>
    <s v="0-1 Miles"/>
    <s v="Europe"/>
    <n v="39"/>
    <s v="Yes"/>
  </r>
  <r>
    <n v="19331"/>
    <s v="Single"/>
    <x v="1"/>
    <n v="20000"/>
    <n v="2"/>
    <s v="High School"/>
    <s v="Manual"/>
    <s v="Yes"/>
    <n v="1"/>
    <s v="0-1 Miles"/>
    <s v="Europe"/>
    <n v="40"/>
    <s v="No"/>
  </r>
  <r>
    <n v="17754"/>
    <s v="Single"/>
    <x v="0"/>
    <n v="30000"/>
    <n v="3"/>
    <s v="Bachelors"/>
    <s v="Clerical"/>
    <s v="Yes"/>
    <n v="0"/>
    <s v="0-1 Miles"/>
    <s v="Europe"/>
    <n v="46"/>
    <s v="Yes"/>
  </r>
  <r>
    <n v="11149"/>
    <s v="Married"/>
    <x v="1"/>
    <n v="40000"/>
    <n v="2"/>
    <s v="Bachelors"/>
    <s v="Management"/>
    <s v="Yes"/>
    <n v="2"/>
    <s v="0-1 Miles"/>
    <s v="Pacific"/>
    <n v="65"/>
    <s v="No"/>
  </r>
  <r>
    <n v="16549"/>
    <s v="Single"/>
    <x v="0"/>
    <n v="30000"/>
    <n v="3"/>
    <s v="Bachelors"/>
    <s v="Clerical"/>
    <s v="Yes"/>
    <n v="0"/>
    <s v="0-1 Miles"/>
    <s v="Europe"/>
    <n v="47"/>
    <s v="Yes"/>
  </r>
  <r>
    <n v="24305"/>
    <s v="Single"/>
    <x v="1"/>
    <n v="100000"/>
    <n v="1"/>
    <s v="Bachelors"/>
    <s v="Management"/>
    <s v="No"/>
    <n v="3"/>
    <s v="0-1 Miles"/>
    <s v="Pacific"/>
    <n v="46"/>
    <s v="Yes"/>
  </r>
  <r>
    <n v="18253"/>
    <s v="Married"/>
    <x v="0"/>
    <n v="80000"/>
    <n v="5"/>
    <s v="Graduate Degree"/>
    <s v="Management"/>
    <s v="Yes"/>
    <n v="3"/>
    <s v="0-1 Miles"/>
    <s v="Pacific"/>
    <n v="40"/>
    <s v="No"/>
  </r>
  <r>
    <n v="20147"/>
    <s v="Married"/>
    <x v="0"/>
    <n v="30000"/>
    <n v="1"/>
    <s v="Bachelors"/>
    <s v="Clerical"/>
    <s v="Yes"/>
    <n v="0"/>
    <s v="0-1 Miles"/>
    <s v="Europe"/>
    <n v="65"/>
    <s v="No"/>
  </r>
  <r>
    <n v="15612"/>
    <s v="Single"/>
    <x v="1"/>
    <n v="30000"/>
    <n v="0"/>
    <s v="High School"/>
    <s v="Manual"/>
    <s v="No"/>
    <n v="1"/>
    <s v="1-2 Miles"/>
    <s v="Europe"/>
    <n v="28"/>
    <s v="No"/>
  </r>
  <r>
    <n v="28323"/>
    <s v="Single"/>
    <x v="1"/>
    <n v="70000"/>
    <n v="0"/>
    <s v="Bachelors"/>
    <s v="Professional"/>
    <s v="No"/>
    <n v="2"/>
    <s v="5-10 Miles"/>
    <s v="Pacific"/>
    <n v="43"/>
    <s v="Yes"/>
  </r>
  <r>
    <n v="22634"/>
    <s v="Single"/>
    <x v="0"/>
    <n v="40000"/>
    <n v="0"/>
    <s v="Graduate Degree"/>
    <s v="Clerical"/>
    <s v="Yes"/>
    <n v="0"/>
    <s v="0-1 Miles"/>
    <s v="Europe"/>
    <n v="38"/>
    <s v="Yes"/>
  </r>
  <r>
    <n v="15665"/>
    <s v="Married"/>
    <x v="0"/>
    <n v="30000"/>
    <n v="0"/>
    <s v="Bachelors"/>
    <s v="Clerical"/>
    <s v="Yes"/>
    <n v="0"/>
    <s v="0-1 Miles"/>
    <s v="Europe"/>
    <n v="47"/>
    <s v="Yes"/>
  </r>
  <r>
    <n v="27585"/>
    <s v="Married"/>
    <x v="0"/>
    <n v="90000"/>
    <n v="2"/>
    <s v="Bachelors"/>
    <s v="Professional"/>
    <s v="No"/>
    <n v="0"/>
    <s v="0-1 Miles"/>
    <s v="Pacific"/>
    <n v="36"/>
    <s v="Yes"/>
  </r>
  <r>
    <n v="19748"/>
    <s v="Married"/>
    <x v="1"/>
    <n v="20000"/>
    <n v="4"/>
    <s v="High School"/>
    <s v="Skilled Manual"/>
    <s v="No"/>
    <n v="2"/>
    <s v="1-2 Miles"/>
    <s v="Pacific"/>
    <n v="60"/>
    <s v="No"/>
  </r>
  <r>
    <n v="21974"/>
    <s v="Single"/>
    <x v="0"/>
    <n v="70000"/>
    <n v="0"/>
    <s v="Bachelors"/>
    <s v="Professional"/>
    <s v="Yes"/>
    <n v="1"/>
    <s v="5-10 Miles"/>
    <s v="Pacific"/>
    <n v="42"/>
    <s v="Yes"/>
  </r>
  <r>
    <n v="14032"/>
    <s v="Married"/>
    <x v="1"/>
    <n v="70000"/>
    <n v="2"/>
    <s v="High School"/>
    <s v="Skilled Manual"/>
    <s v="No"/>
    <n v="2"/>
    <s v="1-2 Miles"/>
    <s v="Pacific"/>
    <n v="50"/>
    <s v="Yes"/>
  </r>
  <r>
    <n v="22610"/>
    <s v="Married"/>
    <x v="1"/>
    <n v="30000"/>
    <n v="0"/>
    <s v="Bachelors"/>
    <s v="Clerical"/>
    <s v="Yes"/>
    <n v="0"/>
    <s v="0-1 Miles"/>
    <s v="Europe"/>
    <n v="35"/>
    <s v="Yes"/>
  </r>
  <r>
    <n v="26984"/>
    <s v="Married"/>
    <x v="1"/>
    <n v="40000"/>
    <n v="1"/>
    <s v="Bachelors"/>
    <s v="Skilled Manual"/>
    <s v="Yes"/>
    <n v="1"/>
    <s v="0-1 Miles"/>
    <s v="Europe"/>
    <n v="32"/>
    <s v="Yes"/>
  </r>
  <r>
    <n v="18294"/>
    <s v="Married"/>
    <x v="0"/>
    <n v="90000"/>
    <n v="1"/>
    <s v="Bachelors"/>
    <s v="Professional"/>
    <s v="Yes"/>
    <n v="1"/>
    <s v="5-10 Miles"/>
    <s v="Pacific"/>
    <n v="46"/>
    <s v="No"/>
  </r>
  <r>
    <n v="28564"/>
    <s v="Single"/>
    <x v="0"/>
    <n v="40000"/>
    <n v="2"/>
    <s v="Partial College"/>
    <s v="Clerical"/>
    <s v="Yes"/>
    <n v="0"/>
    <s v="1-2 Miles"/>
    <s v="Europe"/>
    <n v="33"/>
    <s v="Yes"/>
  </r>
  <r>
    <n v="28521"/>
    <s v="Single"/>
    <x v="1"/>
    <n v="40000"/>
    <n v="0"/>
    <s v="Graduate Degree"/>
    <s v="Clerical"/>
    <s v="No"/>
    <n v="0"/>
    <s v="0-1 Miles"/>
    <s v="Europe"/>
    <n v="36"/>
    <s v="Yes"/>
  </r>
  <r>
    <n v="15450"/>
    <s v="Married"/>
    <x v="1"/>
    <n v="10000"/>
    <n v="1"/>
    <s v="Graduate Degree"/>
    <s v="Clerical"/>
    <s v="Yes"/>
    <n v="0"/>
    <s v="0-1 Miles"/>
    <s v="Europe"/>
    <n v="70"/>
    <s v="No"/>
  </r>
  <r>
    <n v="25681"/>
    <s v="Single"/>
    <x v="0"/>
    <n v="30000"/>
    <n v="0"/>
    <s v="Partial College"/>
    <s v="Clerical"/>
    <s v="No"/>
    <n v="1"/>
    <s v="2-5 Miles"/>
    <s v="Europe"/>
    <n v="31"/>
    <s v="Yes"/>
  </r>
  <r>
    <n v="19491"/>
    <s v="Single"/>
    <x v="1"/>
    <n v="30000"/>
    <n v="2"/>
    <s v="Partial College"/>
    <s v="Clerical"/>
    <s v="Yes"/>
    <n v="2"/>
    <s v="0-1 Miles"/>
    <s v="Europe"/>
    <n v="42"/>
    <s v="No"/>
  </r>
  <r>
    <n v="26415"/>
    <s v="Married"/>
    <x v="0"/>
    <n v="90000"/>
    <n v="4"/>
    <s v="Partial High School"/>
    <s v="Skilled Manual"/>
    <s v="Yes"/>
    <n v="4"/>
    <s v="10+ Miles"/>
    <s v="Europe"/>
    <n v="58"/>
    <s v="No"/>
  </r>
  <r>
    <n v="12821"/>
    <s v="Married"/>
    <x v="1"/>
    <n v="40000"/>
    <n v="0"/>
    <s v="Bachelors"/>
    <s v="Clerical"/>
    <s v="Yes"/>
    <n v="0"/>
    <s v="0-1 Miles"/>
    <s v="Europe"/>
    <n v="39"/>
    <s v="No"/>
  </r>
  <r>
    <n v="15629"/>
    <s v="Single"/>
    <x v="0"/>
    <n v="10000"/>
    <n v="0"/>
    <s v="Partial High School"/>
    <s v="Manual"/>
    <s v="Yes"/>
    <n v="2"/>
    <s v="1-2 Miles"/>
    <s v="Europe"/>
    <n v="34"/>
    <s v="No"/>
  </r>
  <r>
    <n v="27835"/>
    <s v="Married"/>
    <x v="1"/>
    <n v="20000"/>
    <n v="0"/>
    <s v="Partial High School"/>
    <s v="Manual"/>
    <s v="Yes"/>
    <n v="2"/>
    <s v="0-1 Miles"/>
    <s v="Europe"/>
    <n v="32"/>
    <s v="No"/>
  </r>
  <r>
    <n v="11738"/>
    <s v="Married"/>
    <x v="1"/>
    <n v="60000"/>
    <n v="4"/>
    <s v="Bachelors"/>
    <s v="Professional"/>
    <s v="Yes"/>
    <n v="0"/>
    <s v="2-5 Miles"/>
    <s v="North America"/>
    <n v="46"/>
    <s v="No"/>
  </r>
  <r>
    <n v="25065"/>
    <s v="Married"/>
    <x v="1"/>
    <n v="70000"/>
    <n v="2"/>
    <s v="Partial High School"/>
    <s v="Skilled Manual"/>
    <s v="Yes"/>
    <n v="2"/>
    <s v="5-10 Miles"/>
    <s v="North America"/>
    <n v="48"/>
    <s v="No"/>
  </r>
  <r>
    <n v="26238"/>
    <s v="Single"/>
    <x v="0"/>
    <n v="40000"/>
    <n v="3"/>
    <s v="Partial College"/>
    <s v="Clerical"/>
    <s v="Yes"/>
    <n v="1"/>
    <s v="1-2 Miles"/>
    <s v="North America"/>
    <n v="31"/>
    <s v="Yes"/>
  </r>
  <r>
    <n v="23707"/>
    <s v="Single"/>
    <x v="1"/>
    <n v="70000"/>
    <n v="5"/>
    <s v="Bachelors"/>
    <s v="Management"/>
    <s v="Yes"/>
    <n v="3"/>
    <s v="10+ Miles"/>
    <s v="North America"/>
    <n v="60"/>
    <s v="Yes"/>
  </r>
  <r>
    <n v="27650"/>
    <s v="Married"/>
    <x v="1"/>
    <n v="70000"/>
    <n v="4"/>
    <s v="High School"/>
    <s v="Professional"/>
    <s v="Yes"/>
    <n v="0"/>
    <s v="5-10 Miles"/>
    <s v="North America"/>
    <n v="51"/>
    <s v="No"/>
  </r>
  <r>
    <n v="24981"/>
    <s v="Married"/>
    <x v="1"/>
    <n v="60000"/>
    <n v="2"/>
    <s v="Partial College"/>
    <s v="Professional"/>
    <s v="Yes"/>
    <n v="2"/>
    <s v="10+ Miles"/>
    <s v="North America"/>
    <n v="56"/>
    <s v="No"/>
  </r>
  <r>
    <n v="20678"/>
    <s v="Single"/>
    <x v="0"/>
    <n v="60000"/>
    <n v="3"/>
    <s v="Bachelors"/>
    <s v="Skilled Manual"/>
    <s v="Yes"/>
    <n v="1"/>
    <s v="2-5 Miles"/>
    <s v="North America"/>
    <n v="40"/>
    <s v="Yes"/>
  </r>
  <r>
    <n v="15302"/>
    <s v="Single"/>
    <x v="0"/>
    <n v="70000"/>
    <n v="1"/>
    <s v="Graduate Degree"/>
    <s v="Professional"/>
    <s v="Yes"/>
    <n v="0"/>
    <s v="2-5 Miles"/>
    <s v="North America"/>
    <n v="34"/>
    <s v="Yes"/>
  </r>
  <r>
    <n v="26012"/>
    <s v="Married"/>
    <x v="1"/>
    <n v="80000"/>
    <n v="1"/>
    <s v="Partial College"/>
    <s v="Skilled Manual"/>
    <s v="Yes"/>
    <n v="1"/>
    <s v="2-5 Miles"/>
    <s v="North America"/>
    <n v="48"/>
    <s v="Yes"/>
  </r>
  <r>
    <n v="26575"/>
    <s v="Single"/>
    <x v="0"/>
    <n v="40000"/>
    <n v="0"/>
    <s v="High School"/>
    <s v="Skilled Manual"/>
    <s v="No"/>
    <n v="2"/>
    <s v="1-2 Miles"/>
    <s v="North America"/>
    <n v="31"/>
    <s v="Yes"/>
  </r>
  <r>
    <n v="15559"/>
    <s v="Married"/>
    <x v="1"/>
    <n v="60000"/>
    <n v="5"/>
    <s v="Bachelors"/>
    <s v="Professional"/>
    <s v="Yes"/>
    <n v="1"/>
    <s v="2-5 Miles"/>
    <s v="North America"/>
    <n v="47"/>
    <s v="No"/>
  </r>
  <r>
    <n v="19235"/>
    <s v="Married"/>
    <x v="0"/>
    <n v="50000"/>
    <n v="0"/>
    <s v="Graduate Degree"/>
    <s v="Skilled Manual"/>
    <s v="Yes"/>
    <n v="0"/>
    <s v="0-1 Miles"/>
    <s v="North America"/>
    <n v="34"/>
    <s v="No"/>
  </r>
  <r>
    <n v="15275"/>
    <s v="Married"/>
    <x v="1"/>
    <n v="40000"/>
    <n v="0"/>
    <s v="Partial College"/>
    <s v="Skilled Manual"/>
    <s v="Yes"/>
    <n v="1"/>
    <s v="5-10 Miles"/>
    <s v="North America"/>
    <n v="29"/>
    <s v="No"/>
  </r>
  <r>
    <n v="20339"/>
    <s v="Married"/>
    <x v="0"/>
    <n v="130000"/>
    <n v="1"/>
    <s v="Bachelors"/>
    <s v="Management"/>
    <s v="Yes"/>
    <n v="4"/>
    <s v="2-5 Miles"/>
    <s v="North America"/>
    <n v="44"/>
    <s v="Yes"/>
  </r>
  <r>
    <n v="25405"/>
    <s v="Married"/>
    <x v="1"/>
    <n v="70000"/>
    <n v="2"/>
    <s v="Bachelors"/>
    <s v="Skilled Manual"/>
    <s v="Yes"/>
    <n v="1"/>
    <s v="2-5 Miles"/>
    <s v="North America"/>
    <n v="38"/>
    <s v="Yes"/>
  </r>
  <r>
    <n v="15940"/>
    <s v="Married"/>
    <x v="1"/>
    <n v="100000"/>
    <n v="4"/>
    <s v="Partial College"/>
    <s v="Professional"/>
    <s v="Yes"/>
    <n v="4"/>
    <s v="0-1 Miles"/>
    <s v="North America"/>
    <n v="40"/>
    <s v="No"/>
  </r>
  <r>
    <n v="25074"/>
    <s v="Married"/>
    <x v="0"/>
    <n v="70000"/>
    <n v="4"/>
    <s v="Bachelors"/>
    <s v="Professional"/>
    <s v="Yes"/>
    <n v="2"/>
    <s v="2-5 Miles"/>
    <s v="North America"/>
    <n v="42"/>
    <s v="Yes"/>
  </r>
  <r>
    <n v="24738"/>
    <s v="Married"/>
    <x v="0"/>
    <n v="40000"/>
    <n v="1"/>
    <s v="Partial College"/>
    <s v="Clerical"/>
    <s v="Yes"/>
    <n v="1"/>
    <s v="1-2 Miles"/>
    <s v="North America"/>
    <n v="51"/>
    <s v="Yes"/>
  </r>
  <r>
    <n v="16337"/>
    <s v="Married"/>
    <x v="1"/>
    <n v="60000"/>
    <n v="0"/>
    <s v="Partial College"/>
    <s v="Skilled Manual"/>
    <s v="No"/>
    <n v="2"/>
    <s v="1-2 Miles"/>
    <s v="North America"/>
    <n v="29"/>
    <s v="No"/>
  </r>
  <r>
    <n v="24357"/>
    <s v="Married"/>
    <x v="1"/>
    <m/>
    <n v="3"/>
    <s v="Bachelors"/>
    <s v="Professional"/>
    <s v="Yes"/>
    <n v="1"/>
    <s v="2-5 Miles"/>
    <s v="North America"/>
    <n v="48"/>
    <s v="Yes"/>
  </r>
  <r>
    <n v="18613"/>
    <s v="Single"/>
    <x v="1"/>
    <n v="70000"/>
    <n v="0"/>
    <s v="Bachelors"/>
    <s v="Professional"/>
    <s v="No"/>
    <n v="1"/>
    <s v="2-5 Miles"/>
    <s v="North America"/>
    <n v="37"/>
    <s v="Yes"/>
  </r>
  <r>
    <n v="12207"/>
    <s v="Single"/>
    <x v="1"/>
    <n v="80000"/>
    <n v="4"/>
    <s v="Bachelors"/>
    <s v="Management"/>
    <s v="Yes"/>
    <m/>
    <s v="5-10 Miles"/>
    <s v="North America"/>
    <n v="66"/>
    <s v="Yes"/>
  </r>
  <r>
    <n v="18052"/>
    <s v="Married"/>
    <x v="0"/>
    <n v="60000"/>
    <n v="1"/>
    <s v="Partial College"/>
    <s v="Skilled Manual"/>
    <s v="Yes"/>
    <n v="1"/>
    <s v="0-1 Miles"/>
    <s v="North America"/>
    <n v="45"/>
    <s v="Yes"/>
  </r>
  <r>
    <n v="13353"/>
    <s v="Single"/>
    <x v="0"/>
    <n v="60000"/>
    <n v="4"/>
    <s v="Graduate Degree"/>
    <s v="Management"/>
    <s v="Yes"/>
    <n v="2"/>
    <s v="10+ Miles"/>
    <s v="North America"/>
    <n v="61"/>
    <s v="Yes"/>
  </r>
  <r>
    <n v="19399"/>
    <s v="Single"/>
    <x v="1"/>
    <n v="40000"/>
    <n v="0"/>
    <s v="Bachelors"/>
    <s v="Professional"/>
    <s v="No"/>
    <n v="1"/>
    <s v="2-5 Miles"/>
    <s v="North America"/>
    <n v="45"/>
    <s v="No"/>
  </r>
  <r>
    <n v="16154"/>
    <s v="Married"/>
    <x v="0"/>
    <n v="70000"/>
    <n v="5"/>
    <s v="Bachelors"/>
    <s v="Professional"/>
    <s v="Yes"/>
    <n v="2"/>
    <s v="2-5 Miles"/>
    <s v="North America"/>
    <n v="47"/>
    <s v="No"/>
  </r>
  <r>
    <n v="22219"/>
    <s v="Married"/>
    <x v="0"/>
    <n v="60000"/>
    <n v="2"/>
    <s v="High School"/>
    <s v="Professional"/>
    <s v="Yes"/>
    <n v="2"/>
    <s v="5-10 Miles"/>
    <s v="North America"/>
    <n v="49"/>
    <s v="No"/>
  </r>
  <r>
    <n v="17269"/>
    <s v="Single"/>
    <x v="1"/>
    <n v="60000"/>
    <n v="3"/>
    <s v="Bachelors"/>
    <s v="Professional"/>
    <s v="No"/>
    <n v="0"/>
    <s v="0-1 Miles"/>
    <s v="North America"/>
    <n v="47"/>
    <s v="Yes"/>
  </r>
  <r>
    <n v="23586"/>
    <s v="Married"/>
    <x v="0"/>
    <n v="80000"/>
    <n v="0"/>
    <s v="Bachelors"/>
    <s v="Management"/>
    <s v="Yes"/>
    <n v="1"/>
    <s v="1-2 Miles"/>
    <s v="North America"/>
    <n v="34"/>
    <s v="Yes"/>
  </r>
  <r>
    <n v="15740"/>
    <s v="Married"/>
    <x v="1"/>
    <n v="80000"/>
    <n v="5"/>
    <s v="Bachelors"/>
    <s v="Management"/>
    <s v="Yes"/>
    <n v="2"/>
    <s v="1-2 Miles"/>
    <s v="North America"/>
    <n v="64"/>
    <s v="No"/>
  </r>
  <r>
    <n v="27638"/>
    <s v="Single"/>
    <x v="1"/>
    <n v="100000"/>
    <n v="1"/>
    <s v="Partial College"/>
    <s v="Professional"/>
    <s v="No"/>
    <n v="3"/>
    <s v="1-2 Miles"/>
    <s v="North America"/>
    <n v="44"/>
    <s v="No"/>
  </r>
  <r>
    <n v="18976"/>
    <s v="Single"/>
    <x v="1"/>
    <n v="40000"/>
    <n v="4"/>
    <s v="High School"/>
    <s v="Professional"/>
    <s v="Yes"/>
    <n v="2"/>
    <s v="10+ Miles"/>
    <s v="North America"/>
    <n v="62"/>
    <s v="Yes"/>
  </r>
  <r>
    <n v="19413"/>
    <s v="Single"/>
    <x v="1"/>
    <n v="60000"/>
    <n v="3"/>
    <s v="Bachelors"/>
    <s v="Professional"/>
    <s v="No"/>
    <n v="1"/>
    <s v="0-1 Miles"/>
    <s v="North America"/>
    <n v="47"/>
    <s v="Yes"/>
  </r>
  <r>
    <n v="13283"/>
    <s v="Married"/>
    <x v="1"/>
    <n v="80000"/>
    <n v="3"/>
    <s v="Partial College"/>
    <s v="Professional"/>
    <s v="No"/>
    <n v="2"/>
    <s v="0-1 Miles"/>
    <s v="North America"/>
    <n v="49"/>
    <s v="Yes"/>
  </r>
  <r>
    <n v="17471"/>
    <s v="Single"/>
    <x v="0"/>
    <n v="80000"/>
    <n v="4"/>
    <s v="Graduate Degree"/>
    <s v="Management"/>
    <s v="Yes"/>
    <n v="2"/>
    <s v="5-10 Miles"/>
    <s v="North America"/>
    <n v="67"/>
    <s v="No"/>
  </r>
  <r>
    <n v="16791"/>
    <s v="Single"/>
    <x v="1"/>
    <n v="60000"/>
    <n v="5"/>
    <s v="Bachelors"/>
    <s v="Management"/>
    <s v="Yes"/>
    <n v="3"/>
    <s v="10+ Miles"/>
    <s v="North America"/>
    <n v="59"/>
    <s v="Yes"/>
  </r>
  <r>
    <n v="15382"/>
    <s v="Married"/>
    <x v="0"/>
    <n v="110000"/>
    <n v="1"/>
    <s v="Bachelors"/>
    <s v="Management"/>
    <s v="Yes"/>
    <n v="2"/>
    <s v="1-2 Miles"/>
    <s v="North America"/>
    <n v="44"/>
    <s v="No"/>
  </r>
  <r>
    <n v="11641"/>
    <s v="Married"/>
    <x v="1"/>
    <n v="50000"/>
    <n v="1"/>
    <s v="Bachelors"/>
    <s v="Skilled Manual"/>
    <s v="Yes"/>
    <n v="0"/>
    <s v="0-1 Miles"/>
    <s v="North America"/>
    <n v="36"/>
    <s v="No"/>
  </r>
  <r>
    <n v="11935"/>
    <s v="Single"/>
    <x v="0"/>
    <n v="30000"/>
    <n v="0"/>
    <s v="Partial College"/>
    <s v="Skilled Manual"/>
    <s v="Yes"/>
    <n v="1"/>
    <s v="5-10 Miles"/>
    <s v="North America"/>
    <n v="28"/>
    <s v="No"/>
  </r>
  <r>
    <n v="13233"/>
    <s v="Married"/>
    <x v="1"/>
    <n v="60000"/>
    <n v="2"/>
    <s v="Partial College"/>
    <s v="Professional"/>
    <s v="Yes"/>
    <n v="1"/>
    <s v="10+ Miles"/>
    <s v="North America"/>
    <n v="57"/>
    <s v="Yes"/>
  </r>
  <r>
    <n v="25909"/>
    <s v="Married"/>
    <x v="1"/>
    <n v="60000"/>
    <n v="0"/>
    <s v="Partial College"/>
    <s v="Skilled Manual"/>
    <s v="Yes"/>
    <n v="1"/>
    <s v="5-10 Miles"/>
    <s v="North America"/>
    <n v="27"/>
    <s v="Yes"/>
  </r>
  <r>
    <n v="14092"/>
    <s v="Single"/>
    <x v="1"/>
    <n v="30000"/>
    <n v="0"/>
    <s v="Partial High School"/>
    <s v="Clerical"/>
    <s v="Yes"/>
    <n v="2"/>
    <s v="5-10 Miles"/>
    <s v="North America"/>
    <n v="28"/>
    <s v="No"/>
  </r>
  <r>
    <n v="29143"/>
    <s v="Single"/>
    <x v="0"/>
    <n v="60000"/>
    <n v="1"/>
    <s v="Bachelors"/>
    <s v="Professional"/>
    <s v="No"/>
    <n v="1"/>
    <s v="0-1 Miles"/>
    <s v="North America"/>
    <n v="44"/>
    <s v="Yes"/>
  </r>
  <r>
    <n v="24941"/>
    <s v="Married"/>
    <x v="1"/>
    <n v="60000"/>
    <n v="3"/>
    <s v="Bachelors"/>
    <s v="Management"/>
    <s v="Yes"/>
    <n v="2"/>
    <s v="10+ Miles"/>
    <s v="North America"/>
    <n v="66"/>
    <s v="No"/>
  </r>
  <r>
    <n v="24637"/>
    <s v="Married"/>
    <x v="1"/>
    <n v="40000"/>
    <n v="4"/>
    <s v="High School"/>
    <s v="Professional"/>
    <s v="Yes"/>
    <n v="2"/>
    <s v="10+ Miles"/>
    <s v="North America"/>
    <n v="64"/>
    <s v="No"/>
  </r>
  <r>
    <n v="23893"/>
    <s v="Married"/>
    <x v="1"/>
    <n v="50000"/>
    <n v="3"/>
    <s v="Bachelors"/>
    <s v="Skilled Manual"/>
    <s v="Yes"/>
    <n v="3"/>
    <s v="10+ Miles"/>
    <s v="North America"/>
    <n v="41"/>
    <s v="No"/>
  </r>
  <r>
    <n v="13907"/>
    <s v="Single"/>
    <x v="0"/>
    <n v="80000"/>
    <n v="3"/>
    <s v="Bachelors"/>
    <s v="Skilled Manual"/>
    <s v="Yes"/>
    <n v="1"/>
    <s v="0-1 Miles"/>
    <s v="North America"/>
    <n v="41"/>
    <s v="Yes"/>
  </r>
  <r>
    <n v="14900"/>
    <s v="Married"/>
    <x v="0"/>
    <n v="40000"/>
    <n v="1"/>
    <s v="Partial College"/>
    <s v="Clerical"/>
    <s v="Yes"/>
    <n v="1"/>
    <s v="1-2 Miles"/>
    <s v="North America"/>
    <n v="49"/>
    <s v="Yes"/>
  </r>
  <r>
    <n v="11262"/>
    <s v="Married"/>
    <x v="0"/>
    <n v="80000"/>
    <n v="4"/>
    <s v="Bachelors"/>
    <s v="Management"/>
    <s v="Yes"/>
    <n v="0"/>
    <s v="0-1 Miles"/>
    <s v="North America"/>
    <n v="42"/>
    <s v="No"/>
  </r>
  <r>
    <n v="22294"/>
    <s v="Single"/>
    <x v="0"/>
    <n v="70000"/>
    <n v="0"/>
    <s v="Bachelors"/>
    <s v="Professional"/>
    <s v="No"/>
    <n v="1"/>
    <s v="2-5 Miles"/>
    <s v="North America"/>
    <n v="37"/>
    <s v="Yes"/>
  </r>
  <r>
    <n v="12195"/>
    <s v="Single"/>
    <x v="0"/>
    <n v="70000"/>
    <n v="3"/>
    <s v="Graduate Degree"/>
    <s v="Management"/>
    <s v="Yes"/>
    <n v="2"/>
    <s v="1-2 Miles"/>
    <s v="North America"/>
    <n v="52"/>
    <s v="No"/>
  </r>
  <r>
    <n v="25375"/>
    <s v="Married"/>
    <x v="1"/>
    <n v="50000"/>
    <n v="1"/>
    <s v="Graduate Degree"/>
    <s v="Skilled Manual"/>
    <s v="Yes"/>
    <n v="0"/>
    <s v="1-2 Miles"/>
    <s v="North America"/>
    <n v="34"/>
    <s v="No"/>
  </r>
  <r>
    <n v="11143"/>
    <s v="Married"/>
    <x v="1"/>
    <n v="40000"/>
    <n v="0"/>
    <s v="High School"/>
    <s v="Skilled Manual"/>
    <s v="Yes"/>
    <n v="2"/>
    <s v="5-10 Miles"/>
    <s v="North America"/>
    <n v="29"/>
    <s v="No"/>
  </r>
  <r>
    <n v="25898"/>
    <s v="Married"/>
    <x v="0"/>
    <n v="70000"/>
    <n v="2"/>
    <s v="High School"/>
    <s v="Professional"/>
    <s v="Yes"/>
    <n v="2"/>
    <s v="2-5 Miles"/>
    <s v="North America"/>
    <n v="53"/>
    <s v="No"/>
  </r>
  <r>
    <n v="24397"/>
    <s v="Single"/>
    <x v="1"/>
    <n v="120000"/>
    <n v="2"/>
    <s v="Bachelors"/>
    <s v="Management"/>
    <s v="No"/>
    <n v="4"/>
    <s v="1-2 Miles"/>
    <s v="North America"/>
    <n v="40"/>
    <s v="No"/>
  </r>
  <r>
    <n v="19758"/>
    <s v="Single"/>
    <x v="1"/>
    <n v="60000"/>
    <n v="0"/>
    <s v="Partial College"/>
    <s v="Skilled Manual"/>
    <s v="No"/>
    <n v="2"/>
    <s v="1-2 Miles"/>
    <s v="North America"/>
    <n v="29"/>
    <s v="No"/>
  </r>
  <r>
    <n v="15529"/>
    <s v="Married"/>
    <x v="1"/>
    <n v="60000"/>
    <n v="4"/>
    <s v="Bachelors"/>
    <s v="Professional"/>
    <s v="Yes"/>
    <n v="2"/>
    <s v="2-5 Miles"/>
    <s v="North America"/>
    <n v="43"/>
    <s v="Yes"/>
  </r>
  <r>
    <n v="19884"/>
    <s v="Married"/>
    <x v="1"/>
    <n v="60000"/>
    <n v="2"/>
    <s v="High School"/>
    <s v="Professional"/>
    <s v="Yes"/>
    <n v="2"/>
    <s v="2-5 Miles"/>
    <s v="North America"/>
    <n v="55"/>
    <s v="Yes"/>
  </r>
  <r>
    <n v="18674"/>
    <s v="Single"/>
    <x v="0"/>
    <n v="80000"/>
    <n v="4"/>
    <s v="Graduate Degree"/>
    <s v="Skilled Manual"/>
    <s v="No"/>
    <n v="0"/>
    <s v="0-1 Miles"/>
    <s v="North America"/>
    <n v="48"/>
    <s v="No"/>
  </r>
  <r>
    <n v="13453"/>
    <s v="Married"/>
    <x v="0"/>
    <n v="130000"/>
    <m/>
    <s v="Bachelors"/>
    <s v="Management"/>
    <s v="Yes"/>
    <n v="3"/>
    <s v="0-1 Miles"/>
    <s v="North America"/>
    <n v="45"/>
    <s v="Yes"/>
  </r>
  <r>
    <n v="14063"/>
    <s v="Single"/>
    <x v="0"/>
    <n v="70000"/>
    <n v="0"/>
    <s v="Bachelors"/>
    <s v="Professional"/>
    <s v="No"/>
    <n v="1"/>
    <s v="0-1 Miles"/>
    <s v="Pacific"/>
    <n v="42"/>
    <s v="Yes"/>
  </r>
  <r>
    <n v="27393"/>
    <s v="Married"/>
    <x v="0"/>
    <n v="50000"/>
    <n v="4"/>
    <s v="Bachelors"/>
    <s v="Management"/>
    <s v="Yes"/>
    <n v="2"/>
    <s v="10+ Miles"/>
    <s v="North America"/>
    <n v="63"/>
    <s v="No"/>
  </r>
  <r>
    <n v="14417"/>
    <s v="Single"/>
    <x v="1"/>
    <n v="60000"/>
    <n v="3"/>
    <s v="High School"/>
    <s v="Professional"/>
    <s v="Yes"/>
    <n v="2"/>
    <s v="10+ Miles"/>
    <s v="North America"/>
    <n v="54"/>
    <s v="Yes"/>
  </r>
  <r>
    <n v="17533"/>
    <s v="Married"/>
    <x v="1"/>
    <n v="40000"/>
    <n v="3"/>
    <s v="Partial College"/>
    <s v="Professional"/>
    <s v="No"/>
    <n v="2"/>
    <s v="5-10 Miles"/>
    <s v="North America"/>
    <n v="73"/>
    <s v="Yes"/>
  </r>
  <r>
    <n v="18580"/>
    <s v="Married"/>
    <x v="0"/>
    <n v="60000"/>
    <n v="2"/>
    <s v="Graduate Degree"/>
    <s v="Professional"/>
    <s v="Yes"/>
    <n v="0"/>
    <s v="2-5 Miles"/>
    <s v="North America"/>
    <m/>
    <s v="Yes"/>
  </r>
  <r>
    <n v="17025"/>
    <s v="Single"/>
    <x v="1"/>
    <n v="50000"/>
    <n v="0"/>
    <s v="Partial College"/>
    <s v="Skilled Manual"/>
    <s v="No"/>
    <n v="1"/>
    <s v="2-5 Miles"/>
    <s v="North America"/>
    <n v="39"/>
    <s v="Yes"/>
  </r>
  <r>
    <n v="25293"/>
    <s v="Married"/>
    <x v="1"/>
    <n v="80000"/>
    <n v="4"/>
    <s v="Bachelors"/>
    <s v="Management"/>
    <s v="Yes"/>
    <n v="0"/>
    <s v="1-2 Miles"/>
    <s v="North America"/>
    <n v="42"/>
    <s v="No"/>
  </r>
  <r>
    <n v="24725"/>
    <s v="Married"/>
    <x v="0"/>
    <n v="40000"/>
    <n v="3"/>
    <s v="Partial College"/>
    <s v="Clerical"/>
    <s v="Yes"/>
    <n v="0"/>
    <s v="1-2 Miles"/>
    <s v="North America"/>
    <n v="31"/>
    <s v="No"/>
  </r>
  <r>
    <n v="23200"/>
    <s v="Married"/>
    <x v="0"/>
    <n v="50000"/>
    <n v="3"/>
    <s v="Bachelors"/>
    <s v="Skilled Manual"/>
    <s v="Yes"/>
    <n v="2"/>
    <s v="0-1 Miles"/>
    <s v="North America"/>
    <n v="41"/>
    <s v="No"/>
  </r>
  <r>
    <n v="15895"/>
    <s v="Single"/>
    <x v="0"/>
    <n v="60000"/>
    <n v="2"/>
    <s v="Bachelors"/>
    <s v="Management"/>
    <s v="Yes"/>
    <n v="0"/>
    <s v="10+ Miles"/>
    <s v="North America"/>
    <n v="58"/>
    <s v="No"/>
  </r>
  <r>
    <n v="18577"/>
    <s v="Married"/>
    <x v="0"/>
    <n v="60000"/>
    <n v="0"/>
    <s v="Graduate Degree"/>
    <s v="Professional"/>
    <s v="Yes"/>
    <n v="0"/>
    <s v="0-1 Miles"/>
    <s v="North America"/>
    <n v="40"/>
    <s v="No"/>
  </r>
  <r>
    <n v="27218"/>
    <s v="Married"/>
    <x v="0"/>
    <n v="20000"/>
    <n v="2"/>
    <s v="Partial High School"/>
    <s v="Clerical"/>
    <s v="No"/>
    <m/>
    <s v="0-1 Miles"/>
    <s v="North America"/>
    <n v="48"/>
    <s v="No"/>
  </r>
  <r>
    <n v="18560"/>
    <s v="Married"/>
    <x v="0"/>
    <n v="70000"/>
    <n v="2"/>
    <s v="Graduate Degree"/>
    <s v="Professional"/>
    <s v="Yes"/>
    <n v="0"/>
    <s v="2-5 Miles"/>
    <s v="North America"/>
    <n v="34"/>
    <s v="Yes"/>
  </r>
  <r>
    <n v="25006"/>
    <s v="Single"/>
    <x v="0"/>
    <n v="30000"/>
    <n v="0"/>
    <s v="Partial College"/>
    <s v="Skilled Manual"/>
    <s v="Yes"/>
    <n v="1"/>
    <s v="5-10 Miles"/>
    <s v="North America"/>
    <n v="28"/>
    <s v="No"/>
  </r>
  <r>
    <n v="17369"/>
    <s v="Single"/>
    <x v="1"/>
    <n v="30000"/>
    <n v="0"/>
    <s v="Partial College"/>
    <s v="Skilled Manual"/>
    <s v="Yes"/>
    <n v="1"/>
    <s v="5-10 Miles"/>
    <s v="North America"/>
    <n v="27"/>
    <s v="No"/>
  </r>
  <r>
    <n v="14495"/>
    <s v="Married"/>
    <x v="1"/>
    <n v="40000"/>
    <n v="3"/>
    <s v="Partial College"/>
    <s v="Professional"/>
    <s v="No"/>
    <n v="2"/>
    <s v="5-10 Miles"/>
    <s v="North America"/>
    <n v="54"/>
    <s v="Yes"/>
  </r>
  <r>
    <n v="18847"/>
    <s v="Married"/>
    <x v="0"/>
    <n v="60000"/>
    <n v="2"/>
    <s v="Graduate Degree"/>
    <s v="Management"/>
    <s v="Yes"/>
    <n v="2"/>
    <s v="5-10 Miles"/>
    <s v="North America"/>
    <n v="70"/>
    <s v="No"/>
  </r>
  <r>
    <n v="14754"/>
    <s v="Married"/>
    <x v="1"/>
    <n v="40000"/>
    <n v="1"/>
    <s v="Partial College"/>
    <s v="Clerical"/>
    <s v="Yes"/>
    <n v="1"/>
    <s v="1-2 Miles"/>
    <s v="North America"/>
    <n v="48"/>
    <s v="Yes"/>
  </r>
  <r>
    <n v="23378"/>
    <s v="Married"/>
    <x v="1"/>
    <n v="70000"/>
    <n v="1"/>
    <s v="Partial College"/>
    <s v="Skilled Manual"/>
    <s v="Yes"/>
    <n v="1"/>
    <s v="2-5 Miles"/>
    <s v="North America"/>
    <n v="44"/>
    <s v="Yes"/>
  </r>
  <r>
    <n v="26452"/>
    <s v="Single"/>
    <x v="1"/>
    <n v="50000"/>
    <n v="3"/>
    <s v="Graduate Degree"/>
    <s v="Management"/>
    <s v="Yes"/>
    <n v="2"/>
    <s v="10+ Miles"/>
    <s v="North America"/>
    <n v="69"/>
    <s v="No"/>
  </r>
  <r>
    <n v="20370"/>
    <s v="Married"/>
    <x v="1"/>
    <n v="70000"/>
    <n v="3"/>
    <s v="Partial High School"/>
    <s v="Skilled Manual"/>
    <s v="Yes"/>
    <n v="2"/>
    <s v="5-10 Miles"/>
    <s v="North America"/>
    <n v="52"/>
    <s v="No"/>
  </r>
  <r>
    <n v="20528"/>
    <s v="Married"/>
    <x v="1"/>
    <n v="40000"/>
    <n v="2"/>
    <s v="Partial High School"/>
    <s v="Skilled Manual"/>
    <s v="Yes"/>
    <n v="2"/>
    <s v="2-5 Miles"/>
    <s v="North America"/>
    <n v="55"/>
    <s v="No"/>
  </r>
  <r>
    <n v="23549"/>
    <s v="Single"/>
    <x v="1"/>
    <n v="30000"/>
    <n v="0"/>
    <s v="High School"/>
    <s v="Skilled Manual"/>
    <s v="Yes"/>
    <n v="2"/>
    <s v="5-10 Miles"/>
    <s v="North America"/>
    <n v="30"/>
    <s v="No"/>
  </r>
  <r>
    <n v="21751"/>
    <s v="Married"/>
    <x v="1"/>
    <n v="60000"/>
    <n v="3"/>
    <s v="Graduate Degree"/>
    <s v="Management"/>
    <s v="Yes"/>
    <n v="2"/>
    <s v="1-2 Miles"/>
    <s v="North America"/>
    <n v="63"/>
    <s v="No"/>
  </r>
  <r>
    <n v="21266"/>
    <s v="Single"/>
    <x v="0"/>
    <n v="80000"/>
    <n v="0"/>
    <s v="Bachelors"/>
    <s v="Management"/>
    <s v="Yes"/>
    <n v="1"/>
    <s v="1-2 Miles"/>
    <s v="North America"/>
    <n v="34"/>
    <s v="Yes"/>
  </r>
  <r>
    <n v="13388"/>
    <s v="Single"/>
    <x v="1"/>
    <n v="60000"/>
    <n v="2"/>
    <s v="Partial College"/>
    <s v="Professional"/>
    <s v="Yes"/>
    <n v="1"/>
    <s v="10+ Miles"/>
    <s v="North America"/>
    <n v="56"/>
    <s v="No"/>
  </r>
  <r>
    <n v="18752"/>
    <s v="Single"/>
    <x v="0"/>
    <n v="40000"/>
    <n v="0"/>
    <s v="High School"/>
    <s v="Skilled Manual"/>
    <s v="Yes"/>
    <n v="1"/>
    <s v="5-10 Miles"/>
    <s v="North America"/>
    <n v="31"/>
    <s v="No"/>
  </r>
  <r>
    <n v="16917"/>
    <s v="Married"/>
    <x v="1"/>
    <n v="120000"/>
    <n v="1"/>
    <s v="Bachelors"/>
    <s v="Management"/>
    <s v="Yes"/>
    <n v="4"/>
    <s v="0-1 Miles"/>
    <s v="North America"/>
    <n v="38"/>
    <s v="No"/>
  </r>
  <r>
    <n v="15313"/>
    <s v="Married"/>
    <x v="1"/>
    <n v="60000"/>
    <n v="4"/>
    <s v="Bachelors"/>
    <s v="Management"/>
    <s v="Yes"/>
    <n v="2"/>
    <s v="2-5 Miles"/>
    <s v="North America"/>
    <n v="59"/>
    <s v="No"/>
  </r>
  <r>
    <n v="25329"/>
    <s v="Single"/>
    <x v="0"/>
    <n v="40000"/>
    <n v="3"/>
    <s v="Partial College"/>
    <s v="Clerical"/>
    <s v="No"/>
    <n v="2"/>
    <s v="0-1 Miles"/>
    <s v="North America"/>
    <n v="32"/>
    <s v="No"/>
  </r>
  <r>
    <n v="20380"/>
    <s v="Married"/>
    <x v="0"/>
    <n v="60000"/>
    <n v="3"/>
    <s v="Graduate Degree"/>
    <s v="Management"/>
    <s v="Yes"/>
    <n v="2"/>
    <s v="10+ Miles"/>
    <s v="North America"/>
    <n v="69"/>
    <s v="No"/>
  </r>
  <r>
    <n v="23089"/>
    <s v="Married"/>
    <x v="1"/>
    <n v="40000"/>
    <n v="0"/>
    <s v="Partial College"/>
    <s v="Skilled Manual"/>
    <s v="Yes"/>
    <n v="1"/>
    <s v="5-10 Miles"/>
    <s v="North America"/>
    <n v="28"/>
    <s v="No"/>
  </r>
  <r>
    <n v="13749"/>
    <s v="Married"/>
    <x v="1"/>
    <n v="80000"/>
    <n v="4"/>
    <s v="Graduate Degree"/>
    <s v="Skilled Manual"/>
    <s v="Yes"/>
    <n v="0"/>
    <s v="1-2 Miles"/>
    <s v="North America"/>
    <n v="47"/>
    <s v="No"/>
  </r>
  <r>
    <n v="24943"/>
    <s v="Married"/>
    <x v="1"/>
    <n v="60000"/>
    <n v="3"/>
    <s v="Bachelors"/>
    <s v="Management"/>
    <s v="Yes"/>
    <n v="2"/>
    <s v="10+ Miles"/>
    <s v="North America"/>
    <n v="66"/>
    <s v="No"/>
  </r>
  <r>
    <n v="28667"/>
    <s v="Single"/>
    <x v="1"/>
    <n v="70000"/>
    <n v="2"/>
    <s v="Bachelors"/>
    <s v="Skilled Manual"/>
    <s v="No"/>
    <n v="1"/>
    <s v="0-1 Miles"/>
    <s v="North America"/>
    <n v="37"/>
    <s v="Yes"/>
  </r>
  <r>
    <n v="15194"/>
    <s v="Single"/>
    <x v="1"/>
    <n v="120000"/>
    <n v="2"/>
    <s v="Bachelors"/>
    <s v="Management"/>
    <s v="No"/>
    <n v="3"/>
    <s v="0-1 Miles"/>
    <s v="North America"/>
    <n v="39"/>
    <s v="Yes"/>
  </r>
  <r>
    <n v="17436"/>
    <s v="Married"/>
    <x v="1"/>
    <n v="60000"/>
    <n v="2"/>
    <s v="High School"/>
    <s v="Professional"/>
    <s v="No"/>
    <n v="2"/>
    <s v="1-2 Miles"/>
    <s v="North America"/>
    <n v="51"/>
    <s v="No"/>
  </r>
  <r>
    <n v="18935"/>
    <s v="Married"/>
    <x v="0"/>
    <n v="130000"/>
    <n v="0"/>
    <s v="Graduate Degree"/>
    <s v="Management"/>
    <s v="Yes"/>
    <n v="3"/>
    <s v="1-2 Miles"/>
    <s v="North America"/>
    <n v="40"/>
    <s v="No"/>
  </r>
  <r>
    <n v="16871"/>
    <s v="Married"/>
    <x v="0"/>
    <n v="90000"/>
    <n v="2"/>
    <s v="High School"/>
    <s v="Professional"/>
    <s v="Yes"/>
    <n v="1"/>
    <s v="10+ Miles"/>
    <s v="North America"/>
    <n v="51"/>
    <s v="Yes"/>
  </r>
  <r>
    <n v="12100"/>
    <s v="Single"/>
    <x v="1"/>
    <n v="60000"/>
    <n v="2"/>
    <s v="Bachelors"/>
    <s v="Management"/>
    <s v="Yes"/>
    <n v="0"/>
    <s v="10+ Miles"/>
    <s v="North America"/>
    <n v="57"/>
    <s v="No"/>
  </r>
  <r>
    <n v="23158"/>
    <s v="Married"/>
    <x v="0"/>
    <n v="60000"/>
    <n v="1"/>
    <s v="Graduate Degree"/>
    <s v="Professional"/>
    <s v="No"/>
    <n v="0"/>
    <s v="0-1 Miles"/>
    <s v="North America"/>
    <n v="35"/>
    <s v="Yes"/>
  </r>
  <r>
    <n v="18545"/>
    <s v="Married"/>
    <x v="1"/>
    <n v="40000"/>
    <n v="4"/>
    <s v="High School"/>
    <s v="Professional"/>
    <s v="No"/>
    <n v="2"/>
    <s v="10+ Miles"/>
    <s v="North America"/>
    <n v="61"/>
    <s v="Yes"/>
  </r>
  <r>
    <n v="18391"/>
    <s v="Single"/>
    <x v="0"/>
    <n v="80000"/>
    <n v="5"/>
    <s v="Partial College"/>
    <s v="Professional"/>
    <s v="Yes"/>
    <n v="2"/>
    <s v="5-10 Miles"/>
    <s v="North America"/>
    <n v="44"/>
    <s v="No"/>
  </r>
  <r>
    <n v="19812"/>
    <s v="Single"/>
    <x v="0"/>
    <n v="70000"/>
    <n v="2"/>
    <s v="Partial College"/>
    <s v="Professional"/>
    <s v="Yes"/>
    <n v="0"/>
    <s v="5-10 Miles"/>
    <s v="North America"/>
    <n v="49"/>
    <s v="Yes"/>
  </r>
  <r>
    <n v="27660"/>
    <s v="Married"/>
    <x v="1"/>
    <n v="80000"/>
    <n v="4"/>
    <s v="Graduate Degree"/>
    <s v="Management"/>
    <s v="Yes"/>
    <n v="2"/>
    <s v="5-10 Miles"/>
    <s v="North America"/>
    <n v="70"/>
    <s v="No"/>
  </r>
  <r>
    <n v="18058"/>
    <s v="Single"/>
    <x v="0"/>
    <n v="20000"/>
    <n v="3"/>
    <s v="High School"/>
    <s v="Skilled Manual"/>
    <s v="Yes"/>
    <n v="2"/>
    <s v="2-5 Miles"/>
    <s v="North America"/>
    <n v="78"/>
    <s v="No"/>
  </r>
  <r>
    <n v="20343"/>
    <s v="Married"/>
    <x v="0"/>
    <n v="90000"/>
    <n v="4"/>
    <s v="Partial College"/>
    <s v="Professional"/>
    <s v="Yes"/>
    <n v="1"/>
    <s v="1-2 Miles"/>
    <s v="North America"/>
    <n v="45"/>
    <s v="No"/>
  </r>
  <r>
    <n v="28997"/>
    <s v="Single"/>
    <x v="1"/>
    <n v="40000"/>
    <n v="2"/>
    <s v="High School"/>
    <s v="Professional"/>
    <s v="No"/>
    <n v="1"/>
    <s v="2-5 Miles"/>
    <s v="North America"/>
    <n v="58"/>
    <s v="Yes"/>
  </r>
  <r>
    <n v="24398"/>
    <s v="Married"/>
    <x v="1"/>
    <n v="130000"/>
    <n v="1"/>
    <s v="Graduate Degree"/>
    <s v="Management"/>
    <s v="Yes"/>
    <n v="4"/>
    <s v="0-1 Miles"/>
    <s v="North America"/>
    <n v="41"/>
    <s v="No"/>
  </r>
  <r>
    <n v="19002"/>
    <s v="Married"/>
    <x v="0"/>
    <n v="60000"/>
    <n v="2"/>
    <s v="Partial College"/>
    <s v="Professional"/>
    <s v="Yes"/>
    <n v="1"/>
    <s v="2-5 Miles"/>
    <s v="North America"/>
    <n v="57"/>
    <s v="Yes"/>
  </r>
  <r>
    <n v="28609"/>
    <s v="Married"/>
    <x v="1"/>
    <n v="30000"/>
    <n v="2"/>
    <s v="High School"/>
    <s v="Skilled Manual"/>
    <s v="No"/>
    <n v="2"/>
    <s v="0-1 Miles"/>
    <s v="North America"/>
    <n v="49"/>
    <s v="No"/>
  </r>
  <r>
    <n v="29231"/>
    <s v="Single"/>
    <x v="2"/>
    <n v="80000"/>
    <n v="4"/>
    <s v="Partial College"/>
    <s v="Professional"/>
    <s v="No"/>
    <n v="2"/>
    <s v="0-1 Miles"/>
    <s v="North America"/>
    <n v="43"/>
    <s v="No"/>
  </r>
  <r>
    <n v="18858"/>
    <s v="Single"/>
    <x v="1"/>
    <n v="60000"/>
    <n v="2"/>
    <s v="Partial High School"/>
    <s v="Skilled Manual"/>
    <s v="Yes"/>
    <n v="2"/>
    <s v="5-10 Miles"/>
    <s v="North America"/>
    <n v="52"/>
    <s v="Yes"/>
  </r>
  <r>
    <n v="20000"/>
    <s v="Married"/>
    <x v="1"/>
    <n v="60000"/>
    <n v="1"/>
    <s v="Graduate Degree"/>
    <s v="Professional"/>
    <s v="Yes"/>
    <n v="0"/>
    <s v="0-1 Miles"/>
    <s v="North America"/>
    <n v="35"/>
    <s v="Yes"/>
  </r>
  <r>
    <n v="25261"/>
    <s v="Married"/>
    <x v="1"/>
    <n v="40000"/>
    <n v="0"/>
    <s v="High School"/>
    <s v="Skilled Manual"/>
    <s v="Yes"/>
    <n v="2"/>
    <s v="5-10 Miles"/>
    <s v="North America"/>
    <n v="27"/>
    <s v="No"/>
  </r>
  <r>
    <n v="17458"/>
    <s v="Single"/>
    <x v="1"/>
    <n v="70000"/>
    <n v="3"/>
    <s v="High School"/>
    <s v="Professional"/>
    <s v="Yes"/>
    <n v="0"/>
    <s v="5-10 Miles"/>
    <s v="North America"/>
    <n v="52"/>
    <s v="Yes"/>
  </r>
  <r>
    <n v="11644"/>
    <s v="Single"/>
    <x v="1"/>
    <n v="40000"/>
    <n v="2"/>
    <s v="Bachelors"/>
    <s v="Skilled Manual"/>
    <s v="Yes"/>
    <n v="0"/>
    <s v="2-5 Miles"/>
    <s v="North America"/>
    <n v="36"/>
    <s v="No"/>
  </r>
  <r>
    <n v="16145"/>
    <s v="Single"/>
    <x v="0"/>
    <n v="70000"/>
    <n v="5"/>
    <s v="Graduate Degree"/>
    <s v="Professional"/>
    <s v="Yes"/>
    <n v="3"/>
    <s v="10+ Miles"/>
    <s v="North America"/>
    <n v="46"/>
    <s v="Yes"/>
  </r>
  <r>
    <n v="16890"/>
    <s v="Married"/>
    <x v="1"/>
    <n v="60000"/>
    <n v="3"/>
    <s v="Partial High School"/>
    <s v="Skilled Manual"/>
    <s v="Yes"/>
    <n v="2"/>
    <s v="5-10 Miles"/>
    <s v="North America"/>
    <n v="52"/>
    <s v="Yes"/>
  </r>
  <r>
    <n v="25983"/>
    <s v="Married"/>
    <x v="1"/>
    <n v="70000"/>
    <n v="0"/>
    <s v="Bachelors"/>
    <s v="Professional"/>
    <s v="No"/>
    <n v="1"/>
    <s v="0-1 Miles"/>
    <s v="North America"/>
    <n v="43"/>
    <s v="No"/>
  </r>
  <r>
    <n v="14633"/>
    <s v="Married"/>
    <x v="1"/>
    <n v="60000"/>
    <n v="1"/>
    <s v="Partial College"/>
    <s v="Skilled Manual"/>
    <s v="Yes"/>
    <n v="1"/>
    <s v="2-5 Miles"/>
    <s v="North America"/>
    <n v="44"/>
    <s v="No"/>
  </r>
  <r>
    <n v="22994"/>
    <s v="Married"/>
    <x v="0"/>
    <n v="80000"/>
    <n v="0"/>
    <s v="Bachelors"/>
    <s v="Management"/>
    <s v="Yes"/>
    <n v="1"/>
    <s v="1-2 Miles"/>
    <s v="North America"/>
    <n v="34"/>
    <s v="Yes"/>
  </r>
  <r>
    <n v="22983"/>
    <s v="Single"/>
    <x v="0"/>
    <n v="30000"/>
    <n v="0"/>
    <s v="Partial High School"/>
    <s v="Clerical"/>
    <s v="Yes"/>
    <n v="2"/>
    <s v="5-10 Miles"/>
    <s v="North America"/>
    <n v="27"/>
    <s v="No"/>
  </r>
  <r>
    <n v="25184"/>
    <s v="Single"/>
    <x v="1"/>
    <n v="110000"/>
    <n v="1"/>
    <s v="Partial College"/>
    <s v="Professional"/>
    <s v="Yes"/>
    <n v="4"/>
    <s v="5-10 Miles"/>
    <s v="North America"/>
    <n v="45"/>
    <s v="Yes"/>
  </r>
  <r>
    <n v="14469"/>
    <s v="Married"/>
    <x v="0"/>
    <n v="100000"/>
    <n v="3"/>
    <s v="Partial College"/>
    <s v="Professional"/>
    <s v="Yes"/>
    <n v="4"/>
    <s v="1-2 Miles"/>
    <s v="North America"/>
    <n v="45"/>
    <s v="No"/>
  </r>
  <r>
    <n v="11538"/>
    <s v="Single"/>
    <x v="0"/>
    <n v="60000"/>
    <n v="4"/>
    <s v="Graduate Degree"/>
    <s v="Skilled Manual"/>
    <s v="No"/>
    <m/>
    <s v="0-1 Miles"/>
    <s v="North America"/>
    <n v="47"/>
    <s v="Yes"/>
  </r>
  <r>
    <n v="16245"/>
    <s v="Single"/>
    <x v="0"/>
    <n v="80000"/>
    <n v="4"/>
    <s v="Graduate Degree"/>
    <s v="Skilled Manual"/>
    <s v="Yes"/>
    <n v="0"/>
    <s v="1-2 Miles"/>
    <s v="North America"/>
    <n v="47"/>
    <s v="No"/>
  </r>
  <r>
    <n v="17858"/>
    <s v="Married"/>
    <x v="1"/>
    <n v="40000"/>
    <n v="4"/>
    <s v="High School"/>
    <s v="Skilled Manual"/>
    <s v="Yes"/>
    <n v="2"/>
    <s v="2-5 Miles"/>
    <s v="North America"/>
    <n v="44"/>
    <s v="Yes"/>
  </r>
  <r>
    <n v="25347"/>
    <s v="Single"/>
    <x v="0"/>
    <n v="20000"/>
    <n v="3"/>
    <s v="Partial High School"/>
    <s v="Clerical"/>
    <s v="No"/>
    <n v="2"/>
    <s v="0-1 Miles"/>
    <s v="North America"/>
    <n v="49"/>
    <s v="No"/>
  </r>
  <r>
    <n v="15814"/>
    <s v="Single"/>
    <x v="0"/>
    <n v="40000"/>
    <n v="0"/>
    <s v="High School"/>
    <s v="Skilled Manual"/>
    <s v="Yes"/>
    <n v="1"/>
    <s v="5-10 Miles"/>
    <s v="North America"/>
    <n v="30"/>
    <s v="No"/>
  </r>
  <r>
    <n v="11259"/>
    <s v="Married"/>
    <x v="0"/>
    <n v="100000"/>
    <n v="4"/>
    <s v="Partial College"/>
    <s v="Professional"/>
    <s v="Yes"/>
    <n v="4"/>
    <s v="2-5 Miles"/>
    <s v="North America"/>
    <n v="41"/>
    <s v="Yes"/>
  </r>
  <r>
    <n v="11200"/>
    <s v="Married"/>
    <x v="1"/>
    <n v="70000"/>
    <n v="4"/>
    <s v="Bachelors"/>
    <s v="Management"/>
    <s v="Yes"/>
    <n v="1"/>
    <s v="1-2 Miles"/>
    <s v="North America"/>
    <n v="58"/>
    <s v="No"/>
  </r>
  <r>
    <n v="25101"/>
    <s v="Married"/>
    <x v="1"/>
    <n v="60000"/>
    <n v="5"/>
    <s v="Bachelors"/>
    <s v="Professional"/>
    <s v="Yes"/>
    <n v="1"/>
    <s v="2-5 Miles"/>
    <s v="North America"/>
    <n v="47"/>
    <s v="No"/>
  </r>
  <r>
    <n v="21801"/>
    <s v="Married"/>
    <x v="0"/>
    <n v="70000"/>
    <n v="4"/>
    <s v="Partial College"/>
    <s v="Professional"/>
    <s v="Yes"/>
    <n v="1"/>
    <s v="1-2 Miles"/>
    <s v="North America"/>
    <n v="55"/>
    <s v="No"/>
  </r>
  <r>
    <n v="25943"/>
    <s v="Single"/>
    <x v="0"/>
    <n v="70000"/>
    <n v="0"/>
    <s v="Partial College"/>
    <s v="Skilled Manual"/>
    <s v="No"/>
    <n v="2"/>
    <s v="0-1 Miles"/>
    <s v="North America"/>
    <n v="27"/>
    <s v="Yes"/>
  </r>
  <r>
    <n v="22127"/>
    <s v="Married"/>
    <x v="1"/>
    <n v="60000"/>
    <n v="3"/>
    <s v="Graduate Degree"/>
    <s v="Management"/>
    <s v="Yes"/>
    <n v="2"/>
    <s v="1-2 Miles"/>
    <s v="North America"/>
    <n v="67"/>
    <s v="No"/>
  </r>
  <r>
    <n v="20414"/>
    <s v="Married"/>
    <x v="0"/>
    <n v="60000"/>
    <n v="0"/>
    <s v="Partial College"/>
    <s v="Skilled Manual"/>
    <s v="Yes"/>
    <n v="2"/>
    <s v="5-10 Miles"/>
    <s v="North America"/>
    <n v="29"/>
    <s v="No"/>
  </r>
  <r>
    <n v="23672"/>
    <s v="Married"/>
    <x v="0"/>
    <n v="60000"/>
    <n v="3"/>
    <s v="Graduate Degree"/>
    <s v="Management"/>
    <s v="Yes"/>
    <n v="2"/>
    <s v="1-2 Miles"/>
    <s v="North America"/>
    <n v="67"/>
    <s v="No"/>
  </r>
  <r>
    <n v="29255"/>
    <s v="Single"/>
    <x v="1"/>
    <n v="80000"/>
    <n v="3"/>
    <s v="Partial College"/>
    <s v="Professional"/>
    <s v="No"/>
    <n v="1"/>
    <s v="1-2 Miles"/>
    <s v="North America"/>
    <n v="51"/>
    <s v="Yes"/>
  </r>
  <r>
    <n v="28815"/>
    <s v="Married"/>
    <x v="0"/>
    <n v="50000"/>
    <n v="1"/>
    <s v="Graduate Degree"/>
    <s v="Skilled Manual"/>
    <s v="Yes"/>
    <n v="0"/>
    <s v="0-1 Miles"/>
    <s v="North America"/>
    <n v="35"/>
    <s v="No"/>
  </r>
  <r>
    <n v="27753"/>
    <s v="Married"/>
    <x v="1"/>
    <n v="40000"/>
    <n v="0"/>
    <s v="High School"/>
    <s v="Skilled Manual"/>
    <s v="No"/>
    <n v="2"/>
    <s v="1-2 Miles"/>
    <s v="North America"/>
    <n v="30"/>
    <s v="No"/>
  </r>
  <r>
    <n v="27643"/>
    <s v="Single"/>
    <x v="1"/>
    <n v="70000"/>
    <n v="5"/>
    <s v="Partial College"/>
    <s v="Professional"/>
    <s v="Yes"/>
    <n v="3"/>
    <s v="2-5 Miles"/>
    <s v="North America"/>
    <n v="44"/>
    <s v="No"/>
  </r>
  <r>
    <n v="13754"/>
    <s v="Single"/>
    <x v="0"/>
    <n v="80000"/>
    <n v="4"/>
    <s v="Graduate Degree"/>
    <s v="Skilled Manual"/>
    <s v="Yes"/>
    <n v="0"/>
    <s v="1-2 Miles"/>
    <s v="North America"/>
    <n v="48"/>
    <s v="No"/>
  </r>
  <r>
    <n v="22088"/>
    <s v="Married"/>
    <x v="0"/>
    <n v="130000"/>
    <n v="1"/>
    <s v="Bachelors"/>
    <s v="Management"/>
    <s v="Yes"/>
    <n v="2"/>
    <s v="0-1 Miles"/>
    <s v="North America"/>
    <n v="45"/>
    <s v="Yes"/>
  </r>
  <r>
    <n v="27388"/>
    <s v="Married"/>
    <x v="1"/>
    <n v="60000"/>
    <n v="3"/>
    <s v="Bachelors"/>
    <s v="Management"/>
    <s v="No"/>
    <n v="2"/>
    <s v="1-2 Miles"/>
    <s v="North America"/>
    <n v="66"/>
    <s v="No"/>
  </r>
  <r>
    <n v="24745"/>
    <s v="Single"/>
    <x v="0"/>
    <n v="30000"/>
    <n v="2"/>
    <s v="High School"/>
    <s v="Skilled Manual"/>
    <s v="No"/>
    <n v="2"/>
    <s v="0-1 Miles"/>
    <s v="North America"/>
    <n v="49"/>
    <s v="No"/>
  </r>
  <r>
    <n v="29237"/>
    <s v="Single"/>
    <x v="0"/>
    <n v="120000"/>
    <n v="4"/>
    <s v="Partial College"/>
    <s v="Professional"/>
    <s v="Yes"/>
    <n v="3"/>
    <s v="5-10 Miles"/>
    <s v="North America"/>
    <n v="43"/>
    <s v="Yes"/>
  </r>
  <r>
    <n v="15272"/>
    <s v="Single"/>
    <x v="1"/>
    <n v="40000"/>
    <n v="0"/>
    <s v="High School"/>
    <s v="Skilled Manual"/>
    <s v="No"/>
    <n v="2"/>
    <s v="1-2 Miles"/>
    <s v="North America"/>
    <n v="30"/>
    <s v="No"/>
  </r>
  <r>
    <n v="18949"/>
    <s v="Single"/>
    <x v="1"/>
    <n v="70000"/>
    <m/>
    <s v="Graduate Degree"/>
    <s v="Management"/>
    <s v="Yes"/>
    <n v="2"/>
    <s v="5-10 Miles"/>
    <s v="North America"/>
    <n v="74"/>
    <s v="Yes"/>
  </r>
  <r>
    <n v="14507"/>
    <s v="Married"/>
    <x v="1"/>
    <n v="100000"/>
    <n v="2"/>
    <s v="Graduate Degree"/>
    <s v="Management"/>
    <s v="Yes"/>
    <n v="3"/>
    <s v="1-2 Miles"/>
    <s v="North America"/>
    <n v="65"/>
    <s v="No"/>
  </r>
  <r>
    <n v="25886"/>
    <s v="Married"/>
    <x v="0"/>
    <n v="60000"/>
    <n v="2"/>
    <s v="Partial College"/>
    <s v="Professional"/>
    <s v="Yes"/>
    <n v="2"/>
    <s v="2-5 Miles"/>
    <s v="North America"/>
    <n v="56"/>
    <s v="Yes"/>
  </r>
  <r>
    <n v="21441"/>
    <s v="Married"/>
    <x v="1"/>
    <n v="50000"/>
    <n v="4"/>
    <s v="Bachelors"/>
    <s v="Management"/>
    <s v="Yes"/>
    <n v="2"/>
    <s v="10+ Miles"/>
    <s v="North America"/>
    <n v="64"/>
    <s v="No"/>
  </r>
  <r>
    <n v="21741"/>
    <s v="Married"/>
    <x v="0"/>
    <n v="70000"/>
    <n v="3"/>
    <s v="Partial College"/>
    <s v="Professional"/>
    <s v="Yes"/>
    <n v="2"/>
    <s v="5-10 Miles"/>
    <s v="North America"/>
    <n v="50"/>
    <s v="Yes"/>
  </r>
  <r>
    <n v="14572"/>
    <s v="Married"/>
    <x v="0"/>
    <n v="70000"/>
    <n v="3"/>
    <s v="Graduate Degree"/>
    <s v="Professional"/>
    <s v="Yes"/>
    <n v="0"/>
    <s v="2-5 Miles"/>
    <s v="North America"/>
    <n v="35"/>
    <s v="Yes"/>
  </r>
  <r>
    <n v="23368"/>
    <s v="Married"/>
    <x v="0"/>
    <n v="60000"/>
    <n v="5"/>
    <s v="Bachelors"/>
    <s v="Skilled Manual"/>
    <s v="Yes"/>
    <n v="3"/>
    <s v="10+ Miles"/>
    <s v="North America"/>
    <n v="41"/>
    <s v="No"/>
  </r>
  <r>
    <n v="16217"/>
    <s v="Single"/>
    <x v="0"/>
    <n v="60000"/>
    <n v="0"/>
    <s v="Graduate Degree"/>
    <s v="Skilled Manual"/>
    <s v="Yes"/>
    <n v="0"/>
    <s v="0-1 Miles"/>
    <s v="North America"/>
    <n v="39"/>
    <s v="No"/>
  </r>
  <r>
    <n v="16247"/>
    <s v="Single"/>
    <x v="0"/>
    <n v="60000"/>
    <n v="4"/>
    <s v="Graduate Degree"/>
    <s v="Skilled Manual"/>
    <m/>
    <n v="0"/>
    <s v="1-2 Miles"/>
    <s v="North America"/>
    <n v="47"/>
    <s v="No"/>
  </r>
  <r>
    <n v="22010"/>
    <s v="Single"/>
    <x v="1"/>
    <n v="40000"/>
    <n v="0"/>
    <s v="High School"/>
    <s v="Skilled Manual"/>
    <s v="Yes"/>
    <n v="2"/>
    <s v="5-10 Miles"/>
    <s v="North America"/>
    <n v="31"/>
    <s v="No"/>
  </r>
  <r>
    <n v="25872"/>
    <s v="Single"/>
    <x v="0"/>
    <n v="70000"/>
    <n v="2"/>
    <s v="Bachelors"/>
    <s v="Management"/>
    <s v="No"/>
    <n v="1"/>
    <s v="2-5 Miles"/>
    <s v="North America"/>
    <n v="58"/>
    <s v="Yes"/>
  </r>
  <r>
    <n v="19164"/>
    <s v="Single"/>
    <x v="0"/>
    <n v="70000"/>
    <n v="0"/>
    <s v="Bachelors"/>
    <s v="Professional"/>
    <s v="No"/>
    <n v="1"/>
    <s v="2-5 Miles"/>
    <s v="North America"/>
    <n v="38"/>
    <s v="Yes"/>
  </r>
  <r>
    <n v="18435"/>
    <s v="Single"/>
    <x v="0"/>
    <n v="70000"/>
    <n v="5"/>
    <s v="Graduate Degree"/>
    <s v="Management"/>
    <s v="Yes"/>
    <n v="2"/>
    <s v="10+ Miles"/>
    <s v="North America"/>
    <n v="67"/>
    <s v="Yes"/>
  </r>
  <r>
    <n v="14284"/>
    <s v="Single"/>
    <x v="1"/>
    <n v="60000"/>
    <n v="0"/>
    <s v="Partial College"/>
    <s v="Professional"/>
    <s v="No"/>
    <n v="2"/>
    <s v="1-2 Miles"/>
    <s v="North America"/>
    <n v="32"/>
    <s v="Yes"/>
  </r>
  <r>
    <n v="11287"/>
    <s v="Married"/>
    <x v="1"/>
    <n v="70000"/>
    <n v="5"/>
    <s v="Partial College"/>
    <s v="Professional"/>
    <s v="No"/>
    <n v="3"/>
    <s v="5-10 Miles"/>
    <s v="North America"/>
    <n v="45"/>
    <s v="No"/>
  </r>
  <r>
    <n v="13066"/>
    <s v="Single"/>
    <x v="1"/>
    <n v="30000"/>
    <n v="0"/>
    <s v="High School"/>
    <s v="Skilled Manual"/>
    <s v="No"/>
    <n v="2"/>
    <s v="1-2 Miles"/>
    <s v="North America"/>
    <n v="31"/>
    <s v="Yes"/>
  </r>
  <r>
    <n v="29106"/>
    <s v="Single"/>
    <x v="1"/>
    <n v="40000"/>
    <n v="0"/>
    <s v="High School"/>
    <s v="Skilled Manual"/>
    <s v="No"/>
    <n v="2"/>
    <s v="1-2 Miles"/>
    <s v="North America"/>
    <n v="31"/>
    <s v="Yes"/>
  </r>
  <r>
    <n v="26236"/>
    <s v="Married"/>
    <x v="0"/>
    <n v="40000"/>
    <n v="3"/>
    <s v="Partial College"/>
    <s v="Clerical"/>
    <s v="Yes"/>
    <n v="1"/>
    <s v="0-1 Miles"/>
    <s v="North America"/>
    <n v="31"/>
    <s v="No"/>
  </r>
  <r>
    <n v="17531"/>
    <s v="Married"/>
    <x v="1"/>
    <n v="60000"/>
    <n v="2"/>
    <s v="High School"/>
    <s v="Professional"/>
    <s v="No"/>
    <n v="2"/>
    <s v="5-10 Miles"/>
    <s v="North America"/>
    <n v="50"/>
    <s v="No"/>
  </r>
  <r>
    <n v="12964"/>
    <s v="Married"/>
    <x v="1"/>
    <n v="70000"/>
    <n v="1"/>
    <s v="Partial College"/>
    <s v="Skilled Manual"/>
    <s v="Yes"/>
    <n v="1"/>
    <s v="0-1 Miles"/>
    <s v="North America"/>
    <n v="44"/>
    <s v="No"/>
  </r>
  <r>
    <n v="19133"/>
    <s v="Single"/>
    <x v="1"/>
    <n v="50000"/>
    <n v="2"/>
    <s v="Bachelors"/>
    <s v="Skilled Manual"/>
    <s v="Yes"/>
    <n v="1"/>
    <s v="2-5 Miles"/>
    <s v="North America"/>
    <n v="38"/>
    <s v="Yes"/>
  </r>
  <r>
    <n v="24643"/>
    <s v="Single"/>
    <x v="0"/>
    <n v="60000"/>
    <n v="4"/>
    <s v="Bachelors"/>
    <s v="Management"/>
    <s v="Yes"/>
    <n v="2"/>
    <s v="10+ Miles"/>
    <s v="North America"/>
    <n v="63"/>
    <s v="No"/>
  </r>
  <r>
    <n v="21599"/>
    <s v="Married"/>
    <x v="0"/>
    <n v="60000"/>
    <n v="1"/>
    <s v="Graduate Degree"/>
    <s v="Professional"/>
    <s v="Yes"/>
    <n v="0"/>
    <s v="2-5 Miles"/>
    <s v="North America"/>
    <n v="36"/>
    <s v="Yes"/>
  </r>
  <r>
    <n v="22976"/>
    <s v="Single"/>
    <x v="1"/>
    <n v="40000"/>
    <n v="0"/>
    <s v="High School"/>
    <s v="Skilled Manual"/>
    <s v="No"/>
    <n v="2"/>
    <s v="0-1 Miles"/>
    <s v="North America"/>
    <n v="28"/>
    <s v="Yes"/>
  </r>
  <r>
    <n v="27637"/>
    <s v="Single"/>
    <x v="0"/>
    <n v="100000"/>
    <n v="1"/>
    <s v="Partial College"/>
    <s v="Professional"/>
    <s v="No"/>
    <n v="3"/>
    <s v="1-2 Miles"/>
    <s v="North America"/>
    <n v="44"/>
    <s v="No"/>
  </r>
  <r>
    <n v="11890"/>
    <s v="Married"/>
    <x v="0"/>
    <n v="70000"/>
    <n v="5"/>
    <s v="Graduate Degree"/>
    <s v="Professional"/>
    <s v="Yes"/>
    <n v="1"/>
    <s v="0-1 Miles"/>
    <s v="North America"/>
    <n v="47"/>
    <s v="No"/>
  </r>
  <r>
    <n v="28580"/>
    <s v="Married"/>
    <x v="0"/>
    <n v="80000"/>
    <n v="0"/>
    <s v="Graduate Degree"/>
    <s v="Skilled Manual"/>
    <s v="Yes"/>
    <n v="0"/>
    <s v="1-2 Miles"/>
    <s v="North America"/>
    <n v="40"/>
    <s v="Yes"/>
  </r>
  <r>
    <n v="14443"/>
    <s v="Married"/>
    <x v="1"/>
    <n v="130000"/>
    <n v="1"/>
    <s v="Graduate Degree"/>
    <s v="Management"/>
    <s v="Yes"/>
    <n v="4"/>
    <s v="0-1 Miles"/>
    <s v="North America"/>
    <n v="40"/>
    <s v="No"/>
  </r>
  <r>
    <n v="17864"/>
    <s v="Married"/>
    <x v="0"/>
    <n v="60000"/>
    <n v="1"/>
    <s v="Partial College"/>
    <s v="Skilled Manual"/>
    <s v="Yes"/>
    <n v="1"/>
    <s v="2-5 Miles"/>
    <s v="North America"/>
    <n v="46"/>
    <s v="Yes"/>
  </r>
  <r>
    <n v="20505"/>
    <s v="Married"/>
    <x v="0"/>
    <n v="40000"/>
    <n v="5"/>
    <s v="High School"/>
    <s v="Professional"/>
    <s v="No"/>
    <n v="2"/>
    <s v="10+ Miles"/>
    <s v="North America"/>
    <n v="61"/>
    <s v="No"/>
  </r>
  <r>
    <n v="14592"/>
    <s v="Married"/>
    <x v="0"/>
    <n v="60000"/>
    <n v="0"/>
    <s v="Graduate Degree"/>
    <s v="Professional"/>
    <s v="Yes"/>
    <n v="0"/>
    <s v="0-1 Miles"/>
    <s v="North America"/>
    <n v="40"/>
    <s v="No"/>
  </r>
  <r>
    <n v="22227"/>
    <s v="Married"/>
    <x v="0"/>
    <n v="60000"/>
    <n v="2"/>
    <s v="High School"/>
    <s v="Professional"/>
    <s v="Yes"/>
    <n v="2"/>
    <s v="5-10 Miles"/>
    <s v="North America"/>
    <n v="50"/>
    <s v="No"/>
  </r>
  <r>
    <n v="21471"/>
    <s v="Married"/>
    <x v="1"/>
    <n v="70000"/>
    <n v="2"/>
    <s v="Partial College"/>
    <s v="Professional"/>
    <s v="Yes"/>
    <n v="1"/>
    <s v="10+ Miles"/>
    <s v="North America"/>
    <n v="59"/>
    <s v="No"/>
  </r>
  <r>
    <n v="22252"/>
    <s v="Single"/>
    <x v="0"/>
    <n v="60000"/>
    <n v="1"/>
    <s v="Graduate Degree"/>
    <s v="Professional"/>
    <s v="Yes"/>
    <n v="0"/>
    <s v="2-5 Miles"/>
    <s v="North America"/>
    <n v="36"/>
    <s v="Yes"/>
  </r>
  <r>
    <n v="21260"/>
    <s v="Single"/>
    <x v="0"/>
    <n v="40000"/>
    <n v="0"/>
    <s v="High School"/>
    <s v="Skilled Manual"/>
    <s v="Yes"/>
    <n v="2"/>
    <s v="5-10 Miles"/>
    <s v="North America"/>
    <n v="30"/>
    <s v="No"/>
  </r>
  <r>
    <n v="11817"/>
    <s v="Single"/>
    <x v="0"/>
    <n v="70000"/>
    <n v="4"/>
    <s v="Graduate Degree"/>
    <s v="Professional"/>
    <s v="Yes"/>
    <n v="0"/>
    <s v="2-5 Miles"/>
    <s v="North America"/>
    <n v="35"/>
    <s v="Yes"/>
  </r>
  <r>
    <n v="19223"/>
    <s v="Married"/>
    <x v="0"/>
    <n v="30000"/>
    <n v="2"/>
    <s v="High School"/>
    <s v="Skilled Manual"/>
    <s v="Yes"/>
    <n v="2"/>
    <s v="1-2 Miles"/>
    <s v="North America"/>
    <n v="48"/>
    <s v="No"/>
  </r>
  <r>
    <n v="18517"/>
    <s v="Married"/>
    <x v="1"/>
    <n v="100000"/>
    <n v="3"/>
    <s v="Bachelors"/>
    <s v="Management"/>
    <s v="Yes"/>
    <n v="4"/>
    <s v="0-1 Miles"/>
    <s v="North America"/>
    <n v="41"/>
    <s v="No"/>
  </r>
  <r>
    <n v="21717"/>
    <s v="Married"/>
    <x v="1"/>
    <n v="40000"/>
    <n v="2"/>
    <s v="Partial College"/>
    <s v="Clerical"/>
    <s v="Yes"/>
    <n v="1"/>
    <s v="0-1 Miles"/>
    <s v="North America"/>
    <n v="47"/>
    <s v="No"/>
  </r>
  <r>
    <n v="13760"/>
    <s v="Married"/>
    <x v="1"/>
    <n v="60000"/>
    <n v="4"/>
    <s v="Graduate Degree"/>
    <s v="Skilled Manual"/>
    <s v="No"/>
    <n v="0"/>
    <s v="0-1 Miles"/>
    <s v="North America"/>
    <n v="47"/>
    <s v="No"/>
  </r>
  <r>
    <n v="18145"/>
    <s v="Married"/>
    <x v="1"/>
    <n v="80000"/>
    <n v="5"/>
    <s v="Bachelors"/>
    <s v="Management"/>
    <s v="No"/>
    <n v="2"/>
    <s v="2-5 Miles"/>
    <s v="Europe"/>
    <n v="62"/>
    <s v="No"/>
  </r>
  <r>
    <n v="21770"/>
    <s v="Married"/>
    <x v="1"/>
    <n v="60000"/>
    <n v="4"/>
    <s v="Bachelors"/>
    <s v="Management"/>
    <s v="Yes"/>
    <n v="2"/>
    <s v="10+ Miles"/>
    <s v="North America"/>
    <n v="60"/>
    <s v="No"/>
  </r>
  <r>
    <n v="11165"/>
    <s v="Married"/>
    <x v="0"/>
    <n v="60000"/>
    <n v="0"/>
    <s v="Partial College"/>
    <s v="Skilled Manual"/>
    <s v="No"/>
    <n v="1"/>
    <s v="1-2 Miles"/>
    <s v="North America"/>
    <n v="33"/>
    <s v="No"/>
  </r>
  <r>
    <n v="16377"/>
    <s v="Single"/>
    <x v="0"/>
    <n v="80000"/>
    <n v="4"/>
    <s v="Graduate Degree"/>
    <s v="Skilled Manual"/>
    <s v="No"/>
    <n v="0"/>
    <s v="0-1 Miles"/>
    <s v="North America"/>
    <n v="47"/>
    <s v="No"/>
  </r>
  <r>
    <n v="26248"/>
    <s v="Married"/>
    <x v="1"/>
    <n v="20000"/>
    <n v="3"/>
    <s v="Partial High School"/>
    <s v="Clerical"/>
    <s v="No"/>
    <n v="2"/>
    <s v="0-1 Miles"/>
    <s v="North America"/>
    <n v="52"/>
    <s v="No"/>
  </r>
  <r>
    <n v="23461"/>
    <s v="Married"/>
    <x v="0"/>
    <n v="90000"/>
    <n v="5"/>
    <s v="Partial College"/>
    <s v="Professional"/>
    <s v="Yes"/>
    <n v="3"/>
    <s v="2-5 Miles"/>
    <s v="North America"/>
    <n v="40"/>
    <s v="No"/>
  </r>
  <r>
    <n v="29133"/>
    <s v="Single"/>
    <x v="0"/>
    <n v="60000"/>
    <n v="4"/>
    <s v="Bachelors"/>
    <s v="Skilled Manual"/>
    <s v="No"/>
    <n v="2"/>
    <s v="0-1 Miles"/>
    <s v="North America"/>
    <n v="42"/>
    <s v="No"/>
  </r>
  <r>
    <n v="27673"/>
    <s v="Single"/>
    <x v="0"/>
    <n v="60000"/>
    <n v="3"/>
    <s v="Graduate Degree"/>
    <s v="Management"/>
    <s v="Yes"/>
    <n v="2"/>
    <s v="5-10 Miles"/>
    <s v="North America"/>
    <n v="53"/>
    <s v="Yes"/>
  </r>
  <r>
    <n v="12774"/>
    <s v="Married"/>
    <x v="0"/>
    <n v="40000"/>
    <n v="1"/>
    <s v="Partial College"/>
    <s v="Clerical"/>
    <s v="Yes"/>
    <n v="1"/>
    <s v="1-2 Miles"/>
    <s v="North America"/>
    <n v="51"/>
    <s v="Yes"/>
  </r>
  <r>
    <n v="18910"/>
    <s v="Single"/>
    <x v="1"/>
    <n v="30000"/>
    <n v="0"/>
    <s v="Partial College"/>
    <s v="Skilled Manual"/>
    <s v="Yes"/>
    <n v="2"/>
    <s v="5-10 Miles"/>
    <s v="North America"/>
    <n v="30"/>
    <s v="No"/>
  </r>
  <r>
    <n v="11699"/>
    <s v="Single"/>
    <x v="2"/>
    <n v="60000"/>
    <m/>
    <s v="Bachelors"/>
    <s v="Skilled Manual"/>
    <s v="No"/>
    <n v="2"/>
    <s v="0-1 Miles"/>
    <s v="North America"/>
    <m/>
    <s v="No"/>
  </r>
  <r>
    <n v="16725"/>
    <s v="Married"/>
    <x v="1"/>
    <n v="30000"/>
    <n v="0"/>
    <s v="High School"/>
    <s v="Skilled Manual"/>
    <s v="Yes"/>
    <n v="2"/>
    <s v="5-10 Miles"/>
    <s v="North America"/>
    <n v="26"/>
    <s v="No"/>
  </r>
  <r>
    <n v="28269"/>
    <s v="Single"/>
    <x v="0"/>
    <n v="130000"/>
    <n v="1"/>
    <s v="Bachelors"/>
    <s v="Management"/>
    <s v="No"/>
    <n v="1"/>
    <s v="2-5 Miles"/>
    <s v="North America"/>
    <n v="45"/>
    <s v="No"/>
  </r>
  <r>
    <n v="23144"/>
    <s v="Married"/>
    <x v="1"/>
    <n v="50000"/>
    <n v="1"/>
    <s v="Bachelors"/>
    <s v="Skilled Manual"/>
    <s v="Yes"/>
    <n v="0"/>
    <s v="0-1 Miles"/>
    <s v="North America"/>
    <n v="34"/>
    <s v="Yes"/>
  </r>
  <r>
    <n v="23376"/>
    <s v="Married"/>
    <x v="1"/>
    <n v="70000"/>
    <n v="1"/>
    <s v="Bachelors"/>
    <s v="Professional"/>
    <s v="Yes"/>
    <n v="1"/>
    <s v="2-5 Miles"/>
    <s v="North America"/>
    <n v="44"/>
    <s v="Yes"/>
  </r>
  <r>
    <n v="25970"/>
    <s v="Single"/>
    <x v="0"/>
    <n v="60000"/>
    <n v="4"/>
    <s v="Bachelors"/>
    <s v="Skilled Manual"/>
    <s v="No"/>
    <n v="2"/>
    <s v="0-1 Miles"/>
    <s v="North America"/>
    <n v="41"/>
    <s v="Yes"/>
  </r>
  <r>
    <n v="28068"/>
    <s v="Single"/>
    <x v="0"/>
    <n v="80000"/>
    <n v="3"/>
    <s v="Graduate Degree"/>
    <s v="Professional"/>
    <s v="No"/>
    <n v="0"/>
    <s v="0-1 Miles"/>
    <s v="North America"/>
    <n v="36"/>
    <s v="Yes"/>
  </r>
  <r>
    <n v="18390"/>
    <s v="Married"/>
    <x v="2"/>
    <n v="80000"/>
    <n v="5"/>
    <s v="Partial College"/>
    <s v="Professional"/>
    <s v="Yes"/>
    <n v="2"/>
    <s v="0-1 Miles"/>
    <s v="North America"/>
    <n v="44"/>
    <s v="No"/>
  </r>
  <r>
    <n v="29112"/>
    <s v="Single"/>
    <x v="1"/>
    <n v="60000"/>
    <n v="0"/>
    <s v="Partial College"/>
    <s v="Professional"/>
    <s v="No"/>
    <n v="2"/>
    <s v="1-2 Miles"/>
    <s v="North America"/>
    <n v="30"/>
    <s v="No"/>
  </r>
  <r>
    <n v="14090"/>
    <s v="Married"/>
    <x v="0"/>
    <n v="30000"/>
    <n v="0"/>
    <s v="Partial High School"/>
    <s v="Clerical"/>
    <s v="No"/>
    <n v="2"/>
    <s v="0-1 Miles"/>
    <s v="North America"/>
    <n v="28"/>
    <s v="No"/>
  </r>
  <r>
    <n v="27040"/>
    <s v="Married"/>
    <x v="1"/>
    <n v="20000"/>
    <n v="2"/>
    <s v="Partial High School"/>
    <s v="Clerical"/>
    <s v="Yes"/>
    <n v="2"/>
    <s v="1-2 Miles"/>
    <s v="North America"/>
    <n v="49"/>
    <s v="No"/>
  </r>
  <r>
    <n v="23479"/>
    <s v="Single"/>
    <x v="1"/>
    <n v="90000"/>
    <n v="0"/>
    <s v="Partial College"/>
    <s v="Professional"/>
    <s v="No"/>
    <n v="2"/>
    <s v="0-1 Miles"/>
    <s v="North America"/>
    <n v="43"/>
    <s v="Yes"/>
  </r>
  <r>
    <n v="16795"/>
    <s v="Married"/>
    <x v="0"/>
    <n v="70000"/>
    <n v="4"/>
    <s v="Bachelors"/>
    <s v="Management"/>
    <s v="Yes"/>
    <n v="1"/>
    <s v="1-2 Miles"/>
    <s v="North America"/>
    <n v="59"/>
    <s v="No"/>
  </r>
  <r>
    <n v="22014"/>
    <s v="Single"/>
    <x v="1"/>
    <n v="30000"/>
    <n v="0"/>
    <s v="High School"/>
    <s v="Skilled Manual"/>
    <s v="Yes"/>
    <n v="2"/>
    <s v="5-10 Miles"/>
    <s v="North America"/>
    <n v="26"/>
    <s v="No"/>
  </r>
  <r>
    <n v="13314"/>
    <s v="Married"/>
    <x v="1"/>
    <n v="120000"/>
    <n v="1"/>
    <s v="High School"/>
    <s v="Professional"/>
    <s v="Yes"/>
    <n v="4"/>
    <s v="5-10 Miles"/>
    <s v="North America"/>
    <n v="46"/>
    <s v="Yes"/>
  </r>
  <r>
    <n v="11619"/>
    <s v="Single"/>
    <x v="0"/>
    <n v="50000"/>
    <n v="0"/>
    <s v="Graduate Degree"/>
    <s v="Skilled Manual"/>
    <s v="Yes"/>
    <n v="0"/>
    <s v="1-2 Miles"/>
    <s v="North America"/>
    <n v="33"/>
    <s v="No"/>
  </r>
  <r>
    <n v="29132"/>
    <s v="Single"/>
    <x v="0"/>
    <n v="40000"/>
    <n v="0"/>
    <s v="Bachelors"/>
    <s v="Professional"/>
    <s v="Yes"/>
    <n v="1"/>
    <s v="2-5 Miles"/>
    <s v="North America"/>
    <n v="42"/>
    <s v="Yes"/>
  </r>
  <r>
    <n v="11199"/>
    <s v="Married"/>
    <x v="0"/>
    <n v="70000"/>
    <n v="4"/>
    <s v="Bachelors"/>
    <s v="Management"/>
    <s v="Yes"/>
    <n v="1"/>
    <s v="10+ Miles"/>
    <s v="North America"/>
    <n v="59"/>
    <s v="No"/>
  </r>
  <r>
    <n v="20296"/>
    <s v="Single"/>
    <x v="0"/>
    <n v="60000"/>
    <n v="0"/>
    <s v="Partial College"/>
    <s v="Skilled Manual"/>
    <s v="No"/>
    <n v="1"/>
    <s v="1-2 Miles"/>
    <s v="North America"/>
    <n v="33"/>
    <s v="Yes"/>
  </r>
  <r>
    <n v="17546"/>
    <s v="Married"/>
    <x v="0"/>
    <n v="70000"/>
    <n v="1"/>
    <s v="Partial College"/>
    <s v="Skilled Manual"/>
    <s v="Yes"/>
    <n v="1"/>
    <s v="0-1 Miles"/>
    <s v="North America"/>
    <n v="44"/>
    <s v="Yes"/>
  </r>
  <r>
    <n v="18069"/>
    <s v="Married"/>
    <x v="1"/>
    <n v="70000"/>
    <n v="5"/>
    <s v="Bachelors"/>
    <s v="Management"/>
    <s v="Yes"/>
    <n v="4"/>
    <s v="10+ Miles"/>
    <s v="North America"/>
    <n v="60"/>
    <s v="No"/>
  </r>
  <r>
    <n v="23712"/>
    <s v="Single"/>
    <x v="0"/>
    <n v="70000"/>
    <n v="2"/>
    <s v="Bachelors"/>
    <s v="Management"/>
    <s v="Yes"/>
    <n v="1"/>
    <s v="10+ Miles"/>
    <s v="North America"/>
    <n v="59"/>
    <s v="No"/>
  </r>
  <r>
    <n v="23358"/>
    <s v="Married"/>
    <x v="1"/>
    <n v="60000"/>
    <n v="0"/>
    <s v="High School"/>
    <s v="Professional"/>
    <s v="Yes"/>
    <n v="2"/>
    <s v="5-10 Miles"/>
    <s v="North America"/>
    <n v="32"/>
    <s v="Yes"/>
  </r>
  <r>
    <n v="20518"/>
    <s v="Married"/>
    <x v="0"/>
    <n v="70000"/>
    <n v="2"/>
    <s v="Partial College"/>
    <s v="Professional"/>
    <s v="Yes"/>
    <n v="1"/>
    <s v="10+ Miles"/>
    <s v="North America"/>
    <n v="58"/>
    <s v="No"/>
  </r>
  <r>
    <n v="28026"/>
    <s v="Married"/>
    <x v="0"/>
    <n v="40000"/>
    <n v="2"/>
    <s v="High School"/>
    <s v="Professional"/>
    <s v="No"/>
    <n v="2"/>
    <s v="2-5 Miles"/>
    <s v="North America"/>
    <n v="59"/>
    <s v="No"/>
  </r>
  <r>
    <n v="11669"/>
    <s v="Single"/>
    <x v="0"/>
    <n v="70000"/>
    <n v="2"/>
    <s v="Bachelors"/>
    <s v="Skilled Manual"/>
    <s v="Yes"/>
    <n v="1"/>
    <s v="2-5 Miles"/>
    <s v="North America"/>
    <n v="38"/>
    <s v="No"/>
  </r>
  <r>
    <n v="16020"/>
    <s v="Married"/>
    <x v="1"/>
    <n v="40000"/>
    <n v="0"/>
    <s v="High School"/>
    <s v="Skilled Manual"/>
    <s v="Yes"/>
    <n v="2"/>
    <s v="5-10 Miles"/>
    <s v="North America"/>
    <n v="28"/>
    <s v="Yes"/>
  </r>
  <r>
    <n v="27090"/>
    <s v="Married"/>
    <x v="0"/>
    <n v="60000"/>
    <n v="1"/>
    <s v="Graduate Degree"/>
    <s v="Professional"/>
    <s v="Yes"/>
    <n v="0"/>
    <s v="2-5 Miles"/>
    <s v="North America"/>
    <n v="37"/>
    <s v="Yes"/>
  </r>
  <r>
    <n v="27198"/>
    <s v="Single"/>
    <x v="0"/>
    <n v="80000"/>
    <n v="0"/>
    <s v="Graduate Degree"/>
    <s v="Skilled Manual"/>
    <s v="No"/>
    <n v="0"/>
    <s v="0-1 Miles"/>
    <s v="North America"/>
    <n v="40"/>
    <s v="No"/>
  </r>
  <r>
    <n v="19661"/>
    <s v="Single"/>
    <x v="1"/>
    <n v="90000"/>
    <n v="4"/>
    <s v="Bachelors"/>
    <s v="Management"/>
    <s v="Yes"/>
    <n v="1"/>
    <s v="1-2 Miles"/>
    <s v="North America"/>
    <n v="38"/>
    <s v="Yes"/>
  </r>
  <r>
    <n v="26327"/>
    <s v="Married"/>
    <x v="1"/>
    <n v="70000"/>
    <n v="4"/>
    <s v="Graduate Degree"/>
    <s v="Professional"/>
    <s v="Yes"/>
    <n v="0"/>
    <s v="2-5 Miles"/>
    <s v="North America"/>
    <n v="36"/>
    <s v="Yes"/>
  </r>
  <r>
    <n v="26341"/>
    <s v="Married"/>
    <x v="0"/>
    <n v="70000"/>
    <n v="5"/>
    <s v="Graduate Degree"/>
    <s v="Professional"/>
    <s v="Yes"/>
    <n v="2"/>
    <s v="0-1 Miles"/>
    <s v="North America"/>
    <n v="37"/>
    <s v="No"/>
  </r>
  <r>
    <n v="24958"/>
    <s v="Single"/>
    <x v="0"/>
    <n v="40000"/>
    <n v="5"/>
    <s v="High School"/>
    <s v="Professional"/>
    <s v="No"/>
    <n v="3"/>
    <s v="2-5 Miles"/>
    <s v="North America"/>
    <n v="60"/>
    <s v="Yes"/>
  </r>
  <r>
    <n v="13287"/>
    <s v="Single"/>
    <x v="1"/>
    <n v="110000"/>
    <n v="4"/>
    <s v="Bachelors"/>
    <s v="Management"/>
    <s v="Yes"/>
    <n v="4"/>
    <s v="5-10 Miles"/>
    <s v="North America"/>
    <n v="42"/>
    <s v="Yes"/>
  </r>
  <r>
    <n v="14493"/>
    <s v="Single"/>
    <x v="0"/>
    <n v="70000"/>
    <n v="3"/>
    <s v="Graduate Degree"/>
    <s v="Management"/>
    <s v="No"/>
    <n v="2"/>
    <s v="1-2 Miles"/>
    <s v="North America"/>
    <n v="53"/>
    <s v="No"/>
  </r>
  <r>
    <n v="26678"/>
    <s v="Single"/>
    <x v="0"/>
    <n v="80000"/>
    <n v="2"/>
    <s v="Partial High School"/>
    <s v="Skilled Manual"/>
    <s v="Yes"/>
    <n v="2"/>
    <s v="5-10 Miles"/>
    <s v="North America"/>
    <n v="49"/>
    <s v="No"/>
  </r>
  <r>
    <n v="23275"/>
    <s v="Married"/>
    <x v="1"/>
    <n v="30000"/>
    <n v="2"/>
    <s v="High School"/>
    <s v="Skilled Manual"/>
    <s v="Yes"/>
    <n v="2"/>
    <s v="1-2 Miles"/>
    <s v="North America"/>
    <n v="49"/>
    <s v="No"/>
  </r>
  <r>
    <n v="11270"/>
    <s v="Married"/>
    <x v="1"/>
    <n v="130000"/>
    <n v="2"/>
    <s v="Graduate Degree"/>
    <s v="Management"/>
    <s v="Yes"/>
    <n v="3"/>
    <s v="0-1 Miles"/>
    <s v="North America"/>
    <n v="42"/>
    <s v="Yes"/>
  </r>
  <r>
    <n v="20084"/>
    <s v="Married"/>
    <x v="1"/>
    <n v="20000"/>
    <n v="2"/>
    <s v="High School"/>
    <s v="Manual"/>
    <s v="No"/>
    <n v="2"/>
    <s v="0-1 Miles"/>
    <s v="North America"/>
    <n v="53"/>
    <s v="No"/>
  </r>
  <r>
    <n v="16144"/>
    <s v="Married"/>
    <x v="1"/>
    <n v="70000"/>
    <n v="1"/>
    <s v="Graduate Degree"/>
    <s v="Professional"/>
    <s v="Yes"/>
    <n v="1"/>
    <s v="0-1 Miles"/>
    <s v="North America"/>
    <n v="46"/>
    <s v="Yes"/>
  </r>
  <r>
    <n v="27731"/>
    <s v="Married"/>
    <x v="1"/>
    <n v="40000"/>
    <n v="0"/>
    <s v="High School"/>
    <s v="Skilled Manual"/>
    <s v="Yes"/>
    <n v="2"/>
    <s v="5-10 Miles"/>
    <s v="North America"/>
    <n v="27"/>
    <s v="No"/>
  </r>
  <r>
    <n v="11886"/>
    <s v="Married"/>
    <x v="0"/>
    <n v="60000"/>
    <n v="3"/>
    <s v="Bachelors"/>
    <s v="Professional"/>
    <s v="Yes"/>
    <n v="1"/>
    <s v="0-1 Miles"/>
    <s v="North America"/>
    <n v="48"/>
    <s v="Yes"/>
  </r>
  <r>
    <n v="24324"/>
    <s v="Single"/>
    <x v="0"/>
    <n v="60000"/>
    <n v="4"/>
    <s v="Bachelors"/>
    <s v="Skilled Manual"/>
    <s v="Yes"/>
    <n v="2"/>
    <s v="2-5 Miles"/>
    <s v="North America"/>
    <n v="41"/>
    <s v="Yes"/>
  </r>
  <r>
    <n v="22220"/>
    <s v="Married"/>
    <x v="1"/>
    <n v="60000"/>
    <n v="2"/>
    <s v="High School"/>
    <s v="Professional"/>
    <s v="No"/>
    <n v="2"/>
    <s v="1-2 Miles"/>
    <s v="North America"/>
    <n v="49"/>
    <s v="Yes"/>
  </r>
  <r>
    <n v="26625"/>
    <s v="Single"/>
    <x v="0"/>
    <n v="60000"/>
    <n v="0"/>
    <s v="Graduate Degree"/>
    <s v="Professional"/>
    <s v="Yes"/>
    <n v="1"/>
    <s v="2-5 Miles"/>
    <s v="North America"/>
    <n v="38"/>
    <s v="Yes"/>
  </r>
  <r>
    <n v="23027"/>
    <s v="Single"/>
    <x v="1"/>
    <n v="130000"/>
    <n v="1"/>
    <s v="Bachelors"/>
    <s v="Management"/>
    <s v="No"/>
    <n v="4"/>
    <s v="0-1 Miles"/>
    <s v="North America"/>
    <n v="44"/>
    <s v="No"/>
  </r>
  <r>
    <n v="16867"/>
    <s v="Single"/>
    <x v="0"/>
    <n v="130000"/>
    <n v="1"/>
    <s v="Bachelors"/>
    <s v="Management"/>
    <s v="No"/>
    <n v="3"/>
    <s v="0-1 Miles"/>
    <s v="North America"/>
    <n v="45"/>
    <s v="Yes"/>
  </r>
  <r>
    <n v="14514"/>
    <s v="Single"/>
    <x v="0"/>
    <n v="30000"/>
    <n v="0"/>
    <s v="Partial College"/>
    <s v="Skilled Manual"/>
    <s v="Yes"/>
    <n v="1"/>
    <s v="5-10 Miles"/>
    <s v="North America"/>
    <n v="26"/>
    <s v="No"/>
  </r>
  <r>
    <n v="19634"/>
    <s v="Married"/>
    <x v="1"/>
    <n v="40000"/>
    <n v="0"/>
    <s v="High School"/>
    <s v="Skilled Manual"/>
    <s v="Yes"/>
    <n v="1"/>
    <s v="5-10 Miles"/>
    <s v="North America"/>
    <n v="31"/>
    <s v="No"/>
  </r>
  <r>
    <n v="18504"/>
    <s v="Married"/>
    <x v="1"/>
    <n v="70000"/>
    <n v="2"/>
    <s v="Partial High School"/>
    <s v="Skilled Manual"/>
    <s v="No"/>
    <n v="2"/>
    <s v="1-2 Miles"/>
    <s v="North America"/>
    <n v="49"/>
    <s v="No"/>
  </r>
  <r>
    <n v="28799"/>
    <s v="Single"/>
    <x v="0"/>
    <n v="40000"/>
    <n v="2"/>
    <s v="Partial College"/>
    <s v="Clerical"/>
    <s v="No"/>
    <n v="1"/>
    <s v="1-2 Miles"/>
    <s v="North America"/>
    <n v="47"/>
    <s v="Yes"/>
  </r>
  <r>
    <n v="11225"/>
    <s v="Married"/>
    <x v="0"/>
    <n v="60000"/>
    <n v="2"/>
    <s v="Partial College"/>
    <s v="Professional"/>
    <s v="Yes"/>
    <n v="1"/>
    <s v="10+ Miles"/>
    <s v="North America"/>
    <n v="55"/>
    <s v="No"/>
  </r>
  <r>
    <n v="17657"/>
    <s v="Married"/>
    <x v="1"/>
    <n v="40000"/>
    <n v="4"/>
    <s v="Partial College"/>
    <s v="Clerical"/>
    <s v="No"/>
    <n v="0"/>
    <s v="0-1 Miles"/>
    <s v="North America"/>
    <n v="30"/>
    <s v="No"/>
  </r>
  <r>
    <n v="14913"/>
    <s v="Married"/>
    <x v="0"/>
    <n v="40000"/>
    <n v="1"/>
    <s v="Partial College"/>
    <s v="Clerical"/>
    <s v="Yes"/>
    <n v="1"/>
    <s v="1-2 Miles"/>
    <s v="North America"/>
    <n v="48"/>
    <s v="Yes"/>
  </r>
  <r>
    <n v="14077"/>
    <s v="Single"/>
    <x v="1"/>
    <n v="30000"/>
    <n v="0"/>
    <s v="High School"/>
    <s v="Skilled Manual"/>
    <s v="Yes"/>
    <n v="2"/>
    <s v="5-10 Miles"/>
    <s v="North America"/>
    <n v="30"/>
    <s v="No"/>
  </r>
  <r>
    <n v="13296"/>
    <s v="Married"/>
    <x v="1"/>
    <n v="110000"/>
    <n v="1"/>
    <s v="Bachelors"/>
    <s v="Management"/>
    <s v="Yes"/>
    <n v="3"/>
    <s v="5-10 Miles"/>
    <s v="North America"/>
    <n v="45"/>
    <s v="No"/>
  </r>
  <r>
    <n v="20535"/>
    <s v="Married"/>
    <x v="0"/>
    <n v="70000"/>
    <n v="4"/>
    <s v="Partial College"/>
    <s v="Professional"/>
    <s v="Yes"/>
    <n v="1"/>
    <s v="10+ Miles"/>
    <s v="North America"/>
    <n v="56"/>
    <s v="No"/>
  </r>
  <r>
    <n v="12452"/>
    <s v="Married"/>
    <x v="1"/>
    <n v="60000"/>
    <n v="4"/>
    <s v="Graduate Degree"/>
    <s v="Skilled Manual"/>
    <s v="Yes"/>
    <n v="0"/>
    <s v="1-2 Miles"/>
    <s v="North America"/>
    <n v="47"/>
    <s v="Yes"/>
  </r>
  <r>
    <n v="28043"/>
    <s v="Married"/>
    <x v="0"/>
    <n v="60000"/>
    <n v="2"/>
    <s v="Bachelors"/>
    <s v="Management"/>
    <s v="Yes"/>
    <n v="0"/>
    <s v="10+ Miles"/>
    <s v="North America"/>
    <n v="56"/>
    <s v="No"/>
  </r>
  <r>
    <n v="12957"/>
    <s v="Single"/>
    <x v="0"/>
    <n v="70000"/>
    <n v="1"/>
    <s v="Bachelors"/>
    <s v="Professional"/>
    <s v="No"/>
    <n v="1"/>
    <s v="0-1 Miles"/>
    <s v="North America"/>
    <n v="44"/>
    <s v="No"/>
  </r>
  <r>
    <n v="15412"/>
    <s v="Married"/>
    <x v="1"/>
    <n v="130000"/>
    <n v="2"/>
    <s v="Graduate Degree"/>
    <s v="Management"/>
    <s v="Yes"/>
    <n v="3"/>
    <s v="2-5 Miles"/>
    <s v="North America"/>
    <n v="69"/>
    <s v="No"/>
  </r>
  <r>
    <n v="20514"/>
    <s v="Married"/>
    <x v="0"/>
    <n v="70000"/>
    <n v="2"/>
    <s v="Partial College"/>
    <s v="Professional"/>
    <s v="Yes"/>
    <n v="1"/>
    <s v="2-5 Miles"/>
    <s v="North America"/>
    <n v="59"/>
    <s v="No"/>
  </r>
  <r>
    <n v="20758"/>
    <s v="Married"/>
    <x v="1"/>
    <n v="30000"/>
    <n v="2"/>
    <s v="High School"/>
    <s v="Skilled Manual"/>
    <s v="Yes"/>
    <n v="2"/>
    <s v="1-2 Miles"/>
    <s v="North America"/>
    <n v="50"/>
    <s v="No"/>
  </r>
  <r>
    <n v="11801"/>
    <s v="Married"/>
    <x v="1"/>
    <n v="60000"/>
    <n v="1"/>
    <s v="Graduate Degree"/>
    <s v="Professional"/>
    <s v="Yes"/>
    <n v="0"/>
    <s v="2-5 Miles"/>
    <s v="North America"/>
    <n v="36"/>
    <s v="No"/>
  </r>
  <r>
    <n v="22211"/>
    <s v="Married"/>
    <x v="1"/>
    <n v="60000"/>
    <n v="0"/>
    <s v="Partial College"/>
    <s v="Professional"/>
    <s v="Yes"/>
    <n v="2"/>
    <s v="5-10 Miles"/>
    <s v="North America"/>
    <n v="32"/>
    <s v="No"/>
  </r>
  <r>
    <n v="28087"/>
    <s v="Single"/>
    <x v="0"/>
    <n v="40000"/>
    <n v="0"/>
    <s v="Partial College"/>
    <s v="Skilled Manual"/>
    <s v="No"/>
    <n v="1"/>
    <s v="1-2 Miles"/>
    <s v="North America"/>
    <n v="27"/>
    <s v="No"/>
  </r>
  <r>
    <n v="23668"/>
    <s v="Married"/>
    <x v="0"/>
    <n v="40000"/>
    <n v="4"/>
    <s v="High School"/>
    <s v="Professional"/>
    <s v="Yes"/>
    <n v="2"/>
    <s v="5-10 Miles"/>
    <s v="North America"/>
    <n v="59"/>
    <s v="Yes"/>
  </r>
  <r>
    <n v="27441"/>
    <s v="Married"/>
    <x v="1"/>
    <n v="60000"/>
    <n v="3"/>
    <s v="High School"/>
    <s v="Professional"/>
    <s v="No"/>
    <n v="2"/>
    <s v="2-5 Miles"/>
    <s v="North America"/>
    <n v="53"/>
    <s v="No"/>
  </r>
  <r>
    <n v="27261"/>
    <s v="Married"/>
    <x v="1"/>
    <n v="40000"/>
    <n v="1"/>
    <s v="Bachelors"/>
    <s v="Skilled Manual"/>
    <s v="No"/>
    <n v="1"/>
    <s v="0-1 Miles"/>
    <s v="North America"/>
    <n v="36"/>
    <s v="Yes"/>
  </r>
  <r>
    <n v="18649"/>
    <s v="Single"/>
    <x v="1"/>
    <n v="30000"/>
    <n v="1"/>
    <s v="High School"/>
    <s v="Clerical"/>
    <s v="Yes"/>
    <n v="2"/>
    <s v="1-2 Miles"/>
    <s v="North America"/>
    <n v="51"/>
    <s v="Yes"/>
  </r>
  <r>
    <n v="21714"/>
    <s v="Single"/>
    <x v="0"/>
    <n v="80000"/>
    <n v="5"/>
    <s v="Graduate Degree"/>
    <s v="Skilled Manual"/>
    <s v="No"/>
    <n v="0"/>
    <s v="0-1 Miles"/>
    <s v="North America"/>
    <n v="47"/>
    <s v="No"/>
  </r>
  <r>
    <n v="23217"/>
    <s v="Single"/>
    <x v="0"/>
    <n v="60000"/>
    <n v="3"/>
    <s v="Graduate Degree"/>
    <s v="Professional"/>
    <s v="Yes"/>
    <n v="0"/>
    <s v="2-5 Miles"/>
    <s v="North America"/>
    <n v="43"/>
    <s v="Yes"/>
  </r>
  <r>
    <n v="23797"/>
    <s v="Single"/>
    <x v="1"/>
    <n v="20000"/>
    <n v="3"/>
    <s v="Partial High School"/>
    <s v="Clerical"/>
    <s v="No"/>
    <n v="2"/>
    <s v="0-1 Miles"/>
    <s v="North America"/>
    <n v="50"/>
    <s v="No"/>
  </r>
  <r>
    <n v="13216"/>
    <s v="Married"/>
    <x v="0"/>
    <n v="60000"/>
    <n v="5"/>
    <s v="Bachelors"/>
    <s v="Management"/>
    <s v="Yes"/>
    <n v="3"/>
    <s v="10+ Miles"/>
    <s v="North America"/>
    <n v="59"/>
    <s v="No"/>
  </r>
  <r>
    <n v="20657"/>
    <s v="Single"/>
    <x v="1"/>
    <n v="50000"/>
    <n v="2"/>
    <s v="Bachelors"/>
    <s v="Skilled Manual"/>
    <s v="Yes"/>
    <n v="0"/>
    <s v="2-5 Miles"/>
    <s v="North America"/>
    <n v="37"/>
    <s v="Yes"/>
  </r>
  <r>
    <n v="12882"/>
    <s v="Married"/>
    <x v="1"/>
    <n v="50000"/>
    <n v="1"/>
    <s v="Graduate Degree"/>
    <s v="Skilled Manual"/>
    <s v="Yes"/>
    <n v="0"/>
    <s v="0-1 Miles"/>
    <s v="North America"/>
    <n v="33"/>
    <s v="Yes"/>
  </r>
  <r>
    <n v="25908"/>
    <s v="Married"/>
    <x v="0"/>
    <n v="60000"/>
    <n v="0"/>
    <s v="Partial College"/>
    <s v="Skilled Manual"/>
    <s v="No"/>
    <n v="1"/>
    <s v="1-2 Miles"/>
    <s v="North America"/>
    <n v="27"/>
    <s v="No"/>
  </r>
  <r>
    <n v="16753"/>
    <s v="Single"/>
    <x v="0"/>
    <n v="70000"/>
    <n v="0"/>
    <s v="Partial College"/>
    <s v="Skilled Manual"/>
    <s v="Yes"/>
    <n v="2"/>
    <s v="5-10 Miles"/>
    <s v="North America"/>
    <n v="34"/>
    <s v="Yes"/>
  </r>
  <r>
    <n v="14608"/>
    <s v="Married"/>
    <x v="1"/>
    <n v="50000"/>
    <n v="4"/>
    <s v="Bachelors"/>
    <s v="Skilled Manual"/>
    <s v="Yes"/>
    <n v="3"/>
    <s v="10+ Miles"/>
    <s v="North America"/>
    <n v="42"/>
    <s v="No"/>
  </r>
  <r>
    <n v="24979"/>
    <s v="Married"/>
    <x v="0"/>
    <n v="60000"/>
    <n v="2"/>
    <s v="Partial College"/>
    <s v="Professional"/>
    <s v="Yes"/>
    <n v="2"/>
    <s v="2-5 Miles"/>
    <s v="North America"/>
    <n v="57"/>
    <s v="Yes"/>
  </r>
  <r>
    <n v="13313"/>
    <s v="Married"/>
    <x v="0"/>
    <n v="120000"/>
    <n v="1"/>
    <s v="High School"/>
    <s v="Professional"/>
    <s v="No"/>
    <n v="4"/>
    <s v="2-5 Miles"/>
    <s v="North America"/>
    <n v="45"/>
    <s v="No"/>
  </r>
  <r>
    <n v="18952"/>
    <s v="Married"/>
    <x v="0"/>
    <n v="100000"/>
    <n v="4"/>
    <s v="Bachelors"/>
    <s v="Management"/>
    <s v="Yes"/>
    <n v="4"/>
    <s v="0-1 Miles"/>
    <s v="North America"/>
    <n v="40"/>
    <s v="No"/>
  </r>
  <r>
    <n v="17699"/>
    <s v="Married"/>
    <x v="1"/>
    <n v="60000"/>
    <n v="1"/>
    <s v="Graduate Degree"/>
    <s v="Skilled Manual"/>
    <s v="No"/>
    <n v="0"/>
    <s v="0-1 Miles"/>
    <s v="North America"/>
    <m/>
    <s v="No"/>
  </r>
  <r>
    <n v="14657"/>
    <s v="Married"/>
    <x v="1"/>
    <n v="80000"/>
    <n v="1"/>
    <s v="Partial College"/>
    <s v="Skilled Manual"/>
    <s v="No"/>
    <n v="1"/>
    <s v="0-1 Miles"/>
    <s v="North America"/>
    <n v="47"/>
    <s v="Yes"/>
  </r>
  <r>
    <n v="11540"/>
    <s v="Single"/>
    <x v="1"/>
    <n v="60000"/>
    <n v="4"/>
    <s v="Graduate Degree"/>
    <s v="Skilled Manual"/>
    <s v="Yes"/>
    <n v="0"/>
    <s v="1-2 Miles"/>
    <s v="North America"/>
    <n v="47"/>
    <s v="Yes"/>
  </r>
  <r>
    <n v="11783"/>
    <s v="Married"/>
    <x v="0"/>
    <n v="60000"/>
    <n v="1"/>
    <s v="Graduate Degree"/>
    <s v="Skilled Manual"/>
    <s v="Yes"/>
    <n v="0"/>
    <s v="0-1 Miles"/>
    <s v="North America"/>
    <n v="34"/>
    <s v="No"/>
  </r>
  <r>
    <n v="14602"/>
    <s v="Married"/>
    <x v="0"/>
    <n v="80000"/>
    <n v="3"/>
    <s v="Graduate Degree"/>
    <s v="Professional"/>
    <s v="Yes"/>
    <n v="0"/>
    <s v="0-1 Miles"/>
    <s v="North America"/>
    <n v="36"/>
    <s v="Yes"/>
  </r>
  <r>
    <n v="29030"/>
    <s v="Married"/>
    <x v="1"/>
    <n v="70000"/>
    <n v="2"/>
    <s v="Partial High School"/>
    <s v="Skilled Manual"/>
    <s v="Yes"/>
    <n v="2"/>
    <s v="10+ Miles"/>
    <s v="North America"/>
    <n v="54"/>
    <s v="No"/>
  </r>
  <r>
    <n v="26490"/>
    <s v="Single"/>
    <x v="1"/>
    <n v="70000"/>
    <n v="2"/>
    <s v="Bachelors"/>
    <s v="Management"/>
    <s v="No"/>
    <n v="1"/>
    <s v="2-5 Miles"/>
    <s v="North America"/>
    <n v="59"/>
    <s v="Yes"/>
  </r>
  <r>
    <n v="13151"/>
    <s v="Single"/>
    <x v="1"/>
    <n v="40000"/>
    <n v="0"/>
    <s v="High School"/>
    <s v="Skilled Manual"/>
    <s v="Yes"/>
    <n v="2"/>
    <s v="5-10 Miles"/>
    <s v="North America"/>
    <n v="27"/>
    <s v="No"/>
  </r>
  <r>
    <n v="17260"/>
    <s v="Married"/>
    <x v="1"/>
    <n v="90000"/>
    <n v="5"/>
    <s v="Partial College"/>
    <s v="Professional"/>
    <s v="Yes"/>
    <n v="3"/>
    <s v="0-1 Miles"/>
    <s v="North America"/>
    <n v="41"/>
    <s v="No"/>
  </r>
  <r>
    <n v="15372"/>
    <s v="Married"/>
    <x v="1"/>
    <n v="80000"/>
    <n v="3"/>
    <s v="Partial College"/>
    <s v="Professional"/>
    <s v="No"/>
    <n v="2"/>
    <s v="2-5 Miles"/>
    <s v="North America"/>
    <n v="50"/>
    <s v="Yes"/>
  </r>
  <r>
    <n v="18105"/>
    <s v="Married"/>
    <x v="0"/>
    <n v="60000"/>
    <n v="2"/>
    <s v="Partial College"/>
    <s v="Professional"/>
    <s v="Yes"/>
    <n v="1"/>
    <s v="10+ Miles"/>
    <s v="North America"/>
    <n v="55"/>
    <s v="No"/>
  </r>
  <r>
    <n v="19660"/>
    <s v="Married"/>
    <x v="1"/>
    <n v="80000"/>
    <n v="4"/>
    <s v="Bachelors"/>
    <s v="Management"/>
    <s v="Yes"/>
    <n v="0"/>
    <s v="0-1 Miles"/>
    <s v="North America"/>
    <n v="43"/>
    <s v="No"/>
  </r>
  <r>
    <n v="16112"/>
    <s v="Single"/>
    <x v="1"/>
    <n v="70000"/>
    <n v="4"/>
    <s v="Bachelors"/>
    <s v="Professional"/>
    <s v="Yes"/>
    <n v="2"/>
    <s v="2-5 Miles"/>
    <s v="North America"/>
    <n v="43"/>
    <s v="Yes"/>
  </r>
  <r>
    <n v="20698"/>
    <s v="Married"/>
    <x v="1"/>
    <n v="60000"/>
    <n v="4"/>
    <s v="Bachelors"/>
    <s v="Skilled Manual"/>
    <s v="Yes"/>
    <n v="3"/>
    <s v="5-10 Miles"/>
    <s v="North America"/>
    <n v="42"/>
    <s v="No"/>
  </r>
  <r>
    <n v="20076"/>
    <s v="Single"/>
    <x v="0"/>
    <n v="10000"/>
    <n v="2"/>
    <s v="High School"/>
    <s v="Manual"/>
    <s v="Yes"/>
    <n v="2"/>
    <s v="1-2 Miles"/>
    <s v="North America"/>
    <n v="53"/>
    <s v="Yes"/>
  </r>
  <r>
    <n v="24496"/>
    <s v="Single"/>
    <x v="0"/>
    <n v="40000"/>
    <n v="0"/>
    <s v="High School"/>
    <s v="Skilled Manual"/>
    <s v="No"/>
    <n v="2"/>
    <s v="0-1 Miles"/>
    <s v="North America"/>
    <n v="28"/>
    <s v="Yes"/>
  </r>
  <r>
    <n v="15468"/>
    <s v="Married"/>
    <x v="0"/>
    <n v="50000"/>
    <n v="1"/>
    <s v="Bachelors"/>
    <s v="Skilled Manual"/>
    <s v="Yes"/>
    <n v="1"/>
    <s v="0-1 Miles"/>
    <s v="North America"/>
    <n v="35"/>
    <s v="No"/>
  </r>
  <r>
    <n v="28031"/>
    <s v="Single"/>
    <x v="0"/>
    <n v="70000"/>
    <n v="2"/>
    <s v="Bachelors"/>
    <s v="Management"/>
    <s v="No"/>
    <n v="1"/>
    <s v="2-5 Miles"/>
    <s v="North America"/>
    <n v="59"/>
    <s v="Yes"/>
  </r>
  <r>
    <n v="26270"/>
    <s v="Single"/>
    <x v="0"/>
    <n v="20000"/>
    <n v="2"/>
    <s v="Partial High School"/>
    <s v="Clerical"/>
    <s v="Yes"/>
    <n v="2"/>
    <s v="1-2 Miles"/>
    <s v="North America"/>
    <n v="49"/>
    <s v="No"/>
  </r>
  <r>
    <n v="22221"/>
    <s v="Married"/>
    <x v="1"/>
    <n v="60000"/>
    <n v="2"/>
    <s v="High School"/>
    <s v="Professional"/>
    <s v="No"/>
    <n v="2"/>
    <s v="1-2 Miles"/>
    <s v="North America"/>
    <n v="48"/>
    <s v="Yes"/>
  </r>
  <r>
    <n v="28228"/>
    <s v="Single"/>
    <x v="0"/>
    <n v="80000"/>
    <n v="2"/>
    <s v="Partial High School"/>
    <s v="Skilled Manual"/>
    <s v="No"/>
    <n v="2"/>
    <s v="1-2 Miles"/>
    <s v="North America"/>
    <n v="50"/>
    <s v="No"/>
  </r>
  <r>
    <n v="18363"/>
    <s v="Married"/>
    <x v="1"/>
    <n v="40000"/>
    <n v="0"/>
    <s v="High School"/>
    <s v="Skilled Manual"/>
    <s v="Yes"/>
    <n v="2"/>
    <s v="5-10 Miles"/>
    <s v="North America"/>
    <n v="28"/>
    <s v="Yes"/>
  </r>
  <r>
    <n v="23256"/>
    <s v="Single"/>
    <x v="1"/>
    <n v="30000"/>
    <n v="1"/>
    <s v="High School"/>
    <s v="Clerical"/>
    <s v="No"/>
    <n v="1"/>
    <s v="5-10 Miles"/>
    <s v="North America"/>
    <n v="52"/>
    <s v="No"/>
  </r>
  <r>
    <n v="12768"/>
    <s v="Married"/>
    <x v="1"/>
    <n v="30000"/>
    <n v="1"/>
    <s v="High School"/>
    <s v="Clerical"/>
    <s v="Yes"/>
    <n v="1"/>
    <s v="2-5 Miles"/>
    <s v="North America"/>
    <n v="52"/>
    <s v="Yes"/>
  </r>
  <r>
    <n v="20361"/>
    <s v="Married"/>
    <x v="1"/>
    <n v="50000"/>
    <n v="2"/>
    <s v="Graduate Degree"/>
    <s v="Management"/>
    <s v="Yes"/>
    <n v="2"/>
    <s v="5-10 Miles"/>
    <s v="North America"/>
    <n v="69"/>
    <s v="No"/>
  </r>
  <r>
    <n v="21306"/>
    <s v="Single"/>
    <x v="1"/>
    <n v="60000"/>
    <n v="2"/>
    <s v="High School"/>
    <s v="Professional"/>
    <s v="Yes"/>
    <n v="2"/>
    <s v="5-10 Miles"/>
    <s v="North America"/>
    <n v="51"/>
    <s v="No"/>
  </r>
  <r>
    <n v="13382"/>
    <s v="Married"/>
    <x v="1"/>
    <n v="70000"/>
    <n v="5"/>
    <s v="Partial College"/>
    <s v="Professional"/>
    <s v="Yes"/>
    <n v="2"/>
    <s v="1-2 Miles"/>
    <s v="North America"/>
    <n v="57"/>
    <s v="Yes"/>
  </r>
  <r>
    <n v="20310"/>
    <s v="Single"/>
    <x v="1"/>
    <n v="60000"/>
    <n v="0"/>
    <s v="Partial College"/>
    <s v="Skilled Manual"/>
    <s v="Yes"/>
    <n v="1"/>
    <s v="5-10 Miles"/>
    <s v="North America"/>
    <n v="27"/>
    <s v="Yes"/>
  </r>
  <r>
    <n v="22971"/>
    <s v="Single"/>
    <x v="0"/>
    <n v="30000"/>
    <n v="0"/>
    <s v="High School"/>
    <s v="Skilled Manual"/>
    <s v="No"/>
    <n v="2"/>
    <s v="0-1 Miles"/>
    <s v="North America"/>
    <n v="25"/>
    <s v="Yes"/>
  </r>
  <r>
    <n v="15287"/>
    <s v="Single"/>
    <x v="0"/>
    <n v="50000"/>
    <n v="1"/>
    <s v="Graduate Degree"/>
    <s v="Skilled Manual"/>
    <s v="Yes"/>
    <n v="0"/>
    <s v="1-2 Miles"/>
    <s v="North America"/>
    <n v="33"/>
    <s v="Yes"/>
  </r>
  <r>
    <n v="15532"/>
    <s v="Single"/>
    <x v="1"/>
    <n v="60000"/>
    <n v="4"/>
    <s v="Bachelors"/>
    <s v="Professional"/>
    <s v="Yes"/>
    <n v="2"/>
    <s v="2-5 Miles"/>
    <s v="North America"/>
    <n v="43"/>
    <s v="Yes"/>
  </r>
  <r>
    <n v="11255"/>
    <s v="Married"/>
    <x v="1"/>
    <n v="70000"/>
    <n v="4"/>
    <s v="Graduate Degree"/>
    <s v="Management"/>
    <s v="Yes"/>
    <n v="2"/>
    <s v="5-10 Miles"/>
    <s v="North America"/>
    <n v="73"/>
    <s v="No"/>
  </r>
  <r>
    <n v="28090"/>
    <s v="Married"/>
    <x v="1"/>
    <n v="40000"/>
    <n v="0"/>
    <s v="Partial College"/>
    <s v="Skilled Manual"/>
    <s v="Yes"/>
    <n v="1"/>
    <s v="5-10 Miles"/>
    <s v="North America"/>
    <n v="27"/>
    <s v="No"/>
  </r>
  <r>
    <n v="15255"/>
    <s v="Married"/>
    <x v="1"/>
    <n v="40000"/>
    <n v="0"/>
    <s v="High School"/>
    <s v="Skilled Manual"/>
    <s v="Yes"/>
    <n v="2"/>
    <s v="5-10 Miles"/>
    <s v="North America"/>
    <n v="28"/>
    <s v="Yes"/>
  </r>
  <r>
    <n v="13154"/>
    <s v="Married"/>
    <x v="1"/>
    <n v="40000"/>
    <n v="0"/>
    <s v="High School"/>
    <s v="Skilled Manual"/>
    <s v="No"/>
    <n v="2"/>
    <s v="0-1 Miles"/>
    <s v="North America"/>
    <n v="27"/>
    <s v="Yes"/>
  </r>
  <r>
    <n v="26778"/>
    <s v="Single"/>
    <x v="0"/>
    <n v="40000"/>
    <m/>
    <s v="High School"/>
    <s v="Skilled Manual"/>
    <s v="Yes"/>
    <n v="2"/>
    <s v="5-10 Miles"/>
    <s v="North America"/>
    <n v="31"/>
    <s v="No"/>
  </r>
  <r>
    <n v="23248"/>
    <s v="Married"/>
    <x v="0"/>
    <n v="10000"/>
    <n v="2"/>
    <s v="High School"/>
    <s v="Manual"/>
    <s v="Yes"/>
    <n v="2"/>
    <s v="1-2 Miles"/>
    <s v="North America"/>
    <n v="53"/>
    <s v="No"/>
  </r>
  <r>
    <n v="21417"/>
    <s v="Single"/>
    <x v="0"/>
    <n v="60000"/>
    <n v="0"/>
    <s v="Partial College"/>
    <s v="Professional"/>
    <s v="No"/>
    <n v="2"/>
    <s v="1-2 Miles"/>
    <s v="North America"/>
    <n v="32"/>
    <s v="Yes"/>
  </r>
  <r>
    <n v="17668"/>
    <s v="Single"/>
    <x v="1"/>
    <n v="30000"/>
    <n v="2"/>
    <s v="High School"/>
    <s v="Skilled Manual"/>
    <s v="Yes"/>
    <n v="2"/>
    <s v="1-2 Miles"/>
    <s v="North America"/>
    <n v="50"/>
    <s v="Yes"/>
  </r>
  <r>
    <n v="27994"/>
    <s v="Married"/>
    <x v="0"/>
    <n v="40000"/>
    <n v="4"/>
    <s v="High School"/>
    <s v="Professional"/>
    <s v="Yes"/>
    <n v="2"/>
    <s v="5-10 Miles"/>
    <s v="North America"/>
    <n v="69"/>
    <s v="No"/>
  </r>
  <r>
    <n v="20376"/>
    <s v="Single"/>
    <x v="0"/>
    <n v="70000"/>
    <n v="3"/>
    <s v="Graduate Degree"/>
    <s v="Management"/>
    <s v="Yes"/>
    <n v="2"/>
    <s v="5-10 Miles"/>
    <s v="North America"/>
    <n v="52"/>
    <s v="Yes"/>
  </r>
  <r>
    <n v="25954"/>
    <s v="Married"/>
    <x v="1"/>
    <n v="60000"/>
    <n v="0"/>
    <s v="Partial College"/>
    <s v="Skilled Manual"/>
    <s v="No"/>
    <n v="2"/>
    <s v="1-2 Miles"/>
    <s v="North America"/>
    <n v="31"/>
    <s v="No"/>
  </r>
  <r>
    <n v="15749"/>
    <s v="Single"/>
    <x v="0"/>
    <n v="70000"/>
    <n v="4"/>
    <s v="Bachelors"/>
    <s v="Management"/>
    <s v="Yes"/>
    <n v="2"/>
    <s v="10+ Miles"/>
    <s v="North America"/>
    <n v="61"/>
    <s v="No"/>
  </r>
  <r>
    <n v="25899"/>
    <s v="Married"/>
    <x v="0"/>
    <n v="70000"/>
    <n v="2"/>
    <s v="High School"/>
    <s v="Professional"/>
    <s v="Yes"/>
    <n v="2"/>
    <s v="10+ Miles"/>
    <s v="North America"/>
    <n v="53"/>
    <s v="No"/>
  </r>
  <r>
    <n v="13351"/>
    <s v="Single"/>
    <x v="0"/>
    <n v="70000"/>
    <n v="4"/>
    <s v="Bachelors"/>
    <s v="Management"/>
    <s v="Yes"/>
    <n v="2"/>
    <s v="1-2 Miles"/>
    <s v="North America"/>
    <n v="62"/>
    <s v="Yes"/>
  </r>
  <r>
    <n v="23333"/>
    <s v="Married"/>
    <x v="1"/>
    <n v="40000"/>
    <n v="0"/>
    <s v="Partial College"/>
    <s v="Skilled Manual"/>
    <s v="No"/>
    <n v="2"/>
    <s v="1-2 Miles"/>
    <s v="North America"/>
    <n v="30"/>
    <s v="No"/>
  </r>
  <r>
    <n v="21660"/>
    <s v="Married"/>
    <x v="0"/>
    <n v="60000"/>
    <n v="3"/>
    <s v="Graduate Degree"/>
    <s v="Professional"/>
    <s v="Yes"/>
    <n v="0"/>
    <s v="2-5 Miles"/>
    <s v="North America"/>
    <n v="43"/>
    <s v="Yes"/>
  </r>
  <r>
    <n v="17012"/>
    <s v="Married"/>
    <x v="0"/>
    <n v="60000"/>
    <n v="3"/>
    <s v="Graduate Degree"/>
    <s v="Professional"/>
    <s v="Yes"/>
    <n v="0"/>
    <s v="2-5 Miles"/>
    <s v="North America"/>
    <n v="42"/>
    <s v="Yes"/>
  </r>
  <r>
    <n v="24514"/>
    <s v="Married"/>
    <x v="1"/>
    <n v="40000"/>
    <n v="0"/>
    <s v="Partial College"/>
    <s v="Skilled Manual"/>
    <s v="Yes"/>
    <n v="1"/>
    <s v="5-10 Miles"/>
    <s v="North America"/>
    <n v="30"/>
    <s v="No"/>
  </r>
  <r>
    <n v="27505"/>
    <s v="Single"/>
    <x v="0"/>
    <n v="40000"/>
    <n v="0"/>
    <s v="High School"/>
    <s v="Skilled Manual"/>
    <s v="Yes"/>
    <n v="2"/>
    <s v="5-10 Miles"/>
    <s v="North America"/>
    <n v="30"/>
    <s v="No"/>
  </r>
  <r>
    <n v="29243"/>
    <s v="Single"/>
    <x v="1"/>
    <n v="110000"/>
    <n v="1"/>
    <s v="Bachelors"/>
    <s v="Management"/>
    <s v="Yes"/>
    <n v="1"/>
    <s v="5-10 Miles"/>
    <s v="North America"/>
    <n v="43"/>
    <s v="No"/>
  </r>
  <r>
    <n v="26582"/>
    <s v="Married"/>
    <x v="1"/>
    <n v="60000"/>
    <n v="0"/>
    <s v="Partial College"/>
    <s v="Skilled Manual"/>
    <s v="Yes"/>
    <n v="2"/>
    <s v="5-10 Miles"/>
    <s v="North America"/>
    <n v="33"/>
    <s v="Yes"/>
  </r>
  <r>
    <n v="14271"/>
    <s v="Married"/>
    <x v="1"/>
    <n v="30000"/>
    <n v="0"/>
    <s v="High School"/>
    <s v="Skilled Manual"/>
    <s v="Yes"/>
    <n v="2"/>
    <s v="5-10 Miles"/>
    <s v="North America"/>
    <n v="32"/>
    <s v="No"/>
  </r>
  <r>
    <n v="23041"/>
    <s v="Single"/>
    <x v="0"/>
    <n v="70000"/>
    <n v="4"/>
    <s v="High School"/>
    <s v="Professional"/>
    <s v="Yes"/>
    <n v="0"/>
    <s v="5-10 Miles"/>
    <s v="North America"/>
    <n v="50"/>
    <s v="Yes"/>
  </r>
  <r>
    <n v="29048"/>
    <s v="Single"/>
    <x v="1"/>
    <n v="110000"/>
    <n v="2"/>
    <s v="Bachelors"/>
    <s v="Management"/>
    <s v="No"/>
    <n v="3"/>
    <s v="0-1 Miles"/>
    <s v="North America"/>
    <n v="37"/>
    <s v="Yes"/>
  </r>
  <r>
    <n v="24433"/>
    <s v="Married"/>
    <x v="1"/>
    <n v="70000"/>
    <n v="3"/>
    <s v="High School"/>
    <s v="Professional"/>
    <s v="No"/>
    <n v="1"/>
    <s v="1-2 Miles"/>
    <s v="North America"/>
    <n v="52"/>
    <s v="Yes"/>
  </r>
  <r>
    <n v="15501"/>
    <s v="Married"/>
    <x v="1"/>
    <n v="70000"/>
    <n v="4"/>
    <s v="Graduate Degree"/>
    <s v="Professional"/>
    <s v="Yes"/>
    <n v="0"/>
    <s v="2-5 Miles"/>
    <s v="North America"/>
    <n v="36"/>
    <s v="Yes"/>
  </r>
  <r>
    <n v="13911"/>
    <s v="Single"/>
    <x v="0"/>
    <n v="80000"/>
    <n v="3"/>
    <s v="Bachelors"/>
    <s v="Skilled Manual"/>
    <s v="Yes"/>
    <n v="2"/>
    <s v="2-5 Miles"/>
    <s v="North America"/>
    <n v="41"/>
    <s v="Yes"/>
  </r>
  <r>
    <n v="20421"/>
    <s v="Single"/>
    <x v="0"/>
    <n v="40000"/>
    <n v="0"/>
    <s v="Partial High School"/>
    <s v="Clerical"/>
    <s v="Yes"/>
    <n v="2"/>
    <s v="5-10 Miles"/>
    <s v="North America"/>
    <n v="26"/>
    <s v="No"/>
  </r>
  <r>
    <n v="16009"/>
    <s v="Single"/>
    <x v="1"/>
    <n v="170000"/>
    <n v="1"/>
    <s v="Graduate Degree"/>
    <s v="Management"/>
    <s v="No"/>
    <n v="4"/>
    <s v="0-1 Miles"/>
    <s v="North America"/>
    <n v="66"/>
    <s v="No"/>
  </r>
  <r>
    <n v="18411"/>
    <s v="Married"/>
    <x v="1"/>
    <n v="60000"/>
    <n v="2"/>
    <s v="High School"/>
    <s v="Professional"/>
    <s v="No"/>
    <n v="2"/>
    <s v="5-10 Miles"/>
    <s v="North America"/>
    <n v="51"/>
    <s v="No"/>
  </r>
  <r>
    <n v="19163"/>
    <s v="Married"/>
    <x v="0"/>
    <n v="70000"/>
    <n v="4"/>
    <s v="Bachelors"/>
    <s v="Professional"/>
    <s v="Yes"/>
    <n v="2"/>
    <s v="0-1 Miles"/>
    <s v="North America"/>
    <n v="43"/>
    <s v="Yes"/>
  </r>
  <r>
    <n v="18572"/>
    <s v="Married"/>
    <x v="0"/>
    <n v="60000"/>
    <n v="0"/>
    <s v="Graduate Degree"/>
    <s v="Professional"/>
    <s v="Yes"/>
    <n v="0"/>
    <s v="0-1 Miles"/>
    <s v="North America"/>
    <n v="39"/>
    <s v="No"/>
  </r>
  <r>
    <n v="27540"/>
    <s v="Single"/>
    <x v="0"/>
    <n v="70000"/>
    <n v="0"/>
    <s v="Bachelors"/>
    <s v="Professional"/>
    <s v="No"/>
    <n v="1"/>
    <s v="0-1 Miles"/>
    <s v="North America"/>
    <n v="37"/>
    <s v="Yes"/>
  </r>
  <r>
    <n v="19889"/>
    <s v="Single"/>
    <x v="0"/>
    <n v="70000"/>
    <n v="2"/>
    <s v="Partial High School"/>
    <s v="Skilled Manual"/>
    <s v="No"/>
    <n v="2"/>
    <s v="2-5 Miles"/>
    <s v="North America"/>
    <n v="54"/>
    <s v="Yes"/>
  </r>
  <r>
    <n v="12922"/>
    <s v="Single"/>
    <x v="0"/>
    <n v="60000"/>
    <n v="3"/>
    <s v="Bachelors"/>
    <s v="Skilled Manual"/>
    <s v="Yes"/>
    <n v="0"/>
    <s v="2-5 Miles"/>
    <s v="North America"/>
    <n v="40"/>
    <s v="Yes"/>
  </r>
  <r>
    <n v="18891"/>
    <s v="Married"/>
    <x v="0"/>
    <n v="40000"/>
    <n v="0"/>
    <s v="Partial College"/>
    <s v="Skilled Manual"/>
    <s v="Yes"/>
    <n v="2"/>
    <s v="5-10 Miles"/>
    <s v="North America"/>
    <n v="28"/>
    <s v="No"/>
  </r>
  <r>
    <n v="16773"/>
    <s v="Married"/>
    <x v="1"/>
    <n v="60000"/>
    <n v="1"/>
    <s v="Graduate Degree"/>
    <s v="Skilled Manual"/>
    <s v="Yes"/>
    <n v="0"/>
    <s v="0-1 Miles"/>
    <s v="North America"/>
    <n v="33"/>
    <s v="No"/>
  </r>
  <r>
    <n v="19143"/>
    <s v="Single"/>
    <x v="0"/>
    <n v="80000"/>
    <n v="3"/>
    <s v="Bachelors"/>
    <s v="Skilled Manual"/>
    <s v="Yes"/>
    <n v="2"/>
    <s v="2-5 Miles"/>
    <s v="North America"/>
    <n v="41"/>
    <s v="Yes"/>
  </r>
  <r>
    <n v="23882"/>
    <s v="Single"/>
    <x v="0"/>
    <n v="80000"/>
    <n v="3"/>
    <s v="Graduate Degree"/>
    <s v="Professional"/>
    <s v="Yes"/>
    <n v="0"/>
    <s v="0-1 Miles"/>
    <s v="North America"/>
    <n v="37"/>
    <s v="Yes"/>
  </r>
  <r>
    <n v="11233"/>
    <s v="Married"/>
    <x v="1"/>
    <n v="70000"/>
    <n v="4"/>
    <s v="Partial College"/>
    <s v="Professional"/>
    <s v="Yes"/>
    <n v="2"/>
    <s v="10+ Miles"/>
    <s v="North America"/>
    <n v="53"/>
    <s v="No"/>
  </r>
  <r>
    <n v="12056"/>
    <s v="Married"/>
    <x v="1"/>
    <n v="120000"/>
    <n v="2"/>
    <s v="Graduate Degree"/>
    <s v="Management"/>
    <s v="Yes"/>
    <n v="3"/>
    <s v="5-10 Miles"/>
    <s v="North America"/>
    <n v="64"/>
    <s v="No"/>
  </r>
  <r>
    <n v="15555"/>
    <s v="Married"/>
    <x v="0"/>
    <n v="60000"/>
    <n v="1"/>
    <s v="Partial College"/>
    <s v="Skilled Manual"/>
    <s v="Yes"/>
    <n v="1"/>
    <s v="2-5 Miles"/>
    <s v="North America"/>
    <n v="45"/>
    <s v="Yes"/>
  </r>
  <r>
    <n v="18423"/>
    <s v="Single"/>
    <x v="1"/>
    <n v="80000"/>
    <n v="2"/>
    <s v="Partial High School"/>
    <s v="Skilled Manual"/>
    <s v="No"/>
    <n v="2"/>
    <s v="1-2 Miles"/>
    <s v="North America"/>
    <n v="52"/>
    <s v="No"/>
  </r>
  <r>
    <n v="22743"/>
    <s v="Married"/>
    <x v="0"/>
    <n v="40000"/>
    <n v="5"/>
    <s v="High School"/>
    <s v="Professional"/>
    <s v="Yes"/>
    <n v="2"/>
    <s v="10+ Miles"/>
    <s v="North America"/>
    <n v="60"/>
    <s v="No"/>
  </r>
  <r>
    <n v="25343"/>
    <s v="Single"/>
    <x v="0"/>
    <n v="20000"/>
    <n v="3"/>
    <s v="Partial High School"/>
    <s v="Clerical"/>
    <s v="Yes"/>
    <n v="2"/>
    <s v="1-2 Miles"/>
    <s v="North America"/>
    <n v="50"/>
    <s v="No"/>
  </r>
  <r>
    <n v="13390"/>
    <s v="Married"/>
    <x v="0"/>
    <n v="70000"/>
    <n v="4"/>
    <s v="Partial College"/>
    <s v="Professional"/>
    <s v="No"/>
    <n v="1"/>
    <s v="1-2 Miles"/>
    <s v="North America"/>
    <n v="56"/>
    <s v="No"/>
  </r>
  <r>
    <n v="17482"/>
    <s v="Single"/>
    <x v="0"/>
    <n v="40000"/>
    <n v="0"/>
    <s v="Partial High School"/>
    <s v="Clerical"/>
    <s v="Yes"/>
    <n v="2"/>
    <s v="5-10 Miles"/>
    <s v="North America"/>
    <n v="29"/>
    <s v="No"/>
  </r>
  <r>
    <n v="13176"/>
    <s v="Single"/>
    <x v="1"/>
    <n v="130000"/>
    <n v="0"/>
    <s v="Graduate Degree"/>
    <s v="Management"/>
    <s v="No"/>
    <n v="2"/>
    <s v="0-1 Miles"/>
    <s v="North America"/>
    <n v="38"/>
    <s v="Yes"/>
  </r>
  <r>
    <n v="20504"/>
    <s v="Married"/>
    <x v="0"/>
    <n v="40000"/>
    <n v="5"/>
    <s v="High School"/>
    <s v="Professional"/>
    <s v="No"/>
    <n v="2"/>
    <s v="2-5 Miles"/>
    <s v="North America"/>
    <n v="60"/>
    <s v="No"/>
  </r>
  <r>
    <n v="12205"/>
    <s v="Single"/>
    <x v="0"/>
    <n v="130000"/>
    <n v="2"/>
    <s v="Bachelors"/>
    <s v="Management"/>
    <s v="No"/>
    <n v="4"/>
    <s v="0-1 Miles"/>
    <s v="North America"/>
    <n v="67"/>
    <s v="No"/>
  </r>
  <r>
    <n v="16751"/>
    <s v="Married"/>
    <x v="1"/>
    <n v="60000"/>
    <n v="0"/>
    <s v="Partial College"/>
    <s v="Skilled Manual"/>
    <s v="Yes"/>
    <n v="1"/>
    <s v="5-10 Miles"/>
    <s v="North America"/>
    <n v="32"/>
    <s v="Yes"/>
  </r>
  <r>
    <n v="21613"/>
    <s v="Single"/>
    <x v="1"/>
    <n v="50000"/>
    <n v="2"/>
    <s v="Bachelors"/>
    <s v="Skilled Manual"/>
    <s v="No"/>
    <n v="1"/>
    <s v="0-1 Miles"/>
    <s v="North America"/>
    <n v="39"/>
    <s v="Yes"/>
  </r>
  <r>
    <n v="24801"/>
    <s v="Single"/>
    <x v="1"/>
    <n v="60000"/>
    <n v="1"/>
    <s v="Graduate Degree"/>
    <s v="Professional"/>
    <s v="Yes"/>
    <n v="0"/>
    <s v="2-5 Miles"/>
    <s v="North America"/>
    <n v="35"/>
    <s v="Yes"/>
  </r>
  <r>
    <n v="17519"/>
    <s v="Married"/>
    <x v="0"/>
    <n v="60000"/>
    <n v="0"/>
    <s v="Partial College"/>
    <s v="Professional"/>
    <s v="Yes"/>
    <n v="2"/>
    <s v="5-10 Miles"/>
    <s v="North America"/>
    <n v="32"/>
    <s v="No"/>
  </r>
  <r>
    <n v="18347"/>
    <s v="Single"/>
    <x v="0"/>
    <n v="30000"/>
    <n v="0"/>
    <s v="Partial College"/>
    <s v="Skilled Manual"/>
    <s v="No"/>
    <n v="1"/>
    <s v="1-2 Miles"/>
    <s v="North America"/>
    <n v="31"/>
    <s v="No"/>
  </r>
  <r>
    <n v="29052"/>
    <s v="Single"/>
    <x v="1"/>
    <n v="40000"/>
    <n v="0"/>
    <s v="Partial College"/>
    <s v="Skilled Manual"/>
    <s v="Yes"/>
    <n v="1"/>
    <s v="5-10 Miles"/>
    <s v="North America"/>
    <n v="27"/>
    <s v="No"/>
  </r>
  <r>
    <n v="11745"/>
    <s v="Married"/>
    <x v="0"/>
    <n v="60000"/>
    <n v="1"/>
    <s v="Bachelors"/>
    <s v="Professional"/>
    <s v="Yes"/>
    <n v="1"/>
    <s v="0-1 Miles"/>
    <s v="North America"/>
    <n v="47"/>
    <s v="Yes"/>
  </r>
  <r>
    <n v="19147"/>
    <s v="Married"/>
    <x v="1"/>
    <n v="40000"/>
    <n v="0"/>
    <s v="Bachelors"/>
    <s v="Professional"/>
    <s v="No"/>
    <n v="1"/>
    <s v="0-1 Miles"/>
    <s v="North America"/>
    <n v="42"/>
    <s v="No"/>
  </r>
  <r>
    <n v="19217"/>
    <s v="Married"/>
    <x v="1"/>
    <n v="30000"/>
    <n v="2"/>
    <s v="High School"/>
    <s v="Skilled Manual"/>
    <s v="Yes"/>
    <n v="2"/>
    <s v="1-2 Miles"/>
    <s v="North America"/>
    <n v="49"/>
    <s v="No"/>
  </r>
  <r>
    <n v="15839"/>
    <s v="Single"/>
    <x v="1"/>
    <n v="30000"/>
    <n v="0"/>
    <s v="Partial College"/>
    <s v="Skilled Manual"/>
    <s v="Yes"/>
    <n v="1"/>
    <s v="5-10 Miles"/>
    <s v="North America"/>
    <n v="32"/>
    <s v="No"/>
  </r>
  <r>
    <n v="13714"/>
    <s v="Married"/>
    <x v="0"/>
    <n v="20000"/>
    <n v="2"/>
    <s v="High School"/>
    <s v="Manual"/>
    <s v="No"/>
    <n v="2"/>
    <s v="1-2 Miles"/>
    <s v="North America"/>
    <n v="53"/>
    <s v="Yes"/>
  </r>
  <r>
    <n v="22330"/>
    <s v="Married"/>
    <x v="1"/>
    <n v="50000"/>
    <n v="0"/>
    <s v="Graduate Degree"/>
    <s v="Skilled Manual"/>
    <s v="Yes"/>
    <n v="0"/>
    <s v="1-2 Miles"/>
    <s v="North America"/>
    <n v="32"/>
    <s v="Yes"/>
  </r>
  <r>
    <n v="18783"/>
    <s v="Single"/>
    <x v="1"/>
    <n v="80000"/>
    <n v="0"/>
    <s v="Bachelors"/>
    <s v="Management"/>
    <s v="No"/>
    <n v="1"/>
    <s v="0-1 Miles"/>
    <s v="North America"/>
    <n v="38"/>
    <s v="Yes"/>
  </r>
  <r>
    <n v="25041"/>
    <s v="Single"/>
    <x v="1"/>
    <n v="40000"/>
    <n v="0"/>
    <s v="High School"/>
    <s v="Skilled Manual"/>
    <s v="Yes"/>
    <n v="2"/>
    <s v="5-10 Miles"/>
    <s v="North America"/>
    <n v="31"/>
    <s v="No"/>
  </r>
  <r>
    <n v="22046"/>
    <s v="Single"/>
    <x v="0"/>
    <n v="80000"/>
    <n v="0"/>
    <s v="Bachelors"/>
    <s v="Management"/>
    <s v="No"/>
    <n v="1"/>
    <s v="0-1 Miles"/>
    <s v="North America"/>
    <n v="38"/>
    <s v="Yes"/>
  </r>
  <r>
    <n v="28052"/>
    <s v="Married"/>
    <x v="1"/>
    <n v="60000"/>
    <n v="2"/>
    <s v="High School"/>
    <s v="Professional"/>
    <s v="Yes"/>
    <n v="2"/>
    <s v="10+ Miles"/>
    <s v="North America"/>
    <n v="55"/>
    <s v="No"/>
  </r>
  <r>
    <n v="26693"/>
    <s v="Married"/>
    <x v="2"/>
    <n v="70000"/>
    <n v="3"/>
    <s v="Partial College"/>
    <s v="Professional"/>
    <s v="Yes"/>
    <n v="1"/>
    <s v="5-10 Miles"/>
    <s v="North America"/>
    <n v="49"/>
    <s v="No"/>
  </r>
  <r>
    <n v="24955"/>
    <s v="Single"/>
    <x v="1"/>
    <n v="30000"/>
    <n v="5"/>
    <s v="Partial High School"/>
    <s v="Skilled Manual"/>
    <s v="Yes"/>
    <n v="3"/>
    <s v="10+ Miles"/>
    <s v="North America"/>
    <n v="60"/>
    <s v="Yes"/>
  </r>
  <r>
    <n v="26065"/>
    <s v="Single"/>
    <x v="0"/>
    <n v="110000"/>
    <n v="3"/>
    <s v="Bachelors"/>
    <s v="Management"/>
    <s v="No"/>
    <n v="4"/>
    <s v="1-2 Miles"/>
    <s v="North America"/>
    <n v="42"/>
    <s v="No"/>
  </r>
  <r>
    <n v="13942"/>
    <s v="Married"/>
    <x v="1"/>
    <n v="60000"/>
    <n v="1"/>
    <s v="Partial College"/>
    <s v="Skilled Manual"/>
    <s v="Yes"/>
    <n v="1"/>
    <s v="0-1 Miles"/>
    <s v="North America"/>
    <n v="46"/>
    <s v="No"/>
  </r>
  <r>
    <n v="11219"/>
    <s v="Married"/>
    <x v="1"/>
    <n v="60000"/>
    <n v="2"/>
    <s v="High School"/>
    <s v="Professional"/>
    <s v="Yes"/>
    <n v="2"/>
    <s v="10+ Miles"/>
    <s v="North America"/>
    <n v="55"/>
    <s v="No"/>
  </r>
  <r>
    <n v="22118"/>
    <s v="Single"/>
    <x v="0"/>
    <n v="70000"/>
    <n v="3"/>
    <s v="Graduate Degree"/>
    <s v="Management"/>
    <s v="Yes"/>
    <n v="2"/>
    <s v="5-10 Miles"/>
    <s v="North America"/>
    <n v="53"/>
    <s v="Yes"/>
  </r>
  <r>
    <n v="23197"/>
    <s v="Married"/>
    <x v="1"/>
    <n v="50000"/>
    <n v="3"/>
    <s v="Bachelors"/>
    <s v="Skilled Manual"/>
    <s v="Yes"/>
    <n v="2"/>
    <s v="2-5 Miles"/>
    <s v="North America"/>
    <n v="40"/>
    <s v="No"/>
  </r>
  <r>
    <n v="14883"/>
    <s v="Married"/>
    <x v="0"/>
    <n v="30000"/>
    <n v="1"/>
    <s v="Bachelors"/>
    <s v="Skilled Manual"/>
    <s v="Yes"/>
    <n v="1"/>
    <s v="5-10 Miles"/>
    <s v="North America"/>
    <n v="53"/>
    <s v="Yes"/>
  </r>
  <r>
    <n v="27279"/>
    <s v="Single"/>
    <x v="0"/>
    <n v="70000"/>
    <n v="2"/>
    <s v="Bachelors"/>
    <s v="Skilled Manual"/>
    <s v="Yes"/>
    <n v="0"/>
    <s v="2-5 Miles"/>
    <s v="North America"/>
    <n v="38"/>
    <s v="Yes"/>
  </r>
  <r>
    <n v="18322"/>
    <s v="Single"/>
    <x v="1"/>
    <n v="30000"/>
    <n v="0"/>
    <s v="Partial High School"/>
    <s v="Clerical"/>
    <s v="No"/>
    <n v="2"/>
    <s v="0-1 Miles"/>
    <s v="North America"/>
    <n v="26"/>
    <s v="No"/>
  </r>
  <r>
    <n v="15879"/>
    <s v="Married"/>
    <x v="1"/>
    <n v="70000"/>
    <n v="5"/>
    <s v="Bachelors"/>
    <s v="Management"/>
    <s v="Yes"/>
    <n v="2"/>
    <s v="2-5 Miles"/>
    <s v="North America"/>
    <n v="61"/>
    <s v="No"/>
  </r>
  <r>
    <n v="28278"/>
    <s v="Married"/>
    <x v="1"/>
    <n v="50000"/>
    <n v="2"/>
    <s v="Graduate Degree"/>
    <s v="Management"/>
    <s v="Yes"/>
    <n v="2"/>
    <s v="5-10 Miles"/>
    <s v="North America"/>
    <n v="71"/>
    <s v="No"/>
  </r>
  <r>
    <n v="24416"/>
    <s v="Married"/>
    <x v="1"/>
    <n v="90000"/>
    <n v="4"/>
    <s v="High School"/>
    <s v="Professional"/>
    <s v="Yes"/>
    <n v="2"/>
    <s v="1-2 Miles"/>
    <s v="North America"/>
    <n v="45"/>
    <s v="No"/>
  </r>
  <r>
    <n v="28066"/>
    <s v="Married"/>
    <x v="1"/>
    <n v="80000"/>
    <n v="2"/>
    <s v="Graduate Degree"/>
    <s v="Professional"/>
    <s v="Yes"/>
    <n v="0"/>
    <s v="0-1 Miles"/>
    <s v="North America"/>
    <n v="37"/>
    <s v="Yes"/>
  </r>
  <r>
    <n v="11275"/>
    <s v="Married"/>
    <x v="0"/>
    <n v="80000"/>
    <n v="4"/>
    <s v="Graduate Degree"/>
    <s v="Management"/>
    <s v="Yes"/>
    <n v="2"/>
    <s v="0-1 Miles"/>
    <s v="North America"/>
    <n v="72"/>
    <s v="Yes"/>
  </r>
  <r>
    <n v="14872"/>
    <s v="Married"/>
    <x v="1"/>
    <n v="30000"/>
    <n v="0"/>
    <s v="Graduate Degree"/>
    <s v="Skilled Manual"/>
    <s v="Yes"/>
    <n v="0"/>
    <s v="0-1 Miles"/>
    <s v="North America"/>
    <n v="32"/>
    <s v="No"/>
  </r>
  <r>
    <n v="16151"/>
    <s v="Married"/>
    <x v="0"/>
    <n v="60000"/>
    <n v="1"/>
    <s v="Bachelors"/>
    <s v="Professional"/>
    <s v="Yes"/>
    <n v="1"/>
    <s v="2-5 Miles"/>
    <s v="North America"/>
    <n v="48"/>
    <s v="Yes"/>
  </r>
  <r>
    <n v="19731"/>
    <s v="Married"/>
    <x v="1"/>
    <n v="80000"/>
    <n v="4"/>
    <s v="Graduate Degree"/>
    <s v="Management"/>
    <s v="Yes"/>
    <n v="2"/>
    <s v="5-10 Miles"/>
    <s v="North America"/>
    <n v="68"/>
    <s v="No"/>
  </r>
  <r>
    <n v="23801"/>
    <s v="Married"/>
    <x v="0"/>
    <n v="20000"/>
    <n v="2"/>
    <s v="Partial High School"/>
    <s v="Clerical"/>
    <s v="Yes"/>
    <n v="2"/>
    <s v="0-1 Miles"/>
    <s v="North America"/>
    <n v="49"/>
    <s v="No"/>
  </r>
  <r>
    <n v="11807"/>
    <s v="Married"/>
    <x v="1"/>
    <n v="70000"/>
    <n v="3"/>
    <s v="Graduate Degree"/>
    <s v="Professional"/>
    <s v="Yes"/>
    <n v="0"/>
    <s v="2-5 Miles"/>
    <s v="North America"/>
    <n v="34"/>
    <s v="No"/>
  </r>
  <r>
    <n v="11622"/>
    <s v="Married"/>
    <x v="1"/>
    <n v="50000"/>
    <n v="0"/>
    <s v="Graduate Degree"/>
    <s v="Skilled Manual"/>
    <s v="Yes"/>
    <n v="0"/>
    <s v="0-1 Miles"/>
    <s v="North America"/>
    <n v="32"/>
    <s v="No"/>
  </r>
  <r>
    <n v="26597"/>
    <s v="Single"/>
    <x v="0"/>
    <n v="60000"/>
    <n v="4"/>
    <s v="Bachelors"/>
    <s v="Skilled Manual"/>
    <s v="No"/>
    <n v="2"/>
    <s v="0-1 Miles"/>
    <s v="North America"/>
    <n v="42"/>
    <s v="No"/>
  </r>
  <r>
    <n v="27074"/>
    <s v="Married"/>
    <x v="0"/>
    <n v="70000"/>
    <n v="1"/>
    <s v="Graduate Degree"/>
    <s v="Skilled Manual"/>
    <s v="Yes"/>
    <n v="0"/>
    <s v="0-1 Miles"/>
    <s v="North America"/>
    <n v="35"/>
    <s v="Yes"/>
  </r>
  <r>
    <n v="19228"/>
    <s v="Married"/>
    <x v="0"/>
    <n v="40000"/>
    <n v="2"/>
    <s v="Partial College"/>
    <s v="Clerical"/>
    <s v="Yes"/>
    <n v="1"/>
    <s v="0-1 Miles"/>
    <s v="North America"/>
    <n v="48"/>
    <s v="No"/>
  </r>
  <r>
    <n v="13415"/>
    <s v="Single"/>
    <x v="1"/>
    <n v="100000"/>
    <n v="1"/>
    <s v="Graduate Degree"/>
    <s v="Management"/>
    <s v="Yes"/>
    <n v="3"/>
    <s v="2-5 Miles"/>
    <s v="North America"/>
    <n v="73"/>
    <s v="Yes"/>
  </r>
  <r>
    <n v="17000"/>
    <s v="Single"/>
    <x v="0"/>
    <n v="70000"/>
    <n v="4"/>
    <s v="Bachelors"/>
    <s v="Skilled Manual"/>
    <s v="Yes"/>
    <n v="2"/>
    <s v="2-5 Miles"/>
    <s v="North America"/>
    <n v="43"/>
    <s v="Yes"/>
  </r>
  <r>
    <n v="14569"/>
    <s v="Married"/>
    <x v="1"/>
    <n v="60000"/>
    <n v="1"/>
    <s v="Graduate Degree"/>
    <s v="Professional"/>
    <s v="Yes"/>
    <n v="0"/>
    <s v="0-1 Miles"/>
    <s v="North America"/>
    <n v="35"/>
    <s v="No"/>
  </r>
  <r>
    <n v="13873"/>
    <s v="Married"/>
    <x v="1"/>
    <n v="70000"/>
    <n v="3"/>
    <s v="Graduate Degree"/>
    <s v="Professional"/>
    <s v="Yes"/>
    <n v="0"/>
    <s v="0-1 Miles"/>
    <s v="North America"/>
    <n v="35"/>
    <s v="Yes"/>
  </r>
  <r>
    <n v="20401"/>
    <s v="Married"/>
    <x v="0"/>
    <n v="50000"/>
    <n v="4"/>
    <s v="Bachelors"/>
    <s v="Management"/>
    <s v="Yes"/>
    <n v="2"/>
    <s v="1-2 Miles"/>
    <s v="North America"/>
    <n v="64"/>
    <s v="Yes"/>
  </r>
  <r>
    <n v="21583"/>
    <s v="Married"/>
    <x v="0"/>
    <n v="50000"/>
    <n v="1"/>
    <s v="Bachelors"/>
    <s v="Skilled Manual"/>
    <s v="Yes"/>
    <n v="0"/>
    <s v="0-1 Miles"/>
    <s v="North America"/>
    <n v="34"/>
    <s v="Yes"/>
  </r>
  <r>
    <n v="12029"/>
    <s v="Married"/>
    <x v="1"/>
    <n v="30000"/>
    <n v="0"/>
    <s v="Partial High School"/>
    <s v="Clerical"/>
    <s v="No"/>
    <n v="2"/>
    <s v="0-1 Miles"/>
    <s v="North America"/>
    <n v="28"/>
    <s v="No"/>
  </r>
  <r>
    <n v="18066"/>
    <s v="Single"/>
    <x v="1"/>
    <n v="70000"/>
    <n v="5"/>
    <s v="Bachelors"/>
    <s v="Management"/>
    <s v="Yes"/>
    <n v="3"/>
    <s v="10+ Miles"/>
    <s v="North America"/>
    <n v="60"/>
    <s v="Yes"/>
  </r>
  <r>
    <n v="28192"/>
    <s v="Married"/>
    <x v="0"/>
    <n v="70000"/>
    <n v="5"/>
    <s v="Graduate Degree"/>
    <s v="Professional"/>
    <s v="Yes"/>
    <n v="3"/>
    <s v="10+ Miles"/>
    <s v="North America"/>
    <n v="46"/>
    <s v="No"/>
  </r>
  <r>
    <n v="16122"/>
    <s v="Married"/>
    <x v="1"/>
    <n v="40000"/>
    <n v="4"/>
    <s v="High School"/>
    <s v="Skilled Manual"/>
    <s v="Yes"/>
    <n v="2"/>
    <s v="0-1 Miles"/>
    <s v="North America"/>
    <n v="44"/>
    <s v="Yes"/>
  </r>
  <r>
    <n v="18607"/>
    <s v="Single"/>
    <x v="0"/>
    <n v="60000"/>
    <n v="4"/>
    <s v="Bachelors"/>
    <s v="Skilled Manual"/>
    <s v="Yes"/>
    <n v="2"/>
    <s v="2-5 Miles"/>
    <s v="North America"/>
    <n v="42"/>
    <s v="Yes"/>
  </r>
  <r>
    <n v="28858"/>
    <s v="Single"/>
    <x v="1"/>
    <n v="80000"/>
    <n v="3"/>
    <s v="Bachelors"/>
    <s v="Skilled Manual"/>
    <s v="Yes"/>
    <n v="0"/>
    <s v="2-5 Miles"/>
    <s v="North America"/>
    <n v="40"/>
    <s v="No"/>
  </r>
  <r>
    <n v="14432"/>
    <s v="Single"/>
    <x v="1"/>
    <n v="90000"/>
    <n v="4"/>
    <s v="Graduate Degree"/>
    <s v="Management"/>
    <s v="Yes"/>
    <n v="1"/>
    <s v="5-10 Miles"/>
    <s v="North America"/>
    <n v="73"/>
    <s v="No"/>
  </r>
  <r>
    <n v="26305"/>
    <s v="Single"/>
    <x v="0"/>
    <n v="60000"/>
    <n v="2"/>
    <s v="Bachelors"/>
    <s v="Skilled Manual"/>
    <s v="No"/>
    <n v="0"/>
    <s v="0-1 Miles"/>
    <s v="North America"/>
    <n v="36"/>
    <s v="Yes"/>
  </r>
  <r>
    <n v="22050"/>
    <s v="Single"/>
    <x v="1"/>
    <n v="90000"/>
    <n v="4"/>
    <s v="Bachelors"/>
    <s v="Management"/>
    <s v="Yes"/>
    <n v="1"/>
    <s v="1-2 Miles"/>
    <s v="North America"/>
    <n v="38"/>
    <s v="Yes"/>
  </r>
  <r>
    <n v="25394"/>
    <s v="Married"/>
    <x v="1"/>
    <n v="60000"/>
    <n v="1"/>
    <s v="Graduate Degree"/>
    <s v="Professional"/>
    <s v="Yes"/>
    <n v="0"/>
    <s v="2-5 Miles"/>
    <s v="North America"/>
    <n v="34"/>
    <s v="Yes"/>
  </r>
  <r>
    <n v="19747"/>
    <s v="Married"/>
    <x v="1"/>
    <n v="50000"/>
    <n v="4"/>
    <s v="Bachelors"/>
    <s v="Management"/>
    <s v="Yes"/>
    <n v="2"/>
    <s v="10+ Miles"/>
    <s v="North America"/>
    <n v="63"/>
    <s v="No"/>
  </r>
  <r>
    <n v="23195"/>
    <s v="Single"/>
    <x v="2"/>
    <n v="50000"/>
    <n v="3"/>
    <s v="Bachelors"/>
    <s v="Skilled Manual"/>
    <s v="Yes"/>
    <n v="2"/>
    <s v="2-5 Miles"/>
    <s v="North America"/>
    <n v="41"/>
    <s v="Yes"/>
  </r>
  <r>
    <n v="21695"/>
    <s v="Married"/>
    <x v="1"/>
    <n v="60000"/>
    <n v="0"/>
    <s v="Graduate Degree"/>
    <s v="Skilled Manual"/>
    <s v="Yes"/>
    <n v="0"/>
    <s v="1-2 Miles"/>
    <s v="North America"/>
    <n v="39"/>
    <s v="Yes"/>
  </r>
  <r>
    <n v="13934"/>
    <s v="Married"/>
    <x v="1"/>
    <n v="40000"/>
    <n v="4"/>
    <s v="High School"/>
    <s v="Skilled Manual"/>
    <s v="Yes"/>
    <n v="2"/>
    <s v="2-5 Miles"/>
    <s v="North America"/>
    <n v="46"/>
    <s v="No"/>
  </r>
  <r>
    <n v="13337"/>
    <s v="Married"/>
    <x v="0"/>
    <n v="80000"/>
    <n v="5"/>
    <s v="Bachelors"/>
    <s v="Management"/>
    <s v="Yes"/>
    <n v="2"/>
    <s v="5-10 Miles"/>
    <s v="North America"/>
    <n v="64"/>
    <s v="No"/>
  </r>
  <r>
    <n v="27190"/>
    <s v="Married"/>
    <x v="0"/>
    <n v="40000"/>
    <n v="3"/>
    <s v="Partial College"/>
    <s v="Clerical"/>
    <s v="Yes"/>
    <n v="1"/>
    <s v="1-2 Miles"/>
    <s v="North America"/>
    <n v="32"/>
    <s v="No"/>
  </r>
  <r>
    <n v="28657"/>
    <s v="Single"/>
    <x v="1"/>
    <n v="60000"/>
    <n v="2"/>
    <s v="Bachelors"/>
    <s v="Skilled Manual"/>
    <s v="Yes"/>
    <n v="0"/>
    <s v="2-5 Miles"/>
    <s v="North America"/>
    <n v="36"/>
    <s v="Yes"/>
  </r>
  <r>
    <n v="21713"/>
    <s v="Single"/>
    <x v="1"/>
    <n v="80000"/>
    <n v="5"/>
    <s v="Graduate Degree"/>
    <s v="Skilled Manual"/>
    <s v="No"/>
    <n v="0"/>
    <s v="0-1 Miles"/>
    <s v="North America"/>
    <n v="47"/>
    <s v="No"/>
  </r>
  <r>
    <n v="21752"/>
    <s v="Married"/>
    <x v="1"/>
    <n v="60000"/>
    <n v="3"/>
    <s v="Graduate Degree"/>
    <s v="Management"/>
    <s v="Yes"/>
    <n v="2"/>
    <s v="10+ Miles"/>
    <s v="North America"/>
    <n v="64"/>
    <s v="No"/>
  </r>
  <r>
    <n v="27273"/>
    <s v="Single"/>
    <x v="1"/>
    <n v="70000"/>
    <n v="3"/>
    <s v="Graduate Degree"/>
    <s v="Professional"/>
    <s v="No"/>
    <n v="0"/>
    <s v="0-1 Miles"/>
    <s v="North America"/>
    <n v="35"/>
    <s v="Yes"/>
  </r>
  <r>
    <n v="22719"/>
    <s v="Single"/>
    <x v="1"/>
    <n v="110000"/>
    <n v="3"/>
    <s v="Bachelors"/>
    <s v="Management"/>
    <s v="Yes"/>
    <n v="4"/>
    <s v="2-5 Miles"/>
    <s v="North America"/>
    <n v="40"/>
    <s v="Yes"/>
  </r>
  <r>
    <n v="22042"/>
    <s v="Married"/>
    <x v="0"/>
    <n v="70000"/>
    <n v="0"/>
    <s v="Partial College"/>
    <s v="Skilled Manual"/>
    <s v="Yes"/>
    <n v="2"/>
    <s v="5-10 Miles"/>
    <s v="North America"/>
    <n v="34"/>
    <s v="Yes"/>
  </r>
  <r>
    <n v="21451"/>
    <s v="Married"/>
    <x v="0"/>
    <n v="40000"/>
    <n v="4"/>
    <s v="High School"/>
    <s v="Professional"/>
    <s v="Yes"/>
    <n v="2"/>
    <s v="10+ Miles"/>
    <s v="North America"/>
    <n v="61"/>
    <s v="No"/>
  </r>
  <r>
    <n v="20754"/>
    <s v="Married"/>
    <x v="1"/>
    <n v="30000"/>
    <n v="2"/>
    <s v="High School"/>
    <s v="Skilled Manual"/>
    <s v="Yes"/>
    <n v="2"/>
    <s v="1-2 Miles"/>
    <s v="North America"/>
    <n v="51"/>
    <s v="No"/>
  </r>
  <r>
    <n v="12153"/>
    <s v="Single"/>
    <x v="0"/>
    <n v="70000"/>
    <n v="3"/>
    <s v="Partial College"/>
    <s v="Professional"/>
    <s v="Yes"/>
    <n v="1"/>
    <s v="5-10 Miles"/>
    <s v="North America"/>
    <n v="49"/>
    <s v="Yes"/>
  </r>
  <r>
    <n v="16895"/>
    <s v="Married"/>
    <x v="0"/>
    <n v="40000"/>
    <n v="3"/>
    <s v="Partial College"/>
    <s v="Professional"/>
    <s v="No"/>
    <n v="2"/>
    <s v="1-2 Miles"/>
    <s v="North America"/>
    <n v="54"/>
    <s v="Yes"/>
  </r>
  <r>
    <n v="26728"/>
    <s v="Single"/>
    <x v="1"/>
    <n v="70000"/>
    <n v="3"/>
    <s v="Graduate Degree"/>
    <s v="Management"/>
    <s v="No"/>
    <n v="2"/>
    <s v="1-2 Miles"/>
    <s v="North America"/>
    <n v="53"/>
    <s v="Yes"/>
  </r>
  <r>
    <n v="11090"/>
    <s v="Single"/>
    <x v="1"/>
    <n v="90000"/>
    <n v="2"/>
    <s v="Partial College"/>
    <s v="Professional"/>
    <s v="Yes"/>
    <n v="1"/>
    <s v="2-5 Miles"/>
    <s v="North America"/>
    <n v="48"/>
    <s v="Yes"/>
  </r>
  <r>
    <n v="15862"/>
    <s v="Single"/>
    <x v="0"/>
    <n v="50000"/>
    <n v="0"/>
    <s v="Graduate Degree"/>
    <s v="Skilled Manual"/>
    <s v="Yes"/>
    <n v="0"/>
    <s v="1-2 Miles"/>
    <s v="North America"/>
    <n v="33"/>
    <s v="Yes"/>
  </r>
  <r>
    <n v="26495"/>
    <s v="Single"/>
    <x v="0"/>
    <n v="40000"/>
    <n v="2"/>
    <s v="High School"/>
    <s v="Professional"/>
    <s v="Yes"/>
    <n v="2"/>
    <s v="10+ Miles"/>
    <s v="North America"/>
    <n v="57"/>
    <s v="No"/>
  </r>
  <r>
    <n v="11823"/>
    <s v="Married"/>
    <x v="0"/>
    <n v="70000"/>
    <n v="0"/>
    <s v="Graduate Degree"/>
    <s v="Professional"/>
    <s v="Yes"/>
    <n v="0"/>
    <s v="2-5 Miles"/>
    <s v="North America"/>
    <n v="39"/>
    <s v="No"/>
  </r>
  <r>
    <n v="23449"/>
    <s v="Married"/>
    <x v="1"/>
    <n v="60000"/>
    <n v="2"/>
    <s v="High School"/>
    <s v="Professional"/>
    <s v="Yes"/>
    <n v="2"/>
    <s v="5-10 Miles"/>
    <s v="North America"/>
    <n v="48"/>
    <s v="No"/>
  </r>
  <r>
    <n v="23459"/>
    <s v="Married"/>
    <x v="1"/>
    <n v="60000"/>
    <n v="2"/>
    <s v="High School"/>
    <s v="Professional"/>
    <s v="Yes"/>
    <n v="2"/>
    <s v="5-10 Miles"/>
    <s v="North America"/>
    <n v="50"/>
    <s v="No"/>
  </r>
  <r>
    <n v="19543"/>
    <s v="Married"/>
    <x v="1"/>
    <n v="70000"/>
    <n v="5"/>
    <s v="Graduate Degree"/>
    <s v="Professional"/>
    <s v="No"/>
    <n v="3"/>
    <s v="10+ Miles"/>
    <s v="North America"/>
    <n v="47"/>
    <s v="No"/>
  </r>
  <r>
    <n v="14914"/>
    <s v="Married"/>
    <x v="0"/>
    <n v="40000"/>
    <n v="1"/>
    <s v="Partial College"/>
    <s v="Clerical"/>
    <s v="Yes"/>
    <n v="1"/>
    <s v="1-2 Miles"/>
    <s v="North America"/>
    <n v="49"/>
    <s v="Yes"/>
  </r>
  <r>
    <n v="12033"/>
    <s v="Single"/>
    <x v="0"/>
    <n v="40000"/>
    <n v="0"/>
    <s v="High School"/>
    <s v="Skilled Manual"/>
    <s v="No"/>
    <n v="2"/>
    <s v="0-1 Miles"/>
    <s v="North America"/>
    <n v="27"/>
    <s v="Yes"/>
  </r>
  <r>
    <n v="11941"/>
    <s v="Single"/>
    <x v="1"/>
    <n v="60000"/>
    <n v="0"/>
    <s v="Partial College"/>
    <s v="Skilled Manual"/>
    <s v="Yes"/>
    <m/>
    <s v="5-10 Miles"/>
    <s v="North America"/>
    <n v="29"/>
    <s v="No"/>
  </r>
  <r>
    <n v="14389"/>
    <s v="Married"/>
    <x v="1"/>
    <n v="60000"/>
    <n v="2"/>
    <s v="Bachelors"/>
    <s v="Management"/>
    <s v="Yes"/>
    <n v="0"/>
    <s v="2-5 Miles"/>
    <s v="North America"/>
    <n v="59"/>
    <s v="No"/>
  </r>
  <r>
    <n v="18050"/>
    <s v="Married"/>
    <x v="0"/>
    <n v="60000"/>
    <n v="1"/>
    <s v="Partial College"/>
    <s v="Skilled Manual"/>
    <s v="Yes"/>
    <n v="1"/>
    <s v="0-1 Miles"/>
    <s v="North America"/>
    <n v="45"/>
    <s v="Yes"/>
  </r>
  <r>
    <n v="19856"/>
    <s v="Married"/>
    <x v="0"/>
    <n v="60000"/>
    <n v="4"/>
    <s v="Bachelors"/>
    <s v="Management"/>
    <s v="Yes"/>
    <n v="2"/>
    <s v="2-5 Miles"/>
    <s v="North America"/>
    <n v="60"/>
    <s v="No"/>
  </r>
  <r>
    <n v="11663"/>
    <s v="Married"/>
    <x v="1"/>
    <n v="70000"/>
    <n v="4"/>
    <s v="Graduate Degree"/>
    <s v="Professional"/>
    <s v="Yes"/>
    <n v="0"/>
    <s v="0-1 Miles"/>
    <s v="North America"/>
    <n v="36"/>
    <s v="Yes"/>
  </r>
  <r>
    <n v="27740"/>
    <s v="Married"/>
    <x v="0"/>
    <n v="40000"/>
    <n v="0"/>
    <s v="High School"/>
    <s v="Skilled Manual"/>
    <s v="Yes"/>
    <n v="2"/>
    <s v="5-10 Miles"/>
    <s v="North America"/>
    <n v="27"/>
    <s v="No"/>
  </r>
  <r>
    <n v="23455"/>
    <s v="Single"/>
    <x v="1"/>
    <n v="80000"/>
    <n v="2"/>
    <s v="Partial High School"/>
    <s v="Skilled Manual"/>
    <s v="No"/>
    <n v="2"/>
    <s v="1-2 Miles"/>
    <s v="North America"/>
    <n v="50"/>
    <s v="No"/>
  </r>
  <r>
    <n v="15292"/>
    <s v="Single"/>
    <x v="0"/>
    <n v="60000"/>
    <n v="1"/>
    <s v="Graduate Degree"/>
    <s v="Skilled Manual"/>
    <s v="Yes"/>
    <n v="0"/>
    <s v="1-2 Miles"/>
    <s v="North America"/>
    <n v="35"/>
    <s v="No"/>
  </r>
  <r>
    <n v="21587"/>
    <s v="Married"/>
    <x v="0"/>
    <n v="60000"/>
    <n v="1"/>
    <s v="Graduate Degree"/>
    <s v="Skilled Manual"/>
    <s v="Yes"/>
    <n v="0"/>
    <s v="2-5 Miles"/>
    <s v="North America"/>
    <n v="34"/>
    <s v="Yes"/>
  </r>
  <r>
    <n v="23513"/>
    <s v="Married"/>
    <x v="0"/>
    <n v="40000"/>
    <n v="3"/>
    <s v="Partial College"/>
    <s v="Professional"/>
    <s v="Yes"/>
    <n v="2"/>
    <s v="5-10 Miles"/>
    <s v="North America"/>
    <n v="54"/>
    <s v="No"/>
  </r>
  <r>
    <n v="24322"/>
    <s v="Married"/>
    <x v="0"/>
    <n v="60000"/>
    <n v="4"/>
    <s v="Bachelors"/>
    <s v="Skilled Manual"/>
    <m/>
    <n v="2"/>
    <s v="0-1 Miles"/>
    <s v="North America"/>
    <n v="42"/>
    <s v="No"/>
  </r>
  <r>
    <n v="26298"/>
    <s v="Married"/>
    <x v="0"/>
    <n v="50000"/>
    <n v="1"/>
    <s v="Bachelors"/>
    <s v="Skilled Manual"/>
    <s v="Yes"/>
    <n v="0"/>
    <s v="2-5 Miles"/>
    <s v="North America"/>
    <n v="34"/>
    <s v="Yes"/>
  </r>
  <r>
    <n v="25419"/>
    <s v="Single"/>
    <x v="1"/>
    <n v="50000"/>
    <n v="2"/>
    <s v="Bachelors"/>
    <s v="Skilled Manual"/>
    <s v="No"/>
    <n v="1"/>
    <s v="0-1 Miles"/>
    <s v="North America"/>
    <n v="38"/>
    <s v="Yes"/>
  </r>
  <r>
    <n v="13343"/>
    <s v="Married"/>
    <x v="0"/>
    <n v="90000"/>
    <n v="5"/>
    <s v="Bachelors"/>
    <s v="Management"/>
    <s v="Yes"/>
    <n v="2"/>
    <s v="1-2 Miles"/>
    <s v="North America"/>
    <n v="63"/>
    <s v="Yes"/>
  </r>
  <r>
    <n v="11303"/>
    <s v="Single"/>
    <x v="0"/>
    <n v="90000"/>
    <n v="4"/>
    <s v="High School"/>
    <s v="Professional"/>
    <s v="No"/>
    <n v="3"/>
    <s v="1-2 Miles"/>
    <s v="North America"/>
    <n v="45"/>
    <s v="Yes"/>
  </r>
  <r>
    <n v="21693"/>
    <s v="Single"/>
    <x v="0"/>
    <n v="60000"/>
    <n v="0"/>
    <s v="Graduate Degree"/>
    <s v="Skilled Manual"/>
    <s v="No"/>
    <n v="0"/>
    <s v="0-1 Miles"/>
    <s v="North America"/>
    <n v="40"/>
    <s v="No"/>
  </r>
  <r>
    <n v="28056"/>
    <s v="Married"/>
    <x v="1"/>
    <n v="70000"/>
    <n v="2"/>
    <s v="Partial High School"/>
    <s v="Skilled Manual"/>
    <s v="Yes"/>
    <n v="2"/>
    <s v="10+ Miles"/>
    <s v="North America"/>
    <n v="53"/>
    <s v="No"/>
  </r>
  <r>
    <n v="11788"/>
    <s v="Single"/>
    <x v="0"/>
    <n v="70000"/>
    <n v="1"/>
    <s v="Graduate Degree"/>
    <s v="Professional"/>
    <s v="Yes"/>
    <n v="0"/>
    <s v="2-5 Miles"/>
    <s v="North America"/>
    <n v="34"/>
    <s v="No"/>
  </r>
  <r>
    <n v="22296"/>
    <s v="Married"/>
    <x v="2"/>
    <n v="70000"/>
    <n v="0"/>
    <s v="Bachelors"/>
    <s v="Professional"/>
    <s v="No"/>
    <n v="1"/>
    <s v="0-1 Miles"/>
    <s v="North America"/>
    <n v="38"/>
    <s v="No"/>
  </r>
  <r>
    <n v="15319"/>
    <s v="Married"/>
    <x v="0"/>
    <n v="70000"/>
    <n v="4"/>
    <s v="Bachelors"/>
    <s v="Management"/>
    <s v="No"/>
    <n v="1"/>
    <s v="1-2 Miles"/>
    <s v="North America"/>
    <n v="59"/>
    <s v="No"/>
  </r>
  <r>
    <n v="17654"/>
    <s v="Single"/>
    <x v="0"/>
    <n v="40000"/>
    <n v="3"/>
    <s v="Partial College"/>
    <s v="Clerical"/>
    <s v="Yes"/>
    <n v="1"/>
    <s v="1-2 Miles"/>
    <s v="North America"/>
    <n v="30"/>
    <s v="Yes"/>
  </r>
  <r>
    <n v="14662"/>
    <s v="Married"/>
    <x v="1"/>
    <n v="60000"/>
    <n v="1"/>
    <s v="Bachelors"/>
    <s v="Professional"/>
    <s v="Yes"/>
    <n v="1"/>
    <s v="0-1 Miles"/>
    <s v="North America"/>
    <n v="48"/>
    <s v="Yes"/>
  </r>
  <r>
    <n v="17541"/>
    <s v="Married"/>
    <x v="0"/>
    <n v="40000"/>
    <n v="4"/>
    <s v="High School"/>
    <s v="Skilled Manual"/>
    <s v="Yes"/>
    <n v="2"/>
    <s v="2-5 Miles"/>
    <s v="North America"/>
    <n v="43"/>
    <s v="No"/>
  </r>
  <r>
    <n v="13886"/>
    <s v="Married"/>
    <x v="0"/>
    <n v="70000"/>
    <n v="4"/>
    <s v="Graduate Degree"/>
    <s v="Professional"/>
    <s v="Yes"/>
    <n v="0"/>
    <s v="2-5 Miles"/>
    <s v="North America"/>
    <n v="35"/>
    <s v="Yes"/>
  </r>
  <r>
    <n v="13073"/>
    <s v="Married"/>
    <x v="0"/>
    <n v="60000"/>
    <n v="0"/>
    <s v="Partial College"/>
    <s v="Professional"/>
    <s v="Yes"/>
    <n v="2"/>
    <s v="5-10 Miles"/>
    <s v="North America"/>
    <n v="30"/>
    <s v="No"/>
  </r>
  <r>
    <n v="21940"/>
    <s v="Married"/>
    <x v="1"/>
    <n v="90000"/>
    <n v="5"/>
    <s v="Graduate Degree"/>
    <s v="Professional"/>
    <s v="Yes"/>
    <n v="0"/>
    <s v="0-1 Miles"/>
    <s v="North America"/>
    <n v="47"/>
    <s v="Yes"/>
  </r>
  <r>
    <n v="20196"/>
    <s v="Married"/>
    <x v="1"/>
    <n v="60000"/>
    <n v="1"/>
    <s v="Partial College"/>
    <s v="Skilled Manual"/>
    <s v="Yes"/>
    <n v="1"/>
    <s v="2-5 Miles"/>
    <s v="North America"/>
    <n v="45"/>
    <s v="Yes"/>
  </r>
  <r>
    <n v="23491"/>
    <s v="Single"/>
    <x v="1"/>
    <n v="100000"/>
    <m/>
    <s v="Partial College"/>
    <s v="Professional"/>
    <s v="No"/>
    <n v="4"/>
    <s v="1-2 Miles"/>
    <s v="North America"/>
    <n v="45"/>
    <s v="No"/>
  </r>
  <r>
    <n v="16651"/>
    <s v="Married"/>
    <x v="0"/>
    <n v="120000"/>
    <n v="2"/>
    <s v="Bachelors"/>
    <s v="Management"/>
    <s v="Yes"/>
    <n v="3"/>
    <s v="5-10 Miles"/>
    <s v="North America"/>
    <n v="62"/>
    <s v="No"/>
  </r>
  <r>
    <n v="16813"/>
    <s v="Married"/>
    <x v="1"/>
    <n v="60000"/>
    <n v="2"/>
    <s v="Partial College"/>
    <s v="Professional"/>
    <s v="Yes"/>
    <n v="2"/>
    <s v="10+ Miles"/>
    <s v="North America"/>
    <n v="55"/>
    <s v="No"/>
  </r>
  <r>
    <n v="16007"/>
    <s v="Married"/>
    <x v="0"/>
    <n v="90000"/>
    <n v="5"/>
    <s v="Bachelors"/>
    <s v="Management"/>
    <s v="Yes"/>
    <n v="2"/>
    <s v="1-2 Miles"/>
    <s v="North America"/>
    <n v="66"/>
    <s v="Yes"/>
  </r>
  <r>
    <n v="27434"/>
    <s v="Single"/>
    <x v="1"/>
    <n v="70000"/>
    <n v="4"/>
    <s v="Partial College"/>
    <s v="Professional"/>
    <s v="Yes"/>
    <n v="1"/>
    <s v="10+ Miles"/>
    <s v="North America"/>
    <n v="56"/>
    <s v="No"/>
  </r>
  <r>
    <n v="27756"/>
    <s v="Single"/>
    <x v="0"/>
    <n v="50000"/>
    <n v="3"/>
    <s v="Bachelors"/>
    <s v="Skilled Manual"/>
    <s v="No"/>
    <n v="1"/>
    <s v="0-1 Miles"/>
    <s v="North America"/>
    <n v="40"/>
    <s v="No"/>
  </r>
  <r>
    <n v="23818"/>
    <s v="Married"/>
    <x v="0"/>
    <n v="50000"/>
    <n v="0"/>
    <s v="Graduate Degree"/>
    <s v="Skilled Manual"/>
    <s v="Yes"/>
    <n v="0"/>
    <s v="1-2 Miles"/>
    <s v="North America"/>
    <n v="33"/>
    <s v="Yes"/>
  </r>
  <r>
    <n v="19012"/>
    <s v="Married"/>
    <x v="1"/>
    <n v="80000"/>
    <n v="3"/>
    <s v="Bachelors"/>
    <s v="Management"/>
    <s v="Yes"/>
    <n v="1"/>
    <s v="1-2 Miles"/>
    <s v="North America"/>
    <n v="56"/>
    <s v="No"/>
  </r>
  <r>
    <n v="18329"/>
    <s v="Single"/>
    <x v="1"/>
    <n v="30000"/>
    <n v="0"/>
    <s v="Partial High School"/>
    <s v="Clerical"/>
    <s v="No"/>
    <n v="2"/>
    <s v="5-10 Miles"/>
    <s v="North America"/>
    <n v="27"/>
    <s v="No"/>
  </r>
  <r>
    <n v="29037"/>
    <s v="Married"/>
    <x v="1"/>
    <n v="60000"/>
    <n v="0"/>
    <s v="Graduate Degree"/>
    <s v="Professional"/>
    <s v="No"/>
    <n v="0"/>
    <s v="0-1 Miles"/>
    <s v="North America"/>
    <n v="39"/>
    <s v="No"/>
  </r>
  <r>
    <n v="26576"/>
    <s v="Married"/>
    <x v="0"/>
    <n v="60000"/>
    <n v="0"/>
    <s v="Partial College"/>
    <s v="Skilled Manual"/>
    <s v="Yes"/>
    <n v="2"/>
    <s v="5-10 Miles"/>
    <s v="North America"/>
    <n v="31"/>
    <s v="No"/>
  </r>
  <r>
    <n v="12192"/>
    <s v="Single"/>
    <x v="0"/>
    <n v="60000"/>
    <n v="2"/>
    <s v="Partial High School"/>
    <s v="Skilled Manual"/>
    <s v="No"/>
    <n v="2"/>
    <s v="1-2 Miles"/>
    <s v="North America"/>
    <n v="51"/>
    <s v="No"/>
  </r>
  <r>
    <n v="14887"/>
    <s v="Married"/>
    <x v="0"/>
    <n v="30000"/>
    <n v="1"/>
    <s v="High School"/>
    <s v="Clerical"/>
    <s v="Yes"/>
    <n v="1"/>
    <s v="5-10 Miles"/>
    <s v="North America"/>
    <n v="52"/>
    <s v="No"/>
  </r>
  <r>
    <n v="11734"/>
    <s v="Married"/>
    <x v="2"/>
    <n v="60000"/>
    <n v="1"/>
    <s v="Partial College"/>
    <s v="Skilled Manual"/>
    <s v="No"/>
    <n v="1"/>
    <s v="0-1 Miles"/>
    <s v="North America"/>
    <n v="47"/>
    <s v="No"/>
  </r>
  <r>
    <n v="17462"/>
    <s v="Married"/>
    <x v="1"/>
    <n v="70000"/>
    <n v="3"/>
    <s v="Graduate Degree"/>
    <s v="Management"/>
    <s v="Yes"/>
    <n v="2"/>
    <s v="5-10 Miles"/>
    <s v="North America"/>
    <n v="53"/>
    <s v="Yes"/>
  </r>
  <r>
    <n v="20659"/>
    <s v="Married"/>
    <x v="1"/>
    <n v="70000"/>
    <n v="3"/>
    <s v="Graduate Degree"/>
    <s v="Professional"/>
    <s v="Yes"/>
    <n v="0"/>
    <s v="0-1 Miles"/>
    <s v="North America"/>
    <n v="35"/>
    <s v="Yes"/>
  </r>
  <r>
    <n v="28004"/>
    <s v="Married"/>
    <x v="0"/>
    <n v="60000"/>
    <n v="3"/>
    <s v="Bachelors"/>
    <s v="Management"/>
    <s v="Yes"/>
    <n v="2"/>
    <s v="10+ Miles"/>
    <s v="North America"/>
    <n v="66"/>
    <s v="No"/>
  </r>
  <r>
    <n v="19741"/>
    <s v="Single"/>
    <x v="0"/>
    <n v="80000"/>
    <n v="4"/>
    <s v="Graduate Degree"/>
    <s v="Management"/>
    <s v="Yes"/>
    <n v="2"/>
    <s v="5-10 Miles"/>
    <s v="North America"/>
    <n v="65"/>
    <s v="No"/>
  </r>
  <r>
    <n v="17450"/>
    <s v="Married"/>
    <x v="1"/>
    <n v="80000"/>
    <n v="5"/>
    <s v="Partial College"/>
    <s v="Professional"/>
    <s v="Yes"/>
    <n v="3"/>
    <s v="5-10 Miles"/>
    <s v="North America"/>
    <n v="45"/>
    <s v="No"/>
  </r>
  <r>
    <n v="17337"/>
    <s v="Single"/>
    <x v="1"/>
    <n v="40000"/>
    <n v="0"/>
    <s v="High School"/>
    <s v="Skilled Manual"/>
    <s v="Yes"/>
    <n v="1"/>
    <s v="5-10 Miles"/>
    <s v="North America"/>
    <n v="31"/>
    <s v="No"/>
  </r>
  <r>
    <n v="18594"/>
    <s v="Single"/>
    <x v="0"/>
    <n v="80000"/>
    <n v="3"/>
    <s v="Bachelors"/>
    <s v="Skilled Manual"/>
    <s v="Yes"/>
    <n v="3"/>
    <s v="10+ Miles"/>
    <s v="North America"/>
    <n v="40"/>
    <s v="Yes"/>
  </r>
  <r>
    <n v="15982"/>
    <s v="Married"/>
    <x v="1"/>
    <n v="110000"/>
    <n v="5"/>
    <s v="Partial College"/>
    <s v="Professional"/>
    <s v="Yes"/>
    <n v="4"/>
    <s v="2-5 Miles"/>
    <s v="North America"/>
    <n v="46"/>
    <s v="No"/>
  </r>
  <r>
    <n v="28625"/>
    <s v="Single"/>
    <x v="1"/>
    <n v="40000"/>
    <n v="2"/>
    <s v="Partial College"/>
    <s v="Clerical"/>
    <s v="No"/>
    <n v="1"/>
    <s v="1-2 Miles"/>
    <s v="North America"/>
    <n v="47"/>
    <s v="Yes"/>
  </r>
  <r>
    <n v="11269"/>
    <s v="Married"/>
    <x v="1"/>
    <n v="130000"/>
    <n v="2"/>
    <s v="Graduate Degree"/>
    <s v="Management"/>
    <s v="Yes"/>
    <n v="2"/>
    <s v="0-1 Miles"/>
    <s v="North America"/>
    <n v="41"/>
    <s v="No"/>
  </r>
  <r>
    <n v="25148"/>
    <s v="Married"/>
    <x v="1"/>
    <n v="60000"/>
    <n v="2"/>
    <s v="High School"/>
    <s v="Professional"/>
    <s v="No"/>
    <n v="2"/>
    <s v="1-2 Miles"/>
    <s v="North America"/>
    <n v="48"/>
    <s v="Yes"/>
  </r>
  <r>
    <n v="13920"/>
    <s v="Single"/>
    <x v="0"/>
    <n v="50000"/>
    <n v="4"/>
    <s v="Bachelors"/>
    <s v="Skilled Manual"/>
    <s v="Yes"/>
    <n v="2"/>
    <s v="0-1 Miles"/>
    <s v="North America"/>
    <n v="42"/>
    <s v="No"/>
  </r>
  <r>
    <n v="23704"/>
    <s v="Single"/>
    <x v="1"/>
    <n v="40000"/>
    <n v="5"/>
    <s v="High School"/>
    <s v="Professional"/>
    <s v="Yes"/>
    <n v="4"/>
    <s v="10+ Miles"/>
    <s v="North America"/>
    <m/>
    <s v="Yes"/>
  </r>
  <r>
    <n v="28972"/>
    <s v="Single"/>
    <x v="0"/>
    <n v="60000"/>
    <n v="3"/>
    <s v="Graduate Degree"/>
    <s v="Management"/>
    <s v="Yes"/>
    <n v="2"/>
    <s v="10+ Miles"/>
    <s v="North America"/>
    <n v="66"/>
    <s v="No"/>
  </r>
  <r>
    <n v="22730"/>
    <s v="Married"/>
    <x v="1"/>
    <n v="70000"/>
    <n v="5"/>
    <s v="Bachelors"/>
    <s v="Management"/>
    <s v="Yes"/>
    <n v="2"/>
    <s v="10+ Miles"/>
    <s v="North America"/>
    <n v="63"/>
    <s v="No"/>
  </r>
  <r>
    <n v="29134"/>
    <s v="Married"/>
    <x v="1"/>
    <n v="60000"/>
    <n v="4"/>
    <s v="Bachelors"/>
    <s v="Skilled Manual"/>
    <s v="No"/>
    <n v="3"/>
    <s v="10+ Miles"/>
    <s v="North America"/>
    <n v="42"/>
    <s v="No"/>
  </r>
  <r>
    <n v="14332"/>
    <s v="Single"/>
    <x v="0"/>
    <n v="30000"/>
    <n v="0"/>
    <s v="High School"/>
    <s v="Skilled Manual"/>
    <s v="No"/>
    <n v="2"/>
    <s v="5-10 Miles"/>
    <s v="North America"/>
    <n v="26"/>
    <s v="No"/>
  </r>
  <r>
    <n v="19117"/>
    <s v="Single"/>
    <x v="0"/>
    <n v="60000"/>
    <n v="1"/>
    <s v="Graduate Degree"/>
    <s v="Professional"/>
    <s v="Yes"/>
    <n v="0"/>
    <s v="2-5 Miles"/>
    <s v="North America"/>
    <n v="36"/>
    <s v="Yes"/>
  </r>
  <r>
    <n v="22864"/>
    <s v="Married"/>
    <x v="1"/>
    <n v="90000"/>
    <n v="2"/>
    <s v="Partial College"/>
    <s v="Professional"/>
    <s v="No"/>
    <n v="0"/>
    <s v="5-10 Miles"/>
    <s v="North America"/>
    <n v="49"/>
    <s v="Yes"/>
  </r>
  <r>
    <n v="11292"/>
    <s v="Single"/>
    <x v="1"/>
    <n v="150000"/>
    <n v="1"/>
    <s v="Partial College"/>
    <s v="Professional"/>
    <s v="No"/>
    <n v="3"/>
    <s v="0-1 Miles"/>
    <s v="North America"/>
    <n v="44"/>
    <s v="Yes"/>
  </r>
  <r>
    <n v="13466"/>
    <s v="Married"/>
    <x v="1"/>
    <n v="80000"/>
    <n v="5"/>
    <s v="Partial College"/>
    <s v="Professional"/>
    <s v="Yes"/>
    <n v="3"/>
    <s v="1-2 Miles"/>
    <s v="North America"/>
    <n v="46"/>
    <s v="No"/>
  </r>
  <r>
    <n v="23731"/>
    <s v="Married"/>
    <x v="1"/>
    <n v="60000"/>
    <n v="2"/>
    <s v="High School"/>
    <s v="Professional"/>
    <s v="Yes"/>
    <n v="2"/>
    <s v="2-5 Miles"/>
    <s v="North America"/>
    <n v="54"/>
    <s v="Yes"/>
  </r>
  <r>
    <n v="28672"/>
    <s v="Single"/>
    <x v="1"/>
    <n v="70000"/>
    <n v="4"/>
    <s v="Graduate Degree"/>
    <s v="Professional"/>
    <s v="Yes"/>
    <n v="0"/>
    <s v="2-5 Miles"/>
    <s v="North America"/>
    <n v="35"/>
    <s v="Yes"/>
  </r>
  <r>
    <n v="11809"/>
    <s v="Married"/>
    <x v="2"/>
    <n v="60000"/>
    <n v="2"/>
    <s v="Bachelors"/>
    <s v="Skilled Manual"/>
    <s v="Yes"/>
    <n v="0"/>
    <s v="0-1 Miles"/>
    <s v="North America"/>
    <n v="38"/>
    <s v="Yes"/>
  </r>
  <r>
    <n v="19664"/>
    <s v="Single"/>
    <x v="1"/>
    <n v="100000"/>
    <n v="3"/>
    <s v="Bachelors"/>
    <s v="Management"/>
    <s v="No"/>
    <n v="3"/>
    <s v="1-2 Miles"/>
    <s v="North America"/>
    <n v="38"/>
    <s v="No"/>
  </r>
  <r>
    <n v="12121"/>
    <s v="Single"/>
    <x v="1"/>
    <n v="60000"/>
    <n v="3"/>
    <s v="High School"/>
    <s v="Professional"/>
    <s v="Yes"/>
    <n v="2"/>
    <s v="10+ Miles"/>
    <s v="North America"/>
    <n v="53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x v="0"/>
    <x v="0"/>
    <n v="0"/>
    <s v="0-1 Miles"/>
    <x v="0"/>
    <n v="42"/>
    <s v="No"/>
    <n v="0"/>
  </r>
  <r>
    <n v="24107"/>
    <x v="0"/>
    <x v="1"/>
    <n v="30000"/>
    <n v="3"/>
    <x v="1"/>
    <x v="1"/>
    <x v="0"/>
    <n v="1"/>
    <s v="0-1 Miles"/>
    <x v="0"/>
    <n v="43"/>
    <s v="No"/>
    <n v="0"/>
  </r>
  <r>
    <n v="14177"/>
    <x v="0"/>
    <x v="1"/>
    <n v="80000"/>
    <n v="5"/>
    <x v="1"/>
    <x v="2"/>
    <x v="1"/>
    <n v="2"/>
    <s v="2-5 Miles"/>
    <x v="0"/>
    <n v="60"/>
    <s v="No"/>
    <n v="0"/>
  </r>
  <r>
    <n v="24381"/>
    <x v="1"/>
    <x v="2"/>
    <n v="70000"/>
    <n v="0"/>
    <x v="0"/>
    <x v="2"/>
    <x v="0"/>
    <n v="1"/>
    <s v="5-10 Miles"/>
    <x v="1"/>
    <n v="41"/>
    <s v="Yes"/>
    <n v="1"/>
  </r>
  <r>
    <n v="25597"/>
    <x v="1"/>
    <x v="1"/>
    <n v="30000"/>
    <n v="0"/>
    <x v="0"/>
    <x v="1"/>
    <x v="1"/>
    <n v="0"/>
    <s v="0-1 Miles"/>
    <x v="0"/>
    <n v="36"/>
    <s v="Yes"/>
    <n v="1"/>
  </r>
  <r>
    <n v="13507"/>
    <x v="0"/>
    <x v="0"/>
    <n v="10000"/>
    <n v="2"/>
    <x v="1"/>
    <x v="3"/>
    <x v="0"/>
    <n v="0"/>
    <s v="1-2 Miles"/>
    <x v="0"/>
    <n v="50"/>
    <s v="No"/>
    <n v="0"/>
  </r>
  <r>
    <n v="27974"/>
    <x v="1"/>
    <x v="1"/>
    <n v="160000"/>
    <n v="2"/>
    <x v="2"/>
    <x v="4"/>
    <x v="2"/>
    <n v="4"/>
    <s v="0-1 Miles"/>
    <x v="1"/>
    <n v="33"/>
    <s v="Yes"/>
    <n v="1"/>
  </r>
  <r>
    <n v="19364"/>
    <x v="0"/>
    <x v="1"/>
    <n v="40000"/>
    <n v="1"/>
    <x v="0"/>
    <x v="0"/>
    <x v="0"/>
    <n v="0"/>
    <s v="0-1 Miles"/>
    <x v="0"/>
    <n v="43"/>
    <s v="Yes"/>
    <n v="1"/>
  </r>
  <r>
    <n v="22155"/>
    <x v="2"/>
    <x v="1"/>
    <n v="20000"/>
    <n v="2"/>
    <x v="3"/>
    <x v="1"/>
    <x v="0"/>
    <n v="2"/>
    <s v="5-10 Miles"/>
    <x v="1"/>
    <n v="58"/>
    <s v="No"/>
    <n v="0"/>
  </r>
  <r>
    <n v="19280"/>
    <x v="0"/>
    <x v="1"/>
    <m/>
    <n v="2"/>
    <x v="1"/>
    <x v="3"/>
    <x v="0"/>
    <n v="1"/>
    <s v="0-1 Miles"/>
    <x v="0"/>
    <m/>
    <s v="Yes"/>
    <n v="1"/>
  </r>
  <r>
    <n v="22173"/>
    <x v="0"/>
    <x v="0"/>
    <n v="30000"/>
    <n v="3"/>
    <x v="2"/>
    <x v="0"/>
    <x v="1"/>
    <n v="2"/>
    <s v="1-2 Miles"/>
    <x v="1"/>
    <n v="54"/>
    <s v="Yes"/>
    <n v="1"/>
  </r>
  <r>
    <n v="12697"/>
    <x v="1"/>
    <x v="0"/>
    <n v="90000"/>
    <n v="0"/>
    <x v="0"/>
    <x v="2"/>
    <x v="1"/>
    <n v="4"/>
    <s v="10+ Miles"/>
    <x v="1"/>
    <n v="36"/>
    <s v="No"/>
    <n v="0"/>
  </r>
  <r>
    <n v="11434"/>
    <x v="0"/>
    <x v="1"/>
    <n v="170000"/>
    <n v="5"/>
    <x v="1"/>
    <x v="2"/>
    <x v="0"/>
    <m/>
    <s v="0-1 Miles"/>
    <x v="0"/>
    <n v="55"/>
    <s v="No"/>
    <n v="0"/>
  </r>
  <r>
    <n v="25323"/>
    <x v="0"/>
    <x v="1"/>
    <n v="40000"/>
    <n v="2"/>
    <x v="1"/>
    <x v="1"/>
    <x v="0"/>
    <n v="1"/>
    <s v="1-2 Miles"/>
    <x v="0"/>
    <n v="35"/>
    <s v="Yes"/>
    <n v="1"/>
  </r>
  <r>
    <n v="23542"/>
    <x v="1"/>
    <x v="1"/>
    <n v="60000"/>
    <n v="1"/>
    <x v="1"/>
    <x v="0"/>
    <x v="1"/>
    <n v="1"/>
    <s v="0-1 Miles"/>
    <x v="1"/>
    <n v="45"/>
    <s v="Yes"/>
    <n v="1"/>
  </r>
  <r>
    <n v="20870"/>
    <x v="1"/>
    <x v="0"/>
    <n v="10000"/>
    <n v="2"/>
    <x v="2"/>
    <x v="3"/>
    <x v="0"/>
    <n v="1"/>
    <s v="0-1 Miles"/>
    <x v="0"/>
    <n v="38"/>
    <s v="Yes"/>
    <n v="1"/>
  </r>
  <r>
    <n v="23316"/>
    <x v="1"/>
    <x v="1"/>
    <n v="30000"/>
    <n v="3"/>
    <x v="1"/>
    <x v="1"/>
    <x v="1"/>
    <n v="2"/>
    <s v="1-2 Miles"/>
    <x v="1"/>
    <n v="59"/>
    <s v="Yes"/>
    <n v="1"/>
  </r>
  <r>
    <n v="12610"/>
    <x v="0"/>
    <x v="0"/>
    <n v="30000"/>
    <n v="1"/>
    <x v="0"/>
    <x v="1"/>
    <x v="0"/>
    <n v="0"/>
    <s v="0-1 Miles"/>
    <x v="0"/>
    <n v="47"/>
    <s v="No"/>
    <n v="0"/>
  </r>
  <r>
    <n v="27183"/>
    <x v="1"/>
    <x v="1"/>
    <n v="40000"/>
    <n v="2"/>
    <x v="1"/>
    <x v="1"/>
    <x v="0"/>
    <n v="1"/>
    <s v="1-2 Miles"/>
    <x v="0"/>
    <n v="35"/>
    <s v="Yes"/>
    <n v="1"/>
  </r>
  <r>
    <n v="25940"/>
    <x v="1"/>
    <x v="1"/>
    <n v="20000"/>
    <n v="2"/>
    <x v="3"/>
    <x v="1"/>
    <x v="0"/>
    <n v="2"/>
    <s v="5-10 Miles"/>
    <x v="1"/>
    <n v="55"/>
    <s v="Yes"/>
    <n v="1"/>
  </r>
  <r>
    <n v="25598"/>
    <x v="0"/>
    <x v="0"/>
    <n v="40000"/>
    <n v="0"/>
    <x v="4"/>
    <x v="1"/>
    <x v="0"/>
    <n v="0"/>
    <s v="0-1 Miles"/>
    <x v="0"/>
    <n v="36"/>
    <s v="Yes"/>
    <n v="1"/>
  </r>
  <r>
    <n v="21564"/>
    <x v="1"/>
    <x v="0"/>
    <n v="80000"/>
    <n v="0"/>
    <x v="0"/>
    <x v="2"/>
    <x v="0"/>
    <n v="4"/>
    <s v="10+ Miles"/>
    <x v="1"/>
    <n v="35"/>
    <s v="No"/>
    <n v="0"/>
  </r>
  <r>
    <n v="19193"/>
    <x v="1"/>
    <x v="1"/>
    <n v="40000"/>
    <n v="2"/>
    <x v="1"/>
    <x v="1"/>
    <x v="0"/>
    <n v="0"/>
    <s v="1-2 Miles"/>
    <x v="0"/>
    <n v="35"/>
    <s v="Yes"/>
    <n v="1"/>
  </r>
  <r>
    <n v="26412"/>
    <x v="0"/>
    <x v="0"/>
    <n v="80000"/>
    <n v="5"/>
    <x v="2"/>
    <x v="4"/>
    <x v="1"/>
    <n v="3"/>
    <s v="5-10 Miles"/>
    <x v="0"/>
    <n v="56"/>
    <s v="No"/>
    <n v="0"/>
  </r>
  <r>
    <n v="27184"/>
    <x v="1"/>
    <x v="1"/>
    <n v="40000"/>
    <n v="2"/>
    <x v="1"/>
    <x v="1"/>
    <x v="1"/>
    <n v="1"/>
    <s v="0-1 Miles"/>
    <x v="0"/>
    <n v="34"/>
    <s v="No"/>
    <n v="0"/>
  </r>
  <r>
    <n v="12590"/>
    <x v="1"/>
    <x v="1"/>
    <n v="30000"/>
    <n v="1"/>
    <x v="0"/>
    <x v="1"/>
    <x v="0"/>
    <n v="0"/>
    <s v="0-1 Miles"/>
    <x v="0"/>
    <n v="63"/>
    <s v="No"/>
    <n v="0"/>
  </r>
  <r>
    <n v="17841"/>
    <x v="1"/>
    <x v="1"/>
    <n v="30000"/>
    <n v="0"/>
    <x v="1"/>
    <x v="1"/>
    <x v="1"/>
    <n v="1"/>
    <s v="0-1 Miles"/>
    <x v="0"/>
    <n v="29"/>
    <s v="Yes"/>
    <n v="1"/>
  </r>
  <r>
    <n v="18283"/>
    <x v="2"/>
    <x v="0"/>
    <n v="100000"/>
    <n v="0"/>
    <x v="0"/>
    <x v="2"/>
    <x v="1"/>
    <n v="1"/>
    <s v="5-10 Miles"/>
    <x v="1"/>
    <n v="40"/>
    <s v="No"/>
    <n v="0"/>
  </r>
  <r>
    <n v="18299"/>
    <x v="0"/>
    <x v="1"/>
    <n v="70000"/>
    <n v="5"/>
    <x v="1"/>
    <x v="0"/>
    <x v="0"/>
    <n v="2"/>
    <s v="5-10 Miles"/>
    <x v="1"/>
    <n v="44"/>
    <s v="No"/>
    <n v="0"/>
  </r>
  <r>
    <n v="16466"/>
    <x v="1"/>
    <x v="0"/>
    <n v="20000"/>
    <n v="0"/>
    <x v="3"/>
    <x v="3"/>
    <x v="1"/>
    <n v="2"/>
    <s v="0-1 Miles"/>
    <x v="0"/>
    <n v="32"/>
    <s v="Yes"/>
    <n v="1"/>
  </r>
  <r>
    <n v="19273"/>
    <x v="0"/>
    <x v="0"/>
    <n v="20000"/>
    <n v="2"/>
    <x v="1"/>
    <x v="3"/>
    <x v="0"/>
    <n v="0"/>
    <s v="0-1 Miles"/>
    <x v="0"/>
    <n v="63"/>
    <s v="No"/>
    <n v="0"/>
  </r>
  <r>
    <n v="22400"/>
    <x v="0"/>
    <x v="1"/>
    <n v="10000"/>
    <n v="0"/>
    <x v="1"/>
    <x v="3"/>
    <x v="1"/>
    <n v="1"/>
    <s v="0-1 Miles"/>
    <x v="1"/>
    <n v="26"/>
    <s v="Yes"/>
    <n v="1"/>
  </r>
  <r>
    <n v="20942"/>
    <x v="1"/>
    <x v="0"/>
    <n v="20000"/>
    <n v="0"/>
    <x v="2"/>
    <x v="3"/>
    <x v="1"/>
    <n v="1"/>
    <s v="5-10 Miles"/>
    <x v="0"/>
    <n v="31"/>
    <s v="No"/>
    <n v="0"/>
  </r>
  <r>
    <n v="18484"/>
    <x v="1"/>
    <x v="1"/>
    <n v="80000"/>
    <n v="2"/>
    <x v="2"/>
    <x v="0"/>
    <x v="1"/>
    <n v="2"/>
    <s v="1-2 Miles"/>
    <x v="1"/>
    <n v="50"/>
    <s v="Yes"/>
    <n v="1"/>
  </r>
  <r>
    <n v="12291"/>
    <x v="1"/>
    <x v="1"/>
    <n v="90000"/>
    <n v="5"/>
    <x v="1"/>
    <x v="2"/>
    <x v="1"/>
    <n v="2"/>
    <s v="2-5 Miles"/>
    <x v="0"/>
    <n v="62"/>
    <s v="Yes"/>
    <n v="1"/>
  </r>
  <r>
    <n v="28380"/>
    <x v="1"/>
    <x v="0"/>
    <n v="10000"/>
    <n v="5"/>
    <x v="3"/>
    <x v="3"/>
    <x v="1"/>
    <n v="2"/>
    <s v="0-1 Miles"/>
    <x v="0"/>
    <n v="41"/>
    <s v="No"/>
    <n v="0"/>
  </r>
  <r>
    <n v="17891"/>
    <x v="0"/>
    <x v="0"/>
    <n v="10000"/>
    <n v="2"/>
    <x v="1"/>
    <x v="3"/>
    <x v="0"/>
    <n v="1"/>
    <s v="0-1 Miles"/>
    <x v="0"/>
    <n v="50"/>
    <s v="Yes"/>
    <n v="1"/>
  </r>
  <r>
    <n v="27832"/>
    <x v="1"/>
    <x v="0"/>
    <n v="30000"/>
    <n v="0"/>
    <x v="1"/>
    <x v="1"/>
    <x v="1"/>
    <n v="1"/>
    <s v="2-5 Miles"/>
    <x v="0"/>
    <n v="30"/>
    <s v="No"/>
    <n v="0"/>
  </r>
  <r>
    <n v="26863"/>
    <x v="1"/>
    <x v="1"/>
    <n v="20000"/>
    <n v="0"/>
    <x v="2"/>
    <x v="3"/>
    <x v="1"/>
    <n v="1"/>
    <s v="2-5 Miles"/>
    <x v="0"/>
    <n v="28"/>
    <s v="No"/>
    <n v="0"/>
  </r>
  <r>
    <n v="16259"/>
    <x v="1"/>
    <x v="0"/>
    <n v="10000"/>
    <n v="4"/>
    <x v="3"/>
    <x v="3"/>
    <x v="0"/>
    <n v="2"/>
    <s v="0-1 Miles"/>
    <x v="0"/>
    <n v="40"/>
    <s v="Yes"/>
    <n v="1"/>
  </r>
  <r>
    <n v="27803"/>
    <x v="1"/>
    <x v="0"/>
    <n v="30000"/>
    <n v="2"/>
    <x v="1"/>
    <x v="1"/>
    <x v="1"/>
    <n v="0"/>
    <s v="0-1 Miles"/>
    <x v="0"/>
    <n v="43"/>
    <s v="No"/>
    <n v="0"/>
  </r>
  <r>
    <n v="14347"/>
    <x v="1"/>
    <x v="0"/>
    <n v="40000"/>
    <n v="2"/>
    <x v="0"/>
    <x v="4"/>
    <x v="0"/>
    <n v="2"/>
    <s v="5-10 Miles"/>
    <x v="1"/>
    <n v="65"/>
    <s v="Yes"/>
    <n v="1"/>
  </r>
  <r>
    <n v="17703"/>
    <x v="0"/>
    <x v="0"/>
    <n v="10000"/>
    <n v="1"/>
    <x v="4"/>
    <x v="3"/>
    <x v="0"/>
    <n v="0"/>
    <s v="0-1 Miles"/>
    <x v="0"/>
    <n v="40"/>
    <s v="No"/>
    <n v="0"/>
  </r>
  <r>
    <n v="17185"/>
    <x v="0"/>
    <x v="0"/>
    <n v="170000"/>
    <n v="4"/>
    <x v="1"/>
    <x v="2"/>
    <x v="1"/>
    <n v="3"/>
    <s v="5-10 Miles"/>
    <x v="0"/>
    <n v="48"/>
    <s v="Yes"/>
    <n v="1"/>
  </r>
  <r>
    <n v="29380"/>
    <x v="0"/>
    <x v="0"/>
    <n v="20000"/>
    <n v="3"/>
    <x v="2"/>
    <x v="3"/>
    <x v="0"/>
    <n v="0"/>
    <s v="0-1 Miles"/>
    <x v="0"/>
    <n v="41"/>
    <s v="Yes"/>
    <n v="1"/>
  </r>
  <r>
    <n v="23986"/>
    <x v="0"/>
    <x v="0"/>
    <n v="20000"/>
    <n v="1"/>
    <x v="0"/>
    <x v="1"/>
    <x v="0"/>
    <n v="0"/>
    <s v="0-1 Miles"/>
    <x v="0"/>
    <n v="66"/>
    <s v="Yes"/>
    <n v="1"/>
  </r>
  <r>
    <n v="24466"/>
    <x v="0"/>
    <x v="0"/>
    <n v="60000"/>
    <n v="1"/>
    <x v="1"/>
    <x v="0"/>
    <x v="0"/>
    <n v="1"/>
    <s v="5-10 Miles"/>
    <x v="1"/>
    <n v="46"/>
    <s v="Yes"/>
    <n v="1"/>
  </r>
  <r>
    <n v="29097"/>
    <x v="1"/>
    <x v="0"/>
    <n v="40000"/>
    <n v="2"/>
    <x v="1"/>
    <x v="0"/>
    <x v="0"/>
    <n v="2"/>
    <s v="5-10 Miles"/>
    <x v="1"/>
    <n v="52"/>
    <s v="Yes"/>
    <n v="1"/>
  </r>
  <r>
    <n v="19487"/>
    <x v="0"/>
    <x v="1"/>
    <n v="30000"/>
    <n v="2"/>
    <x v="1"/>
    <x v="1"/>
    <x v="1"/>
    <n v="2"/>
    <s v="0-1 Miles"/>
    <x v="0"/>
    <n v="42"/>
    <s v="No"/>
    <n v="0"/>
  </r>
  <r>
    <n v="14939"/>
    <x v="2"/>
    <x v="1"/>
    <n v="40000"/>
    <n v="0"/>
    <x v="0"/>
    <x v="1"/>
    <x v="0"/>
    <n v="0"/>
    <s v="0-1 Miles"/>
    <x v="0"/>
    <n v="39"/>
    <s v="Yes"/>
    <n v="1"/>
  </r>
  <r>
    <n v="13826"/>
    <x v="1"/>
    <x v="0"/>
    <n v="30000"/>
    <n v="0"/>
    <x v="1"/>
    <x v="1"/>
    <x v="1"/>
    <n v="1"/>
    <s v="0-1 Miles"/>
    <x v="0"/>
    <n v="28"/>
    <s v="No"/>
    <n v="0"/>
  </r>
  <r>
    <n v="20619"/>
    <x v="1"/>
    <x v="1"/>
    <n v="80000"/>
    <n v="0"/>
    <x v="0"/>
    <x v="2"/>
    <x v="1"/>
    <n v="4"/>
    <s v="10+ Miles"/>
    <x v="1"/>
    <n v="35"/>
    <s v="No"/>
    <n v="0"/>
  </r>
  <r>
    <n v="12558"/>
    <x v="0"/>
    <x v="0"/>
    <n v="20000"/>
    <n v="1"/>
    <x v="0"/>
    <x v="1"/>
    <x v="0"/>
    <n v="0"/>
    <s v="0-1 Miles"/>
    <x v="0"/>
    <n v="65"/>
    <s v="No"/>
    <n v="0"/>
  </r>
  <r>
    <n v="24871"/>
    <x v="1"/>
    <x v="0"/>
    <n v="90000"/>
    <n v="4"/>
    <x v="2"/>
    <x v="4"/>
    <x v="1"/>
    <n v="3"/>
    <s v="5-10 Miles"/>
    <x v="0"/>
    <n v="56"/>
    <s v="No"/>
    <n v="0"/>
  </r>
  <r>
    <n v="17319"/>
    <x v="1"/>
    <x v="0"/>
    <n v="70000"/>
    <n v="0"/>
    <x v="0"/>
    <x v="2"/>
    <x v="1"/>
    <n v="1"/>
    <s v="5-10 Miles"/>
    <x v="1"/>
    <n v="42"/>
    <s v="No"/>
    <n v="0"/>
  </r>
  <r>
    <n v="28906"/>
    <x v="0"/>
    <x v="1"/>
    <n v="80000"/>
    <n v="4"/>
    <x v="2"/>
    <x v="2"/>
    <x v="0"/>
    <n v="2"/>
    <s v="10+ Miles"/>
    <x v="0"/>
    <n v="54"/>
    <s v="No"/>
    <n v="0"/>
  </r>
  <r>
    <n v="12808"/>
    <x v="0"/>
    <x v="1"/>
    <n v="40000"/>
    <n v="0"/>
    <x v="0"/>
    <x v="1"/>
    <x v="0"/>
    <n v="0"/>
    <s v="0-1 Miles"/>
    <x v="0"/>
    <n v="38"/>
    <s v="Yes"/>
    <n v="1"/>
  </r>
  <r>
    <n v="20567"/>
    <x v="0"/>
    <x v="1"/>
    <n v="130000"/>
    <n v="4"/>
    <x v="1"/>
    <x v="2"/>
    <x v="1"/>
    <n v="4"/>
    <s v="5-10 Miles"/>
    <x v="0"/>
    <n v="61"/>
    <s v="Yes"/>
    <n v="1"/>
  </r>
  <r>
    <n v="25502"/>
    <x v="0"/>
    <x v="0"/>
    <n v="40000"/>
    <n v="1"/>
    <x v="0"/>
    <x v="0"/>
    <x v="0"/>
    <n v="0"/>
    <s v="0-1 Miles"/>
    <x v="0"/>
    <n v="43"/>
    <s v="Yes"/>
    <n v="1"/>
  </r>
  <r>
    <n v="15580"/>
    <x v="0"/>
    <x v="1"/>
    <n v="60000"/>
    <n v="2"/>
    <x v="0"/>
    <x v="2"/>
    <x v="0"/>
    <n v="1"/>
    <s v="2-5 Miles"/>
    <x v="1"/>
    <n v="38"/>
    <s v="Yes"/>
    <n v="1"/>
  </r>
  <r>
    <n v="24185"/>
    <x v="1"/>
    <x v="0"/>
    <n v="10000"/>
    <n v="1"/>
    <x v="2"/>
    <x v="3"/>
    <x v="1"/>
    <n v="1"/>
    <s v="1-2 Miles"/>
    <x v="0"/>
    <n v="45"/>
    <s v="No"/>
    <n v="0"/>
  </r>
  <r>
    <n v="19291"/>
    <x v="1"/>
    <x v="0"/>
    <n v="10000"/>
    <n v="2"/>
    <x v="2"/>
    <x v="3"/>
    <x v="0"/>
    <n v="0"/>
    <s v="0-1 Miles"/>
    <x v="0"/>
    <n v="35"/>
    <s v="No"/>
    <n v="0"/>
  </r>
  <r>
    <n v="16713"/>
    <x v="0"/>
    <x v="1"/>
    <n v="40000"/>
    <n v="2"/>
    <x v="0"/>
    <x v="4"/>
    <x v="0"/>
    <n v="1"/>
    <s v="0-1 Miles"/>
    <x v="1"/>
    <n v="52"/>
    <s v="Yes"/>
    <n v="1"/>
  </r>
  <r>
    <n v="16185"/>
    <x v="1"/>
    <x v="1"/>
    <n v="60000"/>
    <n v="4"/>
    <x v="0"/>
    <x v="2"/>
    <x v="0"/>
    <n v="3"/>
    <s v="10+ Miles"/>
    <x v="1"/>
    <n v="41"/>
    <s v="No"/>
    <n v="0"/>
  </r>
  <r>
    <n v="14927"/>
    <x v="0"/>
    <x v="0"/>
    <n v="30000"/>
    <n v="1"/>
    <x v="0"/>
    <x v="1"/>
    <x v="0"/>
    <n v="0"/>
    <s v="0-1 Miles"/>
    <x v="0"/>
    <n v="37"/>
    <s v="Yes"/>
    <n v="1"/>
  </r>
  <r>
    <n v="29337"/>
    <x v="1"/>
    <x v="1"/>
    <n v="30000"/>
    <n v="2"/>
    <x v="1"/>
    <x v="1"/>
    <x v="0"/>
    <n v="2"/>
    <s v="5-10 Miles"/>
    <x v="1"/>
    <n v="68"/>
    <s v="No"/>
    <n v="0"/>
  </r>
  <r>
    <n v="29355"/>
    <x v="0"/>
    <x v="0"/>
    <n v="40000"/>
    <n v="0"/>
    <x v="4"/>
    <x v="1"/>
    <x v="0"/>
    <n v="0"/>
    <s v="0-1 Miles"/>
    <x v="0"/>
    <n v="37"/>
    <s v="Yes"/>
    <n v="1"/>
  </r>
  <r>
    <n v="25303"/>
    <x v="1"/>
    <x v="1"/>
    <n v="30000"/>
    <n v="0"/>
    <x v="2"/>
    <x v="3"/>
    <x v="0"/>
    <n v="1"/>
    <s v="2-5 Miles"/>
    <x v="0"/>
    <n v="33"/>
    <s v="Yes"/>
    <n v="1"/>
  </r>
  <r>
    <n v="14813"/>
    <x v="1"/>
    <x v="0"/>
    <n v="20000"/>
    <n v="4"/>
    <x v="2"/>
    <x v="3"/>
    <x v="0"/>
    <n v="1"/>
    <s v="0-1 Miles"/>
    <x v="0"/>
    <n v="43"/>
    <s v="Yes"/>
    <n v="1"/>
  </r>
  <r>
    <n v="16438"/>
    <x v="0"/>
    <x v="0"/>
    <n v="10000"/>
    <n v="0"/>
    <x v="3"/>
    <x v="3"/>
    <x v="1"/>
    <n v="2"/>
    <s v="0-1 Miles"/>
    <x v="0"/>
    <n v="30"/>
    <s v="No"/>
    <n v="0"/>
  </r>
  <r>
    <n v="14238"/>
    <x v="0"/>
    <x v="1"/>
    <n v="120000"/>
    <n v="0"/>
    <x v="3"/>
    <x v="2"/>
    <x v="0"/>
    <n v="4"/>
    <s v="10+ Miles"/>
    <x v="1"/>
    <n v="36"/>
    <s v="Yes"/>
    <n v="1"/>
  </r>
  <r>
    <n v="16200"/>
    <x v="1"/>
    <x v="0"/>
    <n v="10000"/>
    <n v="0"/>
    <x v="3"/>
    <x v="3"/>
    <x v="1"/>
    <n v="2"/>
    <s v="0-1 Miles"/>
    <x v="0"/>
    <n v="35"/>
    <s v="No"/>
    <n v="0"/>
  </r>
  <r>
    <n v="24857"/>
    <x v="0"/>
    <x v="0"/>
    <n v="130000"/>
    <n v="3"/>
    <x v="2"/>
    <x v="2"/>
    <x v="0"/>
    <n v="4"/>
    <s v="0-1 Miles"/>
    <x v="0"/>
    <n v="52"/>
    <s v="No"/>
    <n v="0"/>
  </r>
  <r>
    <n v="26956"/>
    <x v="1"/>
    <x v="0"/>
    <n v="20000"/>
    <n v="0"/>
    <x v="1"/>
    <x v="3"/>
    <x v="1"/>
    <n v="1"/>
    <s v="2-5 Miles"/>
    <x v="0"/>
    <n v="36"/>
    <s v="Yes"/>
    <n v="1"/>
  </r>
  <r>
    <n v="14517"/>
    <x v="0"/>
    <x v="0"/>
    <n v="20000"/>
    <n v="3"/>
    <x v="2"/>
    <x v="0"/>
    <x v="1"/>
    <n v="2"/>
    <s v="1-2 Miles"/>
    <x v="1"/>
    <n v="62"/>
    <s v="No"/>
    <n v="0"/>
  </r>
  <r>
    <n v="12678"/>
    <x v="1"/>
    <x v="0"/>
    <n v="130000"/>
    <n v="4"/>
    <x v="2"/>
    <x v="4"/>
    <x v="0"/>
    <n v="4"/>
    <s v="0-1 Miles"/>
    <x v="1"/>
    <n v="31"/>
    <s v="No"/>
    <n v="0"/>
  </r>
  <r>
    <n v="16188"/>
    <x v="1"/>
    <x v="0"/>
    <n v="20000"/>
    <n v="0"/>
    <x v="3"/>
    <x v="3"/>
    <x v="1"/>
    <n v="2"/>
    <s v="1-2 Miles"/>
    <x v="0"/>
    <n v="26"/>
    <s v="No"/>
    <n v="0"/>
  </r>
  <r>
    <n v="27969"/>
    <x v="0"/>
    <x v="1"/>
    <n v="80000"/>
    <n v="0"/>
    <x v="0"/>
    <x v="2"/>
    <x v="0"/>
    <n v="2"/>
    <s v="10+ Miles"/>
    <x v="1"/>
    <n v="29"/>
    <s v="Yes"/>
    <n v="1"/>
  </r>
  <r>
    <n v="15752"/>
    <x v="0"/>
    <x v="1"/>
    <n v="80000"/>
    <n v="2"/>
    <x v="2"/>
    <x v="0"/>
    <x v="1"/>
    <n v="2"/>
    <s v="1-2 Miles"/>
    <x v="1"/>
    <n v="50"/>
    <s v="Yes"/>
    <n v="1"/>
  </r>
  <r>
    <n v="27745"/>
    <x v="1"/>
    <x v="1"/>
    <n v="40000"/>
    <n v="2"/>
    <x v="0"/>
    <x v="4"/>
    <x v="0"/>
    <n v="2"/>
    <s v="5-10 Miles"/>
    <x v="1"/>
    <n v="63"/>
    <s v="Yes"/>
    <n v="1"/>
  </r>
  <r>
    <n v="20828"/>
    <x v="0"/>
    <x v="0"/>
    <n v="30000"/>
    <n v="4"/>
    <x v="4"/>
    <x v="1"/>
    <x v="0"/>
    <n v="0"/>
    <s v="0-1 Miles"/>
    <x v="0"/>
    <n v="45"/>
    <s v="Yes"/>
    <n v="1"/>
  </r>
  <r>
    <n v="19461"/>
    <x v="1"/>
    <x v="0"/>
    <n v="10000"/>
    <n v="4"/>
    <x v="3"/>
    <x v="3"/>
    <x v="0"/>
    <n v="2"/>
    <s v="0-1 Miles"/>
    <x v="0"/>
    <n v="40"/>
    <s v="No"/>
    <n v="0"/>
  </r>
  <r>
    <n v="26941"/>
    <x v="0"/>
    <x v="1"/>
    <n v="30000"/>
    <n v="0"/>
    <x v="0"/>
    <x v="1"/>
    <x v="0"/>
    <n v="0"/>
    <s v="0-1 Miles"/>
    <x v="0"/>
    <n v="47"/>
    <s v="Yes"/>
    <n v="1"/>
  </r>
  <r>
    <n v="28412"/>
    <x v="1"/>
    <x v="1"/>
    <n v="20000"/>
    <n v="0"/>
    <x v="2"/>
    <x v="3"/>
    <x v="1"/>
    <n v="1"/>
    <s v="2-5 Miles"/>
    <x v="0"/>
    <n v="29"/>
    <s v="No"/>
    <n v="0"/>
  </r>
  <r>
    <n v="24485"/>
    <x v="1"/>
    <x v="1"/>
    <n v="40000"/>
    <n v="2"/>
    <x v="0"/>
    <x v="4"/>
    <x v="1"/>
    <n v="1"/>
    <s v="5-10 Miles"/>
    <x v="1"/>
    <n v="52"/>
    <s v="Yes"/>
    <n v="1"/>
  </r>
  <r>
    <n v="16514"/>
    <x v="1"/>
    <x v="1"/>
    <n v="10000"/>
    <n v="0"/>
    <x v="1"/>
    <x v="3"/>
    <x v="0"/>
    <n v="1"/>
    <s v="1-2 Miles"/>
    <x v="1"/>
    <n v="26"/>
    <s v="Yes"/>
    <n v="1"/>
  </r>
  <r>
    <n v="17191"/>
    <x v="1"/>
    <x v="1"/>
    <n v="130000"/>
    <n v="3"/>
    <x v="1"/>
    <x v="2"/>
    <x v="1"/>
    <n v="3"/>
    <s v="0-1 Miles"/>
    <x v="0"/>
    <n v="51"/>
    <s v="Yes"/>
    <n v="1"/>
  </r>
  <r>
    <n v="19608"/>
    <x v="0"/>
    <x v="1"/>
    <n v="80000"/>
    <n v="5"/>
    <x v="0"/>
    <x v="2"/>
    <x v="0"/>
    <n v="4"/>
    <s v="1-2 Miles"/>
    <x v="1"/>
    <n v="40"/>
    <s v="No"/>
    <n v="0"/>
  </r>
  <r>
    <n v="24119"/>
    <x v="1"/>
    <x v="1"/>
    <n v="30000"/>
    <n v="0"/>
    <x v="1"/>
    <x v="1"/>
    <x v="1"/>
    <n v="1"/>
    <s v="2-5 Miles"/>
    <x v="0"/>
    <n v="29"/>
    <s v="No"/>
    <n v="0"/>
  </r>
  <r>
    <n v="25458"/>
    <x v="0"/>
    <x v="1"/>
    <n v="20000"/>
    <n v="1"/>
    <x v="2"/>
    <x v="3"/>
    <x v="1"/>
    <n v="1"/>
    <s v="1-2 Miles"/>
    <x v="0"/>
    <n v="40"/>
    <s v="Yes"/>
    <n v="1"/>
  </r>
  <r>
    <n v="26886"/>
    <x v="1"/>
    <x v="0"/>
    <n v="30000"/>
    <n v="0"/>
    <x v="1"/>
    <x v="1"/>
    <x v="1"/>
    <n v="1"/>
    <s v="0-1 Miles"/>
    <x v="0"/>
    <n v="29"/>
    <s v="Yes"/>
    <n v="1"/>
  </r>
  <r>
    <n v="28436"/>
    <x v="1"/>
    <x v="1"/>
    <n v="30000"/>
    <n v="0"/>
    <x v="1"/>
    <x v="1"/>
    <x v="1"/>
    <n v="1"/>
    <s v="0-1 Miles"/>
    <x v="0"/>
    <n v="30"/>
    <s v="Yes"/>
    <n v="1"/>
  </r>
  <r>
    <n v="19562"/>
    <x v="1"/>
    <x v="0"/>
    <n v="60000"/>
    <n v="2"/>
    <x v="0"/>
    <x v="2"/>
    <x v="0"/>
    <n v="1"/>
    <s v="2-5 Miles"/>
    <x v="1"/>
    <n v="37"/>
    <s v="Yes"/>
    <n v="1"/>
  </r>
  <r>
    <n v="15608"/>
    <x v="1"/>
    <x v="0"/>
    <n v="30000"/>
    <n v="0"/>
    <x v="1"/>
    <x v="1"/>
    <x v="1"/>
    <n v="1"/>
    <s v="2-5 Miles"/>
    <x v="0"/>
    <n v="33"/>
    <s v="No"/>
    <n v="0"/>
  </r>
  <r>
    <n v="16487"/>
    <x v="1"/>
    <x v="0"/>
    <n v="30000"/>
    <n v="3"/>
    <x v="2"/>
    <x v="0"/>
    <x v="0"/>
    <n v="2"/>
    <s v="5-10 Miles"/>
    <x v="1"/>
    <n v="55"/>
    <s v="No"/>
    <n v="0"/>
  </r>
  <r>
    <n v="17197"/>
    <x v="1"/>
    <x v="0"/>
    <n v="90000"/>
    <n v="5"/>
    <x v="1"/>
    <x v="2"/>
    <x v="0"/>
    <n v="2"/>
    <s v="10+ Miles"/>
    <x v="0"/>
    <n v="62"/>
    <s v="No"/>
    <n v="0"/>
  </r>
  <r>
    <n v="12507"/>
    <x v="0"/>
    <x v="1"/>
    <n v="30000"/>
    <n v="1"/>
    <x v="1"/>
    <x v="1"/>
    <x v="0"/>
    <n v="1"/>
    <s v="0-1 Miles"/>
    <x v="0"/>
    <n v="43"/>
    <s v="No"/>
    <n v="0"/>
  </r>
  <r>
    <n v="23940"/>
    <x v="0"/>
    <x v="1"/>
    <n v="40000"/>
    <n v="1"/>
    <x v="0"/>
    <x v="0"/>
    <x v="0"/>
    <n v="1"/>
    <s v="0-1 Miles"/>
    <x v="0"/>
    <n v="44"/>
    <s v="Yes"/>
    <n v="1"/>
  </r>
  <r>
    <n v="19441"/>
    <x v="2"/>
    <x v="1"/>
    <n v="40000"/>
    <n v="0"/>
    <x v="4"/>
    <x v="1"/>
    <x v="0"/>
    <n v="0"/>
    <s v="0-1 Miles"/>
    <x v="0"/>
    <m/>
    <s v="Yes"/>
    <n v="1"/>
  </r>
  <r>
    <n v="26852"/>
    <x v="0"/>
    <x v="0"/>
    <n v="20000"/>
    <n v="3"/>
    <x v="2"/>
    <x v="3"/>
    <x v="0"/>
    <n v="2"/>
    <s v="0-1 Miles"/>
    <x v="0"/>
    <n v="43"/>
    <s v="No"/>
    <n v="0"/>
  </r>
  <r>
    <n v="12274"/>
    <x v="1"/>
    <x v="1"/>
    <n v="10000"/>
    <n v="2"/>
    <x v="2"/>
    <x v="3"/>
    <x v="0"/>
    <n v="0"/>
    <s v="0-1 Miles"/>
    <x v="0"/>
    <n v="35"/>
    <s v="No"/>
    <n v="0"/>
  </r>
  <r>
    <n v="20236"/>
    <x v="1"/>
    <x v="1"/>
    <n v="60000"/>
    <n v="3"/>
    <x v="0"/>
    <x v="2"/>
    <x v="1"/>
    <n v="2"/>
    <s v="0-1 Miles"/>
    <x v="1"/>
    <n v="43"/>
    <s v="Yes"/>
    <n v="1"/>
  </r>
  <r>
    <n v="24149"/>
    <x v="0"/>
    <x v="1"/>
    <n v="10000"/>
    <n v="2"/>
    <x v="1"/>
    <x v="3"/>
    <x v="0"/>
    <n v="0"/>
    <s v="1-2 Miles"/>
    <x v="0"/>
    <n v="49"/>
    <s v="No"/>
    <n v="0"/>
  </r>
  <r>
    <n v="26139"/>
    <x v="1"/>
    <x v="1"/>
    <n v="60000"/>
    <n v="1"/>
    <x v="1"/>
    <x v="0"/>
    <x v="0"/>
    <n v="1"/>
    <s v="5-10 Miles"/>
    <x v="1"/>
    <n v="45"/>
    <s v="No"/>
    <n v="0"/>
  </r>
  <r>
    <n v="18491"/>
    <x v="1"/>
    <x v="0"/>
    <n v="70000"/>
    <n v="2"/>
    <x v="2"/>
    <x v="2"/>
    <x v="0"/>
    <n v="2"/>
    <s v="5-10 Miles"/>
    <x v="1"/>
    <n v="49"/>
    <s v="Yes"/>
    <n v="1"/>
  </r>
  <r>
    <n v="22707"/>
    <x v="1"/>
    <x v="0"/>
    <n v="30000"/>
    <n v="0"/>
    <x v="1"/>
    <x v="1"/>
    <x v="1"/>
    <n v="1"/>
    <s v="2-5 Miles"/>
    <x v="0"/>
    <n v="30"/>
    <s v="No"/>
    <n v="0"/>
  </r>
  <r>
    <n v="20430"/>
    <x v="0"/>
    <x v="1"/>
    <n v="70000"/>
    <n v="2"/>
    <x v="1"/>
    <x v="0"/>
    <x v="0"/>
    <n v="2"/>
    <s v="5-10 Miles"/>
    <x v="1"/>
    <n v="52"/>
    <s v="Yes"/>
    <n v="1"/>
  </r>
  <r>
    <n v="27494"/>
    <x v="1"/>
    <x v="0"/>
    <n v="40000"/>
    <n v="2"/>
    <x v="1"/>
    <x v="0"/>
    <x v="1"/>
    <n v="2"/>
    <s v="1-2 Miles"/>
    <x v="1"/>
    <n v="53"/>
    <s v="Yes"/>
    <n v="1"/>
  </r>
  <r>
    <n v="26829"/>
    <x v="0"/>
    <x v="0"/>
    <n v="40000"/>
    <n v="0"/>
    <x v="0"/>
    <x v="1"/>
    <x v="0"/>
    <n v="0"/>
    <s v="0-1 Miles"/>
    <x v="0"/>
    <n v="38"/>
    <s v="Yes"/>
    <n v="1"/>
  </r>
  <r>
    <n v="28395"/>
    <x v="1"/>
    <x v="1"/>
    <n v="40000"/>
    <n v="0"/>
    <x v="0"/>
    <x v="2"/>
    <x v="1"/>
    <n v="0"/>
    <s v="0-1 Miles"/>
    <x v="0"/>
    <n v="39"/>
    <s v="Yes"/>
    <n v="1"/>
  </r>
  <r>
    <n v="21006"/>
    <x v="1"/>
    <x v="0"/>
    <m/>
    <n v="1"/>
    <x v="1"/>
    <x v="3"/>
    <x v="1"/>
    <n v="0"/>
    <s v="0-1 Miles"/>
    <x v="0"/>
    <n v="46"/>
    <s v="Yes"/>
    <n v="1"/>
  </r>
  <r>
    <n v="14682"/>
    <x v="1"/>
    <x v="0"/>
    <n v="70000"/>
    <n v="0"/>
    <x v="0"/>
    <x v="2"/>
    <x v="1"/>
    <n v="1"/>
    <s v="5-10 Miles"/>
    <x v="1"/>
    <n v="38"/>
    <s v="No"/>
    <n v="0"/>
  </r>
  <r>
    <n v="17650"/>
    <x v="1"/>
    <x v="0"/>
    <n v="40000"/>
    <n v="2"/>
    <x v="1"/>
    <x v="1"/>
    <x v="0"/>
    <n v="2"/>
    <s v="1-2 Miles"/>
    <x v="0"/>
    <n v="35"/>
    <s v="No"/>
    <n v="0"/>
  </r>
  <r>
    <n v="29191"/>
    <x v="1"/>
    <x v="0"/>
    <n v="130000"/>
    <n v="1"/>
    <x v="4"/>
    <x v="4"/>
    <x v="1"/>
    <n v="1"/>
    <s v="0-1 Miles"/>
    <x v="1"/>
    <n v="36"/>
    <s v="Yes"/>
    <n v="1"/>
  </r>
  <r>
    <n v="15030"/>
    <x v="0"/>
    <x v="1"/>
    <n v="20000"/>
    <n v="0"/>
    <x v="0"/>
    <x v="1"/>
    <x v="0"/>
    <n v="0"/>
    <s v="0-1 Miles"/>
    <x v="1"/>
    <n v="26"/>
    <s v="Yes"/>
    <n v="1"/>
  </r>
  <r>
    <n v="24140"/>
    <x v="1"/>
    <x v="1"/>
    <n v="10000"/>
    <n v="0"/>
    <x v="4"/>
    <x v="3"/>
    <x v="1"/>
    <n v="0"/>
    <s v="0-1 Miles"/>
    <x v="0"/>
    <n v="30"/>
    <s v="Yes"/>
    <n v="1"/>
  </r>
  <r>
    <n v="22496"/>
    <x v="0"/>
    <x v="0"/>
    <n v="30000"/>
    <n v="1"/>
    <x v="0"/>
    <x v="0"/>
    <x v="0"/>
    <n v="2"/>
    <s v="0-1 Miles"/>
    <x v="0"/>
    <n v="42"/>
    <s v="No"/>
    <n v="0"/>
  </r>
  <r>
    <n v="24065"/>
    <x v="1"/>
    <x v="0"/>
    <n v="20000"/>
    <m/>
    <x v="2"/>
    <x v="3"/>
    <x v="0"/>
    <n v="0"/>
    <s v="0-1 Miles"/>
    <x v="0"/>
    <n v="40"/>
    <s v="Yes"/>
    <n v="1"/>
  </r>
  <r>
    <n v="19914"/>
    <x v="0"/>
    <x v="1"/>
    <n v="80000"/>
    <n v="5"/>
    <x v="0"/>
    <x v="4"/>
    <x v="0"/>
    <n v="2"/>
    <s v="2-5 Miles"/>
    <x v="0"/>
    <n v="62"/>
    <s v="No"/>
    <n v="0"/>
  </r>
  <r>
    <n v="12871"/>
    <x v="1"/>
    <x v="0"/>
    <n v="30000"/>
    <n v="0"/>
    <x v="1"/>
    <x v="1"/>
    <x v="1"/>
    <n v="1"/>
    <s v="2-5 Miles"/>
    <x v="0"/>
    <n v="29"/>
    <s v="No"/>
    <n v="0"/>
  </r>
  <r>
    <n v="22988"/>
    <x v="0"/>
    <x v="0"/>
    <n v="40000"/>
    <n v="2"/>
    <x v="0"/>
    <x v="4"/>
    <x v="0"/>
    <n v="2"/>
    <s v="5-10 Miles"/>
    <x v="1"/>
    <n v="66"/>
    <s v="Yes"/>
    <n v="1"/>
  </r>
  <r>
    <n v="15922"/>
    <x v="0"/>
    <x v="1"/>
    <n v="150000"/>
    <n v="2"/>
    <x v="2"/>
    <x v="2"/>
    <x v="0"/>
    <n v="4"/>
    <s v="0-1 Miles"/>
    <x v="0"/>
    <n v="48"/>
    <s v="No"/>
    <n v="0"/>
  </r>
  <r>
    <n v="12344"/>
    <x v="1"/>
    <x v="0"/>
    <n v="80000"/>
    <n v="0"/>
    <x v="0"/>
    <x v="2"/>
    <x v="1"/>
    <n v="3"/>
    <s v="10+ Miles"/>
    <x v="1"/>
    <n v="31"/>
    <s v="No"/>
    <n v="0"/>
  </r>
  <r>
    <n v="23627"/>
    <x v="1"/>
    <x v="0"/>
    <n v="100000"/>
    <n v="3"/>
    <x v="1"/>
    <x v="4"/>
    <x v="1"/>
    <n v="4"/>
    <s v="5-10 Miles"/>
    <x v="0"/>
    <n v="56"/>
    <s v="No"/>
    <n v="0"/>
  </r>
  <r>
    <n v="27775"/>
    <x v="1"/>
    <x v="0"/>
    <n v="40000"/>
    <n v="0"/>
    <x v="0"/>
    <x v="1"/>
    <x v="1"/>
    <n v="0"/>
    <s v="0-1 Miles"/>
    <x v="0"/>
    <n v="38"/>
    <s v="Yes"/>
    <n v="1"/>
  </r>
  <r>
    <n v="29301"/>
    <x v="0"/>
    <x v="1"/>
    <n v="80000"/>
    <n v="5"/>
    <x v="0"/>
    <x v="2"/>
    <x v="0"/>
    <n v="4"/>
    <s v="1-2 Miles"/>
    <x v="1"/>
    <n v="40"/>
    <s v="No"/>
    <n v="0"/>
  </r>
  <r>
    <n v="12716"/>
    <x v="1"/>
    <x v="1"/>
    <n v="30000"/>
    <n v="0"/>
    <x v="1"/>
    <x v="1"/>
    <x v="0"/>
    <n v="1"/>
    <s v="2-5 Miles"/>
    <x v="0"/>
    <n v="32"/>
    <s v="No"/>
    <n v="0"/>
  </r>
  <r>
    <n v="12472"/>
    <x v="0"/>
    <x v="1"/>
    <n v="30000"/>
    <n v="1"/>
    <x v="0"/>
    <x v="1"/>
    <x v="0"/>
    <n v="1"/>
    <s v="2-5 Miles"/>
    <x v="0"/>
    <n v="39"/>
    <s v="No"/>
    <n v="0"/>
  </r>
  <r>
    <n v="20970"/>
    <x v="1"/>
    <x v="1"/>
    <n v="10000"/>
    <n v="2"/>
    <x v="1"/>
    <x v="3"/>
    <x v="0"/>
    <n v="1"/>
    <s v="0-1 Miles"/>
    <x v="0"/>
    <n v="52"/>
    <s v="Yes"/>
    <n v="1"/>
  </r>
  <r>
    <n v="26818"/>
    <x v="1"/>
    <x v="1"/>
    <n v="10000"/>
    <n v="3"/>
    <x v="2"/>
    <x v="3"/>
    <x v="0"/>
    <n v="1"/>
    <s v="0-1 Miles"/>
    <x v="0"/>
    <n v="39"/>
    <s v="Yes"/>
    <n v="1"/>
  </r>
  <r>
    <n v="12993"/>
    <x v="0"/>
    <x v="1"/>
    <n v="60000"/>
    <n v="2"/>
    <x v="0"/>
    <x v="2"/>
    <x v="0"/>
    <n v="1"/>
    <s v="2-5 Miles"/>
    <x v="1"/>
    <n v="37"/>
    <s v="No"/>
    <n v="0"/>
  </r>
  <r>
    <n v="14192"/>
    <x v="0"/>
    <x v="1"/>
    <n v="90000"/>
    <n v="4"/>
    <x v="2"/>
    <x v="4"/>
    <x v="0"/>
    <n v="3"/>
    <s v="5-10 Miles"/>
    <x v="0"/>
    <n v="56"/>
    <s v="Yes"/>
    <n v="1"/>
  </r>
  <r>
    <n v="19477"/>
    <x v="0"/>
    <x v="1"/>
    <n v="40000"/>
    <n v="0"/>
    <x v="0"/>
    <x v="2"/>
    <x v="0"/>
    <n v="0"/>
    <s v="0-1 Miles"/>
    <x v="0"/>
    <n v="40"/>
    <s v="Yes"/>
    <n v="1"/>
  </r>
  <r>
    <n v="26796"/>
    <x v="1"/>
    <x v="1"/>
    <n v="40000"/>
    <n v="2"/>
    <x v="0"/>
    <x v="4"/>
    <x v="0"/>
    <n v="2"/>
    <s v="5-10 Miles"/>
    <x v="1"/>
    <n v="65"/>
    <s v="Yes"/>
    <n v="1"/>
  </r>
  <r>
    <n v="21094"/>
    <x v="1"/>
    <x v="0"/>
    <n v="30000"/>
    <n v="2"/>
    <x v="1"/>
    <x v="1"/>
    <x v="0"/>
    <n v="2"/>
    <s v="0-1 Miles"/>
    <x v="0"/>
    <n v="42"/>
    <s v="No"/>
    <n v="0"/>
  </r>
  <r>
    <n v="12234"/>
    <x v="0"/>
    <x v="1"/>
    <n v="10000"/>
    <n v="2"/>
    <x v="1"/>
    <x v="3"/>
    <x v="0"/>
    <n v="1"/>
    <s v="2-5 Miles"/>
    <x v="0"/>
    <n v="52"/>
    <s v="No"/>
    <n v="0"/>
  </r>
  <r>
    <n v="28683"/>
    <x v="1"/>
    <x v="0"/>
    <n v="10000"/>
    <n v="1"/>
    <x v="2"/>
    <x v="3"/>
    <x v="1"/>
    <n v="1"/>
    <s v="5-10 Miles"/>
    <x v="0"/>
    <n v="35"/>
    <s v="Yes"/>
    <n v="1"/>
  </r>
  <r>
    <n v="17994"/>
    <x v="1"/>
    <x v="1"/>
    <n v="20000"/>
    <n v="2"/>
    <x v="2"/>
    <x v="3"/>
    <x v="0"/>
    <n v="2"/>
    <s v="0-1 Miles"/>
    <x v="0"/>
    <n v="42"/>
    <s v="No"/>
    <n v="0"/>
  </r>
  <r>
    <n v="24273"/>
    <x v="0"/>
    <x v="0"/>
    <n v="20000"/>
    <n v="2"/>
    <x v="3"/>
    <x v="1"/>
    <x v="0"/>
    <n v="2"/>
    <s v="5-10 Miles"/>
    <x v="1"/>
    <n v="55"/>
    <s v="Yes"/>
    <n v="1"/>
  </r>
  <r>
    <n v="26547"/>
    <x v="1"/>
    <x v="0"/>
    <n v="30000"/>
    <n v="2"/>
    <x v="1"/>
    <x v="1"/>
    <x v="1"/>
    <n v="2"/>
    <s v="5-10 Miles"/>
    <x v="1"/>
    <n v="60"/>
    <s v="Yes"/>
    <n v="1"/>
  </r>
  <r>
    <n v="22500"/>
    <x v="1"/>
    <x v="1"/>
    <n v="40000"/>
    <n v="0"/>
    <x v="0"/>
    <x v="2"/>
    <x v="1"/>
    <n v="0"/>
    <s v="0-1 Miles"/>
    <x v="0"/>
    <n v="40"/>
    <s v="Yes"/>
    <n v="1"/>
  </r>
  <r>
    <n v="23993"/>
    <x v="1"/>
    <x v="0"/>
    <n v="10000"/>
    <n v="0"/>
    <x v="1"/>
    <x v="3"/>
    <x v="1"/>
    <n v="1"/>
    <s v="0-1 Miles"/>
    <x v="1"/>
    <n v="26"/>
    <s v="Yes"/>
    <n v="1"/>
  </r>
  <r>
    <n v="14832"/>
    <x v="0"/>
    <x v="1"/>
    <n v="40000"/>
    <n v="1"/>
    <x v="0"/>
    <x v="0"/>
    <x v="0"/>
    <n v="0"/>
    <s v="0-1 Miles"/>
    <x v="0"/>
    <n v="42"/>
    <s v="Yes"/>
    <n v="1"/>
  </r>
  <r>
    <n v="16614"/>
    <x v="0"/>
    <x v="0"/>
    <n v="80000"/>
    <n v="0"/>
    <x v="0"/>
    <x v="2"/>
    <x v="0"/>
    <n v="3"/>
    <s v="10+ Miles"/>
    <x v="1"/>
    <n v="32"/>
    <s v="No"/>
    <n v="0"/>
  </r>
  <r>
    <n v="20877"/>
    <x v="1"/>
    <x v="1"/>
    <n v="30000"/>
    <n v="1"/>
    <x v="0"/>
    <x v="1"/>
    <x v="0"/>
    <n v="0"/>
    <s v="1-2 Miles"/>
    <x v="0"/>
    <n v="37"/>
    <s v="Yes"/>
    <n v="1"/>
  </r>
  <r>
    <n v="20729"/>
    <x v="0"/>
    <x v="0"/>
    <n v="40000"/>
    <n v="2"/>
    <x v="1"/>
    <x v="1"/>
    <x v="1"/>
    <n v="1"/>
    <s v="0-1 Miles"/>
    <x v="0"/>
    <n v="34"/>
    <s v="No"/>
    <n v="0"/>
  </r>
  <r>
    <n v="22464"/>
    <x v="0"/>
    <x v="1"/>
    <n v="40000"/>
    <n v="0"/>
    <x v="4"/>
    <x v="1"/>
    <x v="0"/>
    <n v="0"/>
    <s v="0-1 Miles"/>
    <x v="0"/>
    <n v="37"/>
    <s v="Yes"/>
    <n v="1"/>
  </r>
  <r>
    <n v="19475"/>
    <x v="0"/>
    <x v="0"/>
    <n v="40000"/>
    <n v="0"/>
    <x v="0"/>
    <x v="2"/>
    <x v="1"/>
    <n v="0"/>
    <s v="0-1 Miles"/>
    <x v="0"/>
    <n v="40"/>
    <s v="Yes"/>
    <n v="1"/>
  </r>
  <r>
    <n v="19675"/>
    <x v="0"/>
    <x v="1"/>
    <n v="20000"/>
    <n v="4"/>
    <x v="2"/>
    <x v="0"/>
    <x v="0"/>
    <n v="2"/>
    <s v="5-10 Miles"/>
    <x v="1"/>
    <n v="60"/>
    <s v="No"/>
    <n v="0"/>
  </r>
  <r>
    <n v="12728"/>
    <x v="1"/>
    <x v="1"/>
    <n v="30000"/>
    <n v="0"/>
    <x v="1"/>
    <x v="1"/>
    <x v="1"/>
    <n v="1"/>
    <s v="1-2 Miles"/>
    <x v="0"/>
    <n v="27"/>
    <s v="No"/>
    <n v="0"/>
  </r>
  <r>
    <n v="26154"/>
    <x v="2"/>
    <x v="1"/>
    <n v="60000"/>
    <n v="1"/>
    <x v="1"/>
    <x v="0"/>
    <x v="0"/>
    <n v="1"/>
    <s v="5-10 Miles"/>
    <x v="1"/>
    <n v="43"/>
    <s v="Yes"/>
    <n v="1"/>
  </r>
  <r>
    <n v="29117"/>
    <x v="1"/>
    <x v="1"/>
    <n v="100000"/>
    <n v="1"/>
    <x v="0"/>
    <x v="4"/>
    <x v="1"/>
    <n v="3"/>
    <s v="0-1 Miles"/>
    <x v="1"/>
    <n v="48"/>
    <s v="No"/>
    <n v="0"/>
  </r>
  <r>
    <n v="17845"/>
    <x v="1"/>
    <x v="0"/>
    <n v="20000"/>
    <n v="0"/>
    <x v="3"/>
    <x v="3"/>
    <x v="1"/>
    <n v="2"/>
    <s v="1-2 Miles"/>
    <x v="0"/>
    <n v="32"/>
    <s v="No"/>
    <n v="0"/>
  </r>
  <r>
    <n v="25058"/>
    <x v="0"/>
    <x v="1"/>
    <n v="100000"/>
    <n v="1"/>
    <x v="0"/>
    <x v="4"/>
    <x v="0"/>
    <n v="3"/>
    <s v="2-5 Miles"/>
    <x v="1"/>
    <n v="47"/>
    <s v="No"/>
    <n v="0"/>
  </r>
  <r>
    <n v="23426"/>
    <x v="1"/>
    <x v="2"/>
    <n v="80000"/>
    <n v="5"/>
    <x v="4"/>
    <x v="4"/>
    <x v="0"/>
    <n v="3"/>
    <s v="0-1 Miles"/>
    <x v="1"/>
    <n v="40"/>
    <s v="No"/>
    <n v="0"/>
  </r>
  <r>
    <n v="14798"/>
    <x v="1"/>
    <x v="0"/>
    <n v="10000"/>
    <n v="4"/>
    <x v="3"/>
    <x v="3"/>
    <x v="0"/>
    <n v="2"/>
    <s v="0-1 Miles"/>
    <x v="0"/>
    <n v="41"/>
    <s v="Yes"/>
    <n v="1"/>
  </r>
  <r>
    <n v="12664"/>
    <x v="0"/>
    <x v="0"/>
    <n v="130000"/>
    <n v="5"/>
    <x v="1"/>
    <x v="2"/>
    <x v="0"/>
    <n v="4"/>
    <s v="0-1 Miles"/>
    <x v="0"/>
    <n v="59"/>
    <s v="No"/>
    <n v="0"/>
  </r>
  <r>
    <n v="23979"/>
    <x v="1"/>
    <x v="1"/>
    <n v="10000"/>
    <n v="2"/>
    <x v="1"/>
    <x v="3"/>
    <x v="1"/>
    <n v="0"/>
    <s v="0-1 Miles"/>
    <x v="0"/>
    <n v="50"/>
    <s v="No"/>
    <n v="0"/>
  </r>
  <r>
    <n v="25605"/>
    <x v="1"/>
    <x v="0"/>
    <n v="20000"/>
    <n v="2"/>
    <x v="1"/>
    <x v="3"/>
    <x v="1"/>
    <n v="1"/>
    <s v="0-1 Miles"/>
    <x v="0"/>
    <n v="54"/>
    <s v="Yes"/>
    <n v="1"/>
  </r>
  <r>
    <n v="20797"/>
    <x v="0"/>
    <x v="0"/>
    <n v="10000"/>
    <n v="1"/>
    <x v="0"/>
    <x v="3"/>
    <x v="0"/>
    <n v="0"/>
    <s v="0-1 Miles"/>
    <x v="0"/>
    <n v="48"/>
    <s v="No"/>
    <n v="0"/>
  </r>
  <r>
    <n v="21980"/>
    <x v="1"/>
    <x v="0"/>
    <n v="60000"/>
    <n v="1"/>
    <x v="0"/>
    <x v="2"/>
    <x v="0"/>
    <n v="1"/>
    <s v="5-10 Miles"/>
    <x v="1"/>
    <n v="44"/>
    <s v="Yes"/>
    <n v="1"/>
  </r>
  <r>
    <n v="25460"/>
    <x v="0"/>
    <x v="0"/>
    <n v="20000"/>
    <n v="2"/>
    <x v="2"/>
    <x v="3"/>
    <x v="0"/>
    <n v="0"/>
    <s v="0-1 Miles"/>
    <x v="0"/>
    <n v="40"/>
    <s v="Yes"/>
    <n v="1"/>
  </r>
  <r>
    <n v="29181"/>
    <x v="1"/>
    <x v="0"/>
    <n v="60000"/>
    <n v="2"/>
    <x v="0"/>
    <x v="2"/>
    <x v="1"/>
    <n v="1"/>
    <s v="0-1 Miles"/>
    <x v="1"/>
    <n v="38"/>
    <s v="Yes"/>
    <n v="1"/>
  </r>
  <r>
    <n v="24279"/>
    <x v="1"/>
    <x v="1"/>
    <n v="40000"/>
    <n v="2"/>
    <x v="1"/>
    <x v="0"/>
    <x v="1"/>
    <n v="2"/>
    <s v="1-2 Miles"/>
    <x v="1"/>
    <n v="52"/>
    <s v="No"/>
    <n v="0"/>
  </r>
  <r>
    <n v="22402"/>
    <x v="0"/>
    <x v="1"/>
    <n v="10000"/>
    <n v="0"/>
    <x v="1"/>
    <x v="3"/>
    <x v="0"/>
    <n v="1"/>
    <s v="2-5 Miles"/>
    <x v="1"/>
    <n v="25"/>
    <s v="Yes"/>
    <n v="1"/>
  </r>
  <r>
    <n v="15465"/>
    <x v="0"/>
    <x v="0"/>
    <n v="10000"/>
    <n v="0"/>
    <x v="1"/>
    <x v="3"/>
    <x v="1"/>
    <n v="1"/>
    <s v="0-1 Miles"/>
    <x v="1"/>
    <n v="25"/>
    <s v="No"/>
    <n v="0"/>
  </r>
  <r>
    <n v="26757"/>
    <x v="1"/>
    <x v="1"/>
    <n v="90000"/>
    <n v="1"/>
    <x v="0"/>
    <x v="2"/>
    <x v="0"/>
    <n v="1"/>
    <s v="2-5 Miles"/>
    <x v="1"/>
    <n v="47"/>
    <s v="Yes"/>
    <n v="1"/>
  </r>
  <r>
    <n v="14233"/>
    <x v="1"/>
    <x v="1"/>
    <n v="100000"/>
    <n v="0"/>
    <x v="2"/>
    <x v="4"/>
    <x v="0"/>
    <n v="3"/>
    <s v="10+ Miles"/>
    <x v="1"/>
    <n v="35"/>
    <s v="No"/>
    <n v="0"/>
  </r>
  <r>
    <n v="14058"/>
    <x v="1"/>
    <x v="1"/>
    <n v="70000"/>
    <n v="0"/>
    <x v="0"/>
    <x v="2"/>
    <x v="1"/>
    <n v="1"/>
    <s v="5-10 Miles"/>
    <x v="1"/>
    <n v="41"/>
    <s v="Yes"/>
    <n v="1"/>
  </r>
  <r>
    <n v="12273"/>
    <x v="0"/>
    <x v="1"/>
    <n v="30000"/>
    <n v="1"/>
    <x v="0"/>
    <x v="1"/>
    <x v="0"/>
    <n v="0"/>
    <s v="0-1 Miles"/>
    <x v="0"/>
    <n v="47"/>
    <s v="No"/>
    <n v="0"/>
  </r>
  <r>
    <n v="17203"/>
    <x v="0"/>
    <x v="0"/>
    <n v="130000"/>
    <n v="4"/>
    <x v="1"/>
    <x v="2"/>
    <x v="0"/>
    <n v="4"/>
    <s v="5-10 Miles"/>
    <x v="0"/>
    <n v="61"/>
    <s v="Yes"/>
    <n v="1"/>
  </r>
  <r>
    <n v="18144"/>
    <x v="0"/>
    <x v="0"/>
    <n v="80000"/>
    <n v="5"/>
    <x v="0"/>
    <x v="4"/>
    <x v="0"/>
    <n v="2"/>
    <s v="2-5 Miles"/>
    <x v="0"/>
    <n v="61"/>
    <s v="No"/>
    <n v="0"/>
  </r>
  <r>
    <n v="23963"/>
    <x v="0"/>
    <x v="1"/>
    <n v="10000"/>
    <n v="0"/>
    <x v="3"/>
    <x v="3"/>
    <x v="1"/>
    <n v="2"/>
    <s v="0-1 Miles"/>
    <x v="0"/>
    <n v="33"/>
    <s v="No"/>
    <n v="0"/>
  </r>
  <r>
    <n v="17907"/>
    <x v="0"/>
    <x v="0"/>
    <n v="10000"/>
    <n v="0"/>
    <x v="1"/>
    <x v="3"/>
    <x v="0"/>
    <n v="1"/>
    <s v="2-5 Miles"/>
    <x v="1"/>
    <n v="27"/>
    <s v="No"/>
    <n v="0"/>
  </r>
  <r>
    <n v="19442"/>
    <x v="1"/>
    <x v="1"/>
    <n v="50000"/>
    <n v="0"/>
    <x v="4"/>
    <x v="0"/>
    <x v="0"/>
    <n v="0"/>
    <s v="0-1 Miles"/>
    <x v="0"/>
    <n v="37"/>
    <s v="Yes"/>
    <n v="1"/>
  </r>
  <r>
    <n v="17504"/>
    <x v="1"/>
    <x v="0"/>
    <n v="80000"/>
    <n v="2"/>
    <x v="1"/>
    <x v="0"/>
    <x v="0"/>
    <n v="2"/>
    <s v="5-10 Miles"/>
    <x v="1"/>
    <n v="52"/>
    <s v="Yes"/>
    <n v="1"/>
  </r>
  <r>
    <n v="12253"/>
    <x v="1"/>
    <x v="0"/>
    <n v="20000"/>
    <n v="0"/>
    <x v="1"/>
    <x v="3"/>
    <x v="0"/>
    <n v="0"/>
    <s v="0-1 Miles"/>
    <x v="1"/>
    <n v="29"/>
    <s v="Yes"/>
    <n v="1"/>
  </r>
  <r>
    <n v="27304"/>
    <x v="1"/>
    <x v="0"/>
    <n v="110000"/>
    <n v="2"/>
    <x v="1"/>
    <x v="2"/>
    <x v="1"/>
    <n v="3"/>
    <s v="5-10 Miles"/>
    <x v="0"/>
    <n v="48"/>
    <s v="No"/>
    <n v="0"/>
  </r>
  <r>
    <n v="14191"/>
    <x v="0"/>
    <x v="1"/>
    <n v="160000"/>
    <n v="4"/>
    <x v="1"/>
    <x v="2"/>
    <x v="1"/>
    <n v="2"/>
    <s v="10+ Miles"/>
    <x v="0"/>
    <n v="55"/>
    <s v="Yes"/>
    <n v="1"/>
  </r>
  <r>
    <n v="12212"/>
    <x v="0"/>
    <x v="0"/>
    <n v="10000"/>
    <n v="0"/>
    <x v="4"/>
    <x v="3"/>
    <x v="0"/>
    <n v="0"/>
    <s v="0-1 Miles"/>
    <x v="0"/>
    <n v="37"/>
    <s v="Yes"/>
    <n v="1"/>
  </r>
  <r>
    <n v="25529"/>
    <x v="1"/>
    <x v="1"/>
    <n v="10000"/>
    <n v="1"/>
    <x v="4"/>
    <x v="3"/>
    <x v="0"/>
    <n v="0"/>
    <s v="0-1 Miles"/>
    <x v="0"/>
    <n v="44"/>
    <s v="No"/>
    <n v="0"/>
  </r>
  <r>
    <n v="22170"/>
    <x v="0"/>
    <x v="0"/>
    <n v="30000"/>
    <n v="3"/>
    <x v="1"/>
    <x v="1"/>
    <x v="1"/>
    <n v="2"/>
    <s v="1-2 Miles"/>
    <x v="1"/>
    <n v="55"/>
    <s v="Yes"/>
    <n v="1"/>
  </r>
  <r>
    <n v="19445"/>
    <x v="0"/>
    <x v="0"/>
    <n v="10000"/>
    <n v="2"/>
    <x v="2"/>
    <x v="3"/>
    <x v="1"/>
    <n v="1"/>
    <s v="0-1 Miles"/>
    <x v="0"/>
    <n v="38"/>
    <s v="No"/>
    <n v="0"/>
  </r>
  <r>
    <n v="15265"/>
    <x v="1"/>
    <x v="1"/>
    <n v="40000"/>
    <n v="2"/>
    <x v="0"/>
    <x v="4"/>
    <x v="0"/>
    <n v="2"/>
    <s v="5-10 Miles"/>
    <x v="1"/>
    <n v="66"/>
    <s v="Yes"/>
    <n v="1"/>
  </r>
  <r>
    <n v="28918"/>
    <x v="0"/>
    <x v="0"/>
    <n v="130000"/>
    <n v="4"/>
    <x v="2"/>
    <x v="4"/>
    <x v="1"/>
    <n v="4"/>
    <s v="10+ Miles"/>
    <x v="0"/>
    <n v="58"/>
    <s v="No"/>
    <n v="0"/>
  </r>
  <r>
    <n v="15799"/>
    <x v="0"/>
    <x v="0"/>
    <n v="90000"/>
    <n v="1"/>
    <x v="0"/>
    <x v="2"/>
    <x v="0"/>
    <n v="1"/>
    <s v="2-5 Miles"/>
    <x v="1"/>
    <n v="47"/>
    <s v="Yes"/>
    <n v="1"/>
  </r>
  <r>
    <n v="11047"/>
    <x v="0"/>
    <x v="0"/>
    <n v="30000"/>
    <n v="3"/>
    <x v="2"/>
    <x v="0"/>
    <x v="1"/>
    <n v="2"/>
    <s v="1-2 Miles"/>
    <x v="1"/>
    <n v="56"/>
    <s v="Yes"/>
    <n v="1"/>
  </r>
  <r>
    <n v="18151"/>
    <x v="1"/>
    <x v="1"/>
    <n v="80000"/>
    <n v="5"/>
    <x v="1"/>
    <x v="2"/>
    <x v="1"/>
    <n v="2"/>
    <s v="10+ Miles"/>
    <x v="0"/>
    <n v="59"/>
    <s v="No"/>
    <n v="0"/>
  </r>
  <r>
    <n v="20606"/>
    <x v="0"/>
    <x v="0"/>
    <n v="70000"/>
    <n v="0"/>
    <x v="0"/>
    <x v="2"/>
    <x v="0"/>
    <n v="4"/>
    <s v="10+ Miles"/>
    <x v="1"/>
    <n v="32"/>
    <s v="Yes"/>
    <n v="1"/>
  </r>
  <r>
    <n v="19482"/>
    <x v="0"/>
    <x v="1"/>
    <n v="30000"/>
    <n v="1"/>
    <x v="1"/>
    <x v="1"/>
    <x v="0"/>
    <n v="1"/>
    <s v="0-1 Miles"/>
    <x v="0"/>
    <n v="44"/>
    <s v="Yes"/>
    <n v="1"/>
  </r>
  <r>
    <n v="16489"/>
    <x v="0"/>
    <x v="1"/>
    <n v="30000"/>
    <n v="3"/>
    <x v="2"/>
    <x v="0"/>
    <x v="0"/>
    <n v="2"/>
    <s v="5-10 Miles"/>
    <x v="1"/>
    <n v="55"/>
    <s v="No"/>
    <n v="0"/>
  </r>
  <r>
    <n v="26944"/>
    <x v="1"/>
    <x v="1"/>
    <m/>
    <n v="2"/>
    <x v="2"/>
    <x v="3"/>
    <x v="0"/>
    <n v="0"/>
    <s v="0-1 Miles"/>
    <x v="0"/>
    <n v="36"/>
    <s v="Yes"/>
    <n v="1"/>
  </r>
  <r>
    <n v="15682"/>
    <x v="1"/>
    <x v="0"/>
    <n v="80000"/>
    <n v="5"/>
    <x v="0"/>
    <x v="4"/>
    <x v="0"/>
    <n v="2"/>
    <s v="10+ Miles"/>
    <x v="0"/>
    <n v="62"/>
    <s v="No"/>
    <n v="0"/>
  </r>
  <r>
    <n v="26032"/>
    <x v="0"/>
    <x v="0"/>
    <n v="70000"/>
    <n v="5"/>
    <x v="0"/>
    <x v="2"/>
    <x v="0"/>
    <n v="4"/>
    <s v="10+ Miles"/>
    <x v="1"/>
    <n v="41"/>
    <s v="No"/>
    <n v="0"/>
  </r>
  <r>
    <n v="17843"/>
    <x v="1"/>
    <x v="0"/>
    <n v="10000"/>
    <n v="0"/>
    <x v="3"/>
    <x v="3"/>
    <x v="1"/>
    <n v="2"/>
    <s v="0-1 Miles"/>
    <x v="0"/>
    <n v="32"/>
    <s v="No"/>
    <n v="0"/>
  </r>
  <r>
    <n v="25559"/>
    <x v="1"/>
    <x v="1"/>
    <n v="20000"/>
    <n v="0"/>
    <x v="0"/>
    <x v="1"/>
    <x v="0"/>
    <n v="0"/>
    <s v="0-1 Miles"/>
    <x v="1"/>
    <n v="25"/>
    <s v="Yes"/>
    <n v="1"/>
  </r>
  <r>
    <n v="16209"/>
    <x v="1"/>
    <x v="0"/>
    <n v="50000"/>
    <n v="0"/>
    <x v="4"/>
    <x v="0"/>
    <x v="0"/>
    <m/>
    <s v="1-2 Miles"/>
    <x v="0"/>
    <n v="36"/>
    <s v="No"/>
    <n v="0"/>
  </r>
  <r>
    <n v="11147"/>
    <x v="0"/>
    <x v="1"/>
    <n v="60000"/>
    <n v="2"/>
    <x v="4"/>
    <x v="4"/>
    <x v="0"/>
    <n v="1"/>
    <s v="0-1 Miles"/>
    <x v="1"/>
    <n v="67"/>
    <s v="Yes"/>
    <n v="1"/>
  </r>
  <r>
    <n v="15214"/>
    <x v="1"/>
    <x v="0"/>
    <n v="100000"/>
    <n v="0"/>
    <x v="4"/>
    <x v="4"/>
    <x v="1"/>
    <n v="1"/>
    <s v="1-2 Miles"/>
    <x v="1"/>
    <n v="39"/>
    <s v="Yes"/>
    <n v="1"/>
  </r>
  <r>
    <n v="11453"/>
    <x v="1"/>
    <x v="1"/>
    <n v="80000"/>
    <n v="0"/>
    <x v="0"/>
    <x v="2"/>
    <x v="1"/>
    <n v="3"/>
    <s v="10+ Miles"/>
    <x v="1"/>
    <n v="33"/>
    <s v="Yes"/>
    <n v="1"/>
  </r>
  <r>
    <n v="24584"/>
    <x v="1"/>
    <x v="1"/>
    <n v="60000"/>
    <n v="0"/>
    <x v="0"/>
    <x v="2"/>
    <x v="1"/>
    <n v="3"/>
    <s v="2-5 Miles"/>
    <x v="1"/>
    <n v="31"/>
    <s v="No"/>
    <n v="0"/>
  </r>
  <r>
    <n v="12585"/>
    <x v="0"/>
    <x v="1"/>
    <n v="10000"/>
    <n v="1"/>
    <x v="2"/>
    <x v="3"/>
    <x v="0"/>
    <n v="0"/>
    <s v="2-5 Miles"/>
    <x v="1"/>
    <n v="27"/>
    <s v="Yes"/>
    <n v="1"/>
  </r>
  <r>
    <n v="18626"/>
    <x v="1"/>
    <x v="1"/>
    <n v="40000"/>
    <n v="2"/>
    <x v="1"/>
    <x v="1"/>
    <x v="0"/>
    <m/>
    <s v="1-2 Miles"/>
    <x v="0"/>
    <n v="33"/>
    <s v="Yes"/>
    <n v="1"/>
  </r>
  <r>
    <n v="29298"/>
    <x v="1"/>
    <x v="0"/>
    <n v="60000"/>
    <n v="1"/>
    <x v="1"/>
    <x v="0"/>
    <x v="0"/>
    <n v="1"/>
    <s v="5-10 Miles"/>
    <x v="1"/>
    <n v="46"/>
    <s v="Yes"/>
    <n v="1"/>
  </r>
  <r>
    <n v="24842"/>
    <x v="1"/>
    <x v="0"/>
    <n v="90000"/>
    <n v="3"/>
    <x v="2"/>
    <x v="2"/>
    <x v="1"/>
    <n v="1"/>
    <s v="2-5 Miles"/>
    <x v="0"/>
    <n v="51"/>
    <s v="No"/>
    <n v="0"/>
  </r>
  <r>
    <n v="15657"/>
    <x v="0"/>
    <x v="1"/>
    <n v="30000"/>
    <n v="3"/>
    <x v="4"/>
    <x v="1"/>
    <x v="0"/>
    <n v="0"/>
    <s v="0-1 Miles"/>
    <x v="0"/>
    <n v="46"/>
    <s v="Yes"/>
    <n v="1"/>
  </r>
  <r>
    <n v="11415"/>
    <x v="1"/>
    <x v="1"/>
    <n v="90000"/>
    <n v="5"/>
    <x v="1"/>
    <x v="2"/>
    <x v="1"/>
    <n v="2"/>
    <s v="10+ Miles"/>
    <x v="0"/>
    <n v="62"/>
    <s v="No"/>
    <n v="0"/>
  </r>
  <r>
    <n v="28729"/>
    <x v="1"/>
    <x v="0"/>
    <n v="20000"/>
    <n v="0"/>
    <x v="3"/>
    <x v="3"/>
    <x v="0"/>
    <n v="2"/>
    <s v="1-2 Miles"/>
    <x v="0"/>
    <n v="26"/>
    <s v="Yes"/>
    <n v="1"/>
  </r>
  <r>
    <n v="22633"/>
    <x v="1"/>
    <x v="0"/>
    <n v="40000"/>
    <n v="0"/>
    <x v="4"/>
    <x v="1"/>
    <x v="0"/>
    <n v="0"/>
    <s v="0-1 Miles"/>
    <x v="0"/>
    <n v="37"/>
    <s v="Yes"/>
    <n v="1"/>
  </r>
  <r>
    <n v="25649"/>
    <x v="1"/>
    <x v="0"/>
    <n v="30000"/>
    <n v="3"/>
    <x v="1"/>
    <x v="1"/>
    <x v="0"/>
    <n v="0"/>
    <s v="0-1 Miles"/>
    <x v="0"/>
    <n v="42"/>
    <s v="Yes"/>
    <n v="1"/>
  </r>
  <r>
    <n v="14669"/>
    <x v="0"/>
    <x v="0"/>
    <n v="80000"/>
    <n v="4"/>
    <x v="4"/>
    <x v="4"/>
    <x v="0"/>
    <n v="1"/>
    <s v="0-1 Miles"/>
    <x v="1"/>
    <n v="36"/>
    <s v="No"/>
    <n v="0"/>
  </r>
  <r>
    <n v="19299"/>
    <x v="0"/>
    <x v="0"/>
    <n v="50000"/>
    <n v="0"/>
    <x v="4"/>
    <x v="0"/>
    <x v="0"/>
    <n v="0"/>
    <s v="0-1 Miles"/>
    <x v="0"/>
    <n v="36"/>
    <s v="Yes"/>
    <n v="1"/>
  </r>
  <r>
    <n v="20946"/>
    <x v="1"/>
    <x v="0"/>
    <n v="30000"/>
    <n v="0"/>
    <x v="1"/>
    <x v="1"/>
    <x v="1"/>
    <n v="1"/>
    <s v="2-5 Miles"/>
    <x v="0"/>
    <n v="30"/>
    <s v="No"/>
    <n v="0"/>
  </r>
  <r>
    <n v="11451"/>
    <x v="1"/>
    <x v="1"/>
    <n v="70000"/>
    <n v="0"/>
    <x v="0"/>
    <x v="2"/>
    <x v="1"/>
    <n v="4"/>
    <s v="10+ Miles"/>
    <x v="1"/>
    <n v="31"/>
    <s v="Yes"/>
    <n v="1"/>
  </r>
  <r>
    <n v="25553"/>
    <x v="0"/>
    <x v="1"/>
    <n v="30000"/>
    <n v="1"/>
    <x v="0"/>
    <x v="1"/>
    <x v="0"/>
    <n v="0"/>
    <s v="0-1 Miles"/>
    <x v="0"/>
    <n v="65"/>
    <s v="Yes"/>
    <n v="1"/>
  </r>
  <r>
    <n v="27951"/>
    <x v="1"/>
    <x v="1"/>
    <n v="80000"/>
    <n v="4"/>
    <x v="1"/>
    <x v="2"/>
    <x v="1"/>
    <n v="2"/>
    <s v="2-5 Miles"/>
    <x v="0"/>
    <n v="54"/>
    <s v="Yes"/>
    <n v="1"/>
  </r>
  <r>
    <n v="25026"/>
    <x v="0"/>
    <x v="1"/>
    <n v="20000"/>
    <n v="2"/>
    <x v="3"/>
    <x v="1"/>
    <x v="0"/>
    <n v="3"/>
    <s v="5-10 Miles"/>
    <x v="1"/>
    <n v="54"/>
    <s v="No"/>
    <n v="0"/>
  </r>
  <r>
    <n v="13673"/>
    <x v="1"/>
    <x v="0"/>
    <n v="20000"/>
    <m/>
    <x v="3"/>
    <x v="3"/>
    <x v="1"/>
    <n v="2"/>
    <s v="0-1 Miles"/>
    <x v="0"/>
    <n v="25"/>
    <s v="No"/>
    <n v="0"/>
  </r>
  <r>
    <n v="16043"/>
    <x v="1"/>
    <x v="1"/>
    <n v="10000"/>
    <n v="1"/>
    <x v="0"/>
    <x v="3"/>
    <x v="0"/>
    <n v="0"/>
    <s v="0-1 Miles"/>
    <x v="0"/>
    <n v="48"/>
    <s v="No"/>
    <n v="0"/>
  </r>
  <r>
    <n v="22399"/>
    <x v="1"/>
    <x v="1"/>
    <n v="10000"/>
    <n v="0"/>
    <x v="1"/>
    <x v="3"/>
    <x v="0"/>
    <n v="1"/>
    <s v="1-2 Miles"/>
    <x v="1"/>
    <n v="26"/>
    <s v="Yes"/>
    <n v="1"/>
  </r>
  <r>
    <n v="27696"/>
    <x v="0"/>
    <x v="1"/>
    <n v="60000"/>
    <n v="1"/>
    <x v="0"/>
    <x v="2"/>
    <x v="0"/>
    <n v="1"/>
    <s v="5-10 Miles"/>
    <x v="1"/>
    <n v="43"/>
    <s v="Yes"/>
    <n v="1"/>
  </r>
  <r>
    <n v="25313"/>
    <x v="1"/>
    <x v="1"/>
    <n v="10000"/>
    <n v="0"/>
    <x v="3"/>
    <x v="3"/>
    <x v="1"/>
    <n v="2"/>
    <s v="1-2 Miles"/>
    <x v="0"/>
    <n v="35"/>
    <s v="No"/>
    <n v="0"/>
  </r>
  <r>
    <n v="13813"/>
    <x v="0"/>
    <x v="0"/>
    <n v="30000"/>
    <n v="3"/>
    <x v="1"/>
    <x v="1"/>
    <x v="1"/>
    <n v="0"/>
    <s v="0-1 Miles"/>
    <x v="0"/>
    <n v="42"/>
    <s v="No"/>
    <n v="0"/>
  </r>
  <r>
    <n v="18711"/>
    <x v="1"/>
    <x v="0"/>
    <n v="70000"/>
    <n v="5"/>
    <x v="0"/>
    <x v="2"/>
    <x v="0"/>
    <n v="4"/>
    <s v="10+ Miles"/>
    <x v="1"/>
    <n v="39"/>
    <s v="No"/>
    <n v="0"/>
  </r>
  <r>
    <n v="19650"/>
    <x v="0"/>
    <x v="0"/>
    <n v="30000"/>
    <n v="2"/>
    <x v="1"/>
    <x v="1"/>
    <x v="1"/>
    <n v="2"/>
    <s v="0-1 Miles"/>
    <x v="1"/>
    <n v="67"/>
    <s v="No"/>
    <n v="0"/>
  </r>
  <r>
    <n v="14135"/>
    <x v="0"/>
    <x v="1"/>
    <n v="20000"/>
    <n v="1"/>
    <x v="1"/>
    <x v="3"/>
    <x v="0"/>
    <n v="0"/>
    <s v="1-2 Miles"/>
    <x v="0"/>
    <m/>
    <s v="No"/>
    <n v="0"/>
  </r>
  <r>
    <n v="12833"/>
    <x v="1"/>
    <x v="0"/>
    <n v="20000"/>
    <n v="3"/>
    <x v="2"/>
    <x v="3"/>
    <x v="0"/>
    <n v="1"/>
    <s v="0-1 Miles"/>
    <x v="0"/>
    <n v="42"/>
    <s v="Yes"/>
    <n v="1"/>
  </r>
  <r>
    <n v="26849"/>
    <x v="0"/>
    <x v="1"/>
    <n v="10000"/>
    <n v="3"/>
    <x v="3"/>
    <x v="3"/>
    <x v="0"/>
    <n v="2"/>
    <s v="0-1 Miles"/>
    <x v="0"/>
    <n v="43"/>
    <s v="No"/>
    <n v="0"/>
  </r>
  <r>
    <n v="20962"/>
    <x v="0"/>
    <x v="0"/>
    <n v="20000"/>
    <n v="1"/>
    <x v="4"/>
    <x v="1"/>
    <x v="0"/>
    <n v="0"/>
    <s v="0-1 Miles"/>
    <x v="0"/>
    <n v="45"/>
    <s v="No"/>
    <n v="0"/>
  </r>
  <r>
    <n v="28915"/>
    <x v="1"/>
    <x v="1"/>
    <n v="80000"/>
    <n v="5"/>
    <x v="2"/>
    <x v="4"/>
    <x v="0"/>
    <n v="3"/>
    <s v="10+ Miles"/>
    <x v="0"/>
    <n v="57"/>
    <s v="No"/>
    <n v="0"/>
  </r>
  <r>
    <n v="22830"/>
    <x v="0"/>
    <x v="1"/>
    <n v="120000"/>
    <n v="4"/>
    <x v="1"/>
    <x v="4"/>
    <x v="0"/>
    <n v="3"/>
    <s v="10+ Miles"/>
    <x v="0"/>
    <n v="56"/>
    <s v="No"/>
    <n v="0"/>
  </r>
  <r>
    <n v="14777"/>
    <x v="0"/>
    <x v="0"/>
    <n v="40000"/>
    <n v="0"/>
    <x v="0"/>
    <x v="1"/>
    <x v="0"/>
    <n v="0"/>
    <s v="0-1 Miles"/>
    <x v="0"/>
    <n v="38"/>
    <s v="Yes"/>
    <n v="1"/>
  </r>
  <r>
    <n v="12591"/>
    <x v="0"/>
    <x v="0"/>
    <n v="30000"/>
    <n v="4"/>
    <x v="4"/>
    <x v="1"/>
    <x v="0"/>
    <n v="0"/>
    <s v="0-1 Miles"/>
    <x v="0"/>
    <n v="45"/>
    <s v="No"/>
    <n v="0"/>
  </r>
  <r>
    <n v="24174"/>
    <x v="0"/>
    <x v="1"/>
    <n v="20000"/>
    <n v="0"/>
    <x v="0"/>
    <x v="1"/>
    <x v="0"/>
    <n v="0"/>
    <s v="0-1 Miles"/>
    <x v="1"/>
    <n v="27"/>
    <s v="Yes"/>
    <n v="1"/>
  </r>
  <r>
    <n v="24611"/>
    <x v="2"/>
    <x v="1"/>
    <n v="90000"/>
    <n v="0"/>
    <x v="0"/>
    <x v="2"/>
    <x v="1"/>
    <n v="4"/>
    <s v="10+ Miles"/>
    <x v="1"/>
    <n v="35"/>
    <s v="Yes"/>
    <n v="1"/>
  </r>
  <r>
    <n v="11340"/>
    <x v="0"/>
    <x v="0"/>
    <n v="10000"/>
    <n v="1"/>
    <x v="4"/>
    <x v="1"/>
    <x v="0"/>
    <n v="0"/>
    <s v="0-1 Miles"/>
    <x v="0"/>
    <n v="70"/>
    <s v="Yes"/>
    <n v="1"/>
  </r>
  <r>
    <n v="25693"/>
    <x v="1"/>
    <x v="0"/>
    <n v="30000"/>
    <n v="5"/>
    <x v="4"/>
    <x v="1"/>
    <x v="0"/>
    <n v="0"/>
    <s v="0-1 Miles"/>
    <x v="0"/>
    <n v="44"/>
    <s v="Yes"/>
    <n v="1"/>
  </r>
  <r>
    <n v="25555"/>
    <x v="0"/>
    <x v="0"/>
    <n v="10000"/>
    <n v="0"/>
    <x v="1"/>
    <x v="3"/>
    <x v="1"/>
    <n v="1"/>
    <s v="0-1 Miles"/>
    <x v="1"/>
    <n v="26"/>
    <s v="Yes"/>
    <n v="1"/>
  </r>
  <r>
    <n v="22006"/>
    <x v="0"/>
    <x v="1"/>
    <n v="70000"/>
    <n v="5"/>
    <x v="1"/>
    <x v="0"/>
    <x v="0"/>
    <n v="3"/>
    <s v="5-10 Miles"/>
    <x v="1"/>
    <n v="46"/>
    <s v="No"/>
    <n v="0"/>
  </r>
  <r>
    <n v="20060"/>
    <x v="1"/>
    <x v="0"/>
    <n v="30000"/>
    <n v="0"/>
    <x v="2"/>
    <x v="3"/>
    <x v="1"/>
    <n v="1"/>
    <s v="2-5 Miles"/>
    <x v="0"/>
    <n v="34"/>
    <s v="Yes"/>
    <n v="1"/>
  </r>
  <r>
    <n v="17702"/>
    <x v="0"/>
    <x v="1"/>
    <n v="10000"/>
    <n v="1"/>
    <x v="4"/>
    <x v="3"/>
    <x v="0"/>
    <n v="0"/>
    <s v="0-1 Miles"/>
    <x v="0"/>
    <n v="37"/>
    <s v="No"/>
    <n v="0"/>
  </r>
  <r>
    <n v="12503"/>
    <x v="1"/>
    <x v="0"/>
    <n v="30000"/>
    <n v="3"/>
    <x v="1"/>
    <x v="1"/>
    <x v="0"/>
    <n v="2"/>
    <s v="0-1 Miles"/>
    <x v="0"/>
    <n v="27"/>
    <s v="No"/>
    <n v="0"/>
  </r>
  <r>
    <n v="23908"/>
    <x v="1"/>
    <x v="1"/>
    <n v="30000"/>
    <n v="1"/>
    <x v="0"/>
    <x v="1"/>
    <x v="1"/>
    <n v="1"/>
    <s v="0-1 Miles"/>
    <x v="0"/>
    <n v="39"/>
    <s v="Yes"/>
    <n v="1"/>
  </r>
  <r>
    <n v="22527"/>
    <x v="1"/>
    <x v="0"/>
    <n v="20000"/>
    <n v="0"/>
    <x v="2"/>
    <x v="3"/>
    <x v="1"/>
    <n v="1"/>
    <s v="2-5 Miles"/>
    <x v="0"/>
    <n v="29"/>
    <s v="No"/>
    <n v="0"/>
  </r>
  <r>
    <n v="19057"/>
    <x v="0"/>
    <x v="0"/>
    <n v="120000"/>
    <n v="3"/>
    <x v="0"/>
    <x v="4"/>
    <x v="1"/>
    <n v="2"/>
    <s v="10+ Miles"/>
    <x v="0"/>
    <n v="52"/>
    <s v="Yes"/>
    <n v="1"/>
  </r>
  <r>
    <n v="18494"/>
    <x v="0"/>
    <x v="1"/>
    <n v="110000"/>
    <n v="5"/>
    <x v="0"/>
    <x v="4"/>
    <x v="0"/>
    <n v="4"/>
    <s v="2-5 Miles"/>
    <x v="1"/>
    <n v="48"/>
    <s v="Yes"/>
    <n v="1"/>
  </r>
  <r>
    <n v="11249"/>
    <x v="0"/>
    <x v="0"/>
    <n v="130000"/>
    <n v="3"/>
    <x v="1"/>
    <x v="2"/>
    <x v="0"/>
    <n v="3"/>
    <s v="0-1 Miles"/>
    <x v="0"/>
    <n v="51"/>
    <s v="Yes"/>
    <n v="1"/>
  </r>
  <r>
    <n v="21568"/>
    <x v="0"/>
    <x v="0"/>
    <n v="100000"/>
    <n v="0"/>
    <x v="2"/>
    <x v="4"/>
    <x v="0"/>
    <n v="4"/>
    <s v="10+ Miles"/>
    <x v="1"/>
    <n v="34"/>
    <s v="Yes"/>
    <n v="1"/>
  </r>
  <r>
    <n v="13981"/>
    <x v="0"/>
    <x v="0"/>
    <n v="10000"/>
    <n v="5"/>
    <x v="2"/>
    <x v="0"/>
    <x v="1"/>
    <n v="3"/>
    <s v="1-2 Miles"/>
    <x v="1"/>
    <n v="62"/>
    <s v="No"/>
    <n v="0"/>
  </r>
  <r>
    <n v="23432"/>
    <x v="1"/>
    <x v="1"/>
    <n v="70000"/>
    <n v="0"/>
    <x v="0"/>
    <x v="2"/>
    <x v="0"/>
    <n v="1"/>
    <s v="5-10 Miles"/>
    <x v="1"/>
    <n v="37"/>
    <s v="Yes"/>
    <n v="1"/>
  </r>
  <r>
    <n v="22931"/>
    <x v="0"/>
    <x v="1"/>
    <n v="100000"/>
    <n v="5"/>
    <x v="4"/>
    <x v="4"/>
    <x v="1"/>
    <n v="1"/>
    <s v="1-2 Miles"/>
    <x v="1"/>
    <n v="78"/>
    <s v="Yes"/>
    <n v="1"/>
  </r>
  <r>
    <n v="18172"/>
    <x v="0"/>
    <x v="1"/>
    <n v="130000"/>
    <n v="4"/>
    <x v="2"/>
    <x v="2"/>
    <x v="0"/>
    <n v="3"/>
    <s v="0-1 Miles"/>
    <x v="0"/>
    <n v="55"/>
    <s v="No"/>
    <n v="0"/>
  </r>
  <r>
    <n v="12666"/>
    <x v="1"/>
    <x v="1"/>
    <n v="60000"/>
    <n v="0"/>
    <x v="0"/>
    <x v="2"/>
    <x v="1"/>
    <n v="4"/>
    <s v="2-5 Miles"/>
    <x v="1"/>
    <n v="31"/>
    <s v="No"/>
    <n v="0"/>
  </r>
  <r>
    <n v="20598"/>
    <x v="0"/>
    <x v="1"/>
    <n v="100000"/>
    <n v="3"/>
    <x v="3"/>
    <x v="2"/>
    <x v="0"/>
    <n v="0"/>
    <s v="10+ Miles"/>
    <x v="0"/>
    <n v="59"/>
    <s v="Yes"/>
    <n v="1"/>
  </r>
  <r>
    <n v="21375"/>
    <x v="1"/>
    <x v="1"/>
    <n v="20000"/>
    <n v="2"/>
    <x v="3"/>
    <x v="1"/>
    <x v="0"/>
    <n v="2"/>
    <s v="5-10 Miles"/>
    <x v="1"/>
    <n v="57"/>
    <s v="No"/>
    <n v="0"/>
  </r>
  <r>
    <n v="20839"/>
    <x v="1"/>
    <x v="0"/>
    <n v="30000"/>
    <n v="3"/>
    <x v="4"/>
    <x v="1"/>
    <x v="0"/>
    <n v="0"/>
    <s v="0-1 Miles"/>
    <x v="0"/>
    <n v="47"/>
    <s v="Yes"/>
    <n v="1"/>
  </r>
  <r>
    <n v="21738"/>
    <x v="0"/>
    <x v="1"/>
    <n v="20000"/>
    <n v="1"/>
    <x v="4"/>
    <x v="1"/>
    <x v="0"/>
    <n v="0"/>
    <s v="0-1 Miles"/>
    <x v="0"/>
    <n v="43"/>
    <s v="No"/>
    <n v="0"/>
  </r>
  <r>
    <n v="14164"/>
    <x v="1"/>
    <x v="0"/>
    <n v="50000"/>
    <n v="0"/>
    <x v="4"/>
    <x v="0"/>
    <x v="0"/>
    <n v="0"/>
    <s v="0-1 Miles"/>
    <x v="0"/>
    <n v="36"/>
    <s v="Yes"/>
    <n v="1"/>
  </r>
  <r>
    <n v="14193"/>
    <x v="1"/>
    <x v="0"/>
    <n v="100000"/>
    <n v="3"/>
    <x v="1"/>
    <x v="4"/>
    <x v="0"/>
    <n v="4"/>
    <s v="10+ Miles"/>
    <x v="0"/>
    <n v="56"/>
    <s v="No"/>
    <n v="0"/>
  </r>
  <r>
    <n v="12705"/>
    <x v="0"/>
    <x v="1"/>
    <n v="150000"/>
    <n v="0"/>
    <x v="0"/>
    <x v="4"/>
    <x v="0"/>
    <n v="4"/>
    <s v="0-1 Miles"/>
    <x v="1"/>
    <n v="37"/>
    <s v="Yes"/>
    <n v="1"/>
  </r>
  <r>
    <n v="22672"/>
    <x v="1"/>
    <x v="0"/>
    <n v="30000"/>
    <n v="2"/>
    <x v="1"/>
    <x v="1"/>
    <x v="0"/>
    <n v="0"/>
    <s v="0-1 Miles"/>
    <x v="0"/>
    <n v="43"/>
    <s v="No"/>
    <n v="0"/>
  </r>
  <r>
    <n v="26219"/>
    <x v="0"/>
    <x v="0"/>
    <n v="40000"/>
    <n v="1"/>
    <x v="0"/>
    <x v="0"/>
    <x v="0"/>
    <n v="1"/>
    <s v="1-2 Miles"/>
    <x v="0"/>
    <n v="33"/>
    <s v="Yes"/>
    <n v="1"/>
  </r>
  <r>
    <n v="28468"/>
    <x v="0"/>
    <x v="0"/>
    <n v="10000"/>
    <n v="2"/>
    <x v="1"/>
    <x v="3"/>
    <x v="0"/>
    <n v="0"/>
    <s v="1-2 Miles"/>
    <x v="0"/>
    <n v="51"/>
    <s v="No"/>
    <n v="0"/>
  </r>
  <r>
    <n v="23419"/>
    <x v="1"/>
    <x v="0"/>
    <n v="70000"/>
    <n v="5"/>
    <x v="0"/>
    <x v="2"/>
    <x v="0"/>
    <n v="3"/>
    <s v="10+ Miles"/>
    <x v="1"/>
    <n v="39"/>
    <s v="No"/>
    <n v="0"/>
  </r>
  <r>
    <n v="17964"/>
    <x v="0"/>
    <x v="1"/>
    <n v="40000"/>
    <n v="0"/>
    <x v="4"/>
    <x v="1"/>
    <x v="0"/>
    <n v="0"/>
    <s v="0-1 Miles"/>
    <x v="0"/>
    <n v="37"/>
    <s v="Yes"/>
    <n v="1"/>
  </r>
  <r>
    <n v="20919"/>
    <x v="1"/>
    <x v="0"/>
    <n v="30000"/>
    <n v="2"/>
    <x v="1"/>
    <x v="1"/>
    <x v="0"/>
    <n v="2"/>
    <s v="0-1 Miles"/>
    <x v="0"/>
    <n v="42"/>
    <s v="No"/>
    <n v="0"/>
  </r>
  <r>
    <n v="20927"/>
    <x v="1"/>
    <x v="0"/>
    <n v="20000"/>
    <n v="5"/>
    <x v="2"/>
    <x v="3"/>
    <x v="0"/>
    <n v="2"/>
    <s v="0-1 Miles"/>
    <x v="0"/>
    <n v="27"/>
    <s v="No"/>
    <n v="0"/>
  </r>
  <r>
    <n v="13133"/>
    <x v="1"/>
    <x v="1"/>
    <n v="100000"/>
    <n v="5"/>
    <x v="0"/>
    <x v="2"/>
    <x v="0"/>
    <n v="1"/>
    <s v="5-10 Miles"/>
    <x v="1"/>
    <n v="47"/>
    <s v="Yes"/>
    <n v="1"/>
  </r>
  <r>
    <n v="19626"/>
    <x v="0"/>
    <x v="1"/>
    <n v="70000"/>
    <n v="5"/>
    <x v="1"/>
    <x v="0"/>
    <x v="0"/>
    <n v="3"/>
    <s v="5-10 Miles"/>
    <x v="1"/>
    <n v="45"/>
    <s v="No"/>
    <n v="0"/>
  </r>
  <r>
    <n v="21039"/>
    <x v="1"/>
    <x v="0"/>
    <n v="50000"/>
    <n v="0"/>
    <x v="4"/>
    <x v="0"/>
    <x v="1"/>
    <n v="0"/>
    <s v="0-1 Miles"/>
    <x v="0"/>
    <n v="37"/>
    <s v="Yes"/>
    <n v="1"/>
  </r>
  <r>
    <n v="12231"/>
    <x v="1"/>
    <x v="0"/>
    <n v="10000"/>
    <n v="2"/>
    <x v="1"/>
    <x v="3"/>
    <x v="0"/>
    <n v="0"/>
    <s v="0-1 Miles"/>
    <x v="0"/>
    <n v="51"/>
    <s v="Yes"/>
    <n v="1"/>
  </r>
  <r>
    <n v="25665"/>
    <x v="1"/>
    <x v="0"/>
    <n v="20000"/>
    <n v="0"/>
    <x v="2"/>
    <x v="3"/>
    <x v="1"/>
    <n v="1"/>
    <s v="1-2 Miles"/>
    <x v="0"/>
    <n v="28"/>
    <s v="No"/>
    <n v="0"/>
  </r>
  <r>
    <n v="24061"/>
    <x v="0"/>
    <x v="1"/>
    <n v="10000"/>
    <n v="4"/>
    <x v="3"/>
    <x v="3"/>
    <x v="0"/>
    <n v="1"/>
    <s v="0-1 Miles"/>
    <x v="0"/>
    <n v="40"/>
    <s v="Yes"/>
    <n v="1"/>
  </r>
  <r>
    <n v="26879"/>
    <x v="1"/>
    <x v="0"/>
    <n v="20000"/>
    <n v="0"/>
    <x v="2"/>
    <x v="3"/>
    <x v="1"/>
    <n v="1"/>
    <s v="2-5 Miles"/>
    <x v="0"/>
    <n v="30"/>
    <s v="No"/>
    <n v="0"/>
  </r>
  <r>
    <n v="12284"/>
    <x v="0"/>
    <x v="0"/>
    <n v="30000"/>
    <n v="0"/>
    <x v="0"/>
    <x v="1"/>
    <x v="1"/>
    <n v="0"/>
    <s v="0-1 Miles"/>
    <x v="0"/>
    <n v="36"/>
    <s v="Yes"/>
    <n v="1"/>
  </r>
  <r>
    <n v="26654"/>
    <x v="0"/>
    <x v="0"/>
    <n v="90000"/>
    <n v="1"/>
    <x v="4"/>
    <x v="4"/>
    <x v="0"/>
    <n v="0"/>
    <s v="0-1 Miles"/>
    <x v="1"/>
    <n v="37"/>
    <s v="Yes"/>
    <n v="1"/>
  </r>
  <r>
    <n v="14545"/>
    <x v="0"/>
    <x v="0"/>
    <n v="10000"/>
    <n v="2"/>
    <x v="1"/>
    <x v="3"/>
    <x v="0"/>
    <n v="0"/>
    <s v="1-2 Miles"/>
    <x v="0"/>
    <n v="49"/>
    <s v="No"/>
    <n v="0"/>
  </r>
  <r>
    <n v="24201"/>
    <x v="0"/>
    <x v="0"/>
    <n v="10000"/>
    <n v="2"/>
    <x v="2"/>
    <x v="3"/>
    <x v="0"/>
    <n v="0"/>
    <s v="0-1 Miles"/>
    <x v="0"/>
    <n v="37"/>
    <s v="Yes"/>
    <n v="1"/>
  </r>
  <r>
    <n v="20625"/>
    <x v="0"/>
    <x v="1"/>
    <n v="100000"/>
    <n v="0"/>
    <x v="2"/>
    <x v="4"/>
    <x v="0"/>
    <n v="3"/>
    <s v="10+ Miles"/>
    <x v="1"/>
    <n v="35"/>
    <s v="Yes"/>
    <n v="1"/>
  </r>
  <r>
    <n v="16390"/>
    <x v="1"/>
    <x v="1"/>
    <n v="30000"/>
    <n v="1"/>
    <x v="0"/>
    <x v="1"/>
    <x v="1"/>
    <n v="0"/>
    <s v="0-1 Miles"/>
    <x v="0"/>
    <n v="38"/>
    <s v="Yes"/>
    <n v="1"/>
  </r>
  <r>
    <n v="14804"/>
    <x v="1"/>
    <x v="0"/>
    <n v="10000"/>
    <n v="3"/>
    <x v="3"/>
    <x v="3"/>
    <x v="0"/>
    <n v="2"/>
    <s v="0-1 Miles"/>
    <x v="0"/>
    <n v="43"/>
    <s v="No"/>
    <n v="0"/>
  </r>
  <r>
    <n v="12629"/>
    <x v="1"/>
    <x v="1"/>
    <n v="20000"/>
    <n v="1"/>
    <x v="1"/>
    <x v="3"/>
    <x v="1"/>
    <n v="0"/>
    <s v="0-1 Miles"/>
    <x v="0"/>
    <n v="37"/>
    <s v="No"/>
    <n v="0"/>
  </r>
  <r>
    <n v="14696"/>
    <x v="1"/>
    <x v="1"/>
    <n v="10000"/>
    <n v="0"/>
    <x v="3"/>
    <x v="3"/>
    <x v="1"/>
    <n v="2"/>
    <s v="0-1 Miles"/>
    <x v="0"/>
    <n v="34"/>
    <s v="No"/>
    <n v="0"/>
  </r>
  <r>
    <n v="22005"/>
    <x v="0"/>
    <x v="0"/>
    <n v="70000"/>
    <n v="5"/>
    <x v="1"/>
    <x v="0"/>
    <x v="1"/>
    <n v="3"/>
    <s v="5-10 Miles"/>
    <x v="1"/>
    <n v="46"/>
    <s v="No"/>
    <n v="0"/>
  </r>
  <r>
    <n v="14544"/>
    <x v="1"/>
    <x v="1"/>
    <n v="10000"/>
    <n v="1"/>
    <x v="1"/>
    <x v="3"/>
    <x v="0"/>
    <n v="0"/>
    <s v="0-1 Miles"/>
    <x v="0"/>
    <n v="49"/>
    <s v="No"/>
    <n v="0"/>
  </r>
  <r>
    <n v="14312"/>
    <x v="0"/>
    <x v="0"/>
    <n v="60000"/>
    <n v="1"/>
    <x v="1"/>
    <x v="0"/>
    <x v="0"/>
    <n v="1"/>
    <s v="5-10 Miles"/>
    <x v="1"/>
    <n v="45"/>
    <s v="No"/>
    <n v="0"/>
  </r>
  <r>
    <n v="29120"/>
    <x v="1"/>
    <x v="0"/>
    <n v="100000"/>
    <n v="1"/>
    <x v="0"/>
    <x v="4"/>
    <x v="0"/>
    <n v="4"/>
    <s v="2-5 Miles"/>
    <x v="1"/>
    <n v="48"/>
    <s v="No"/>
    <n v="0"/>
  </r>
  <r>
    <n v="24187"/>
    <x v="1"/>
    <x v="0"/>
    <n v="30000"/>
    <n v="3"/>
    <x v="4"/>
    <x v="1"/>
    <x v="1"/>
    <n v="0"/>
    <s v="0-1 Miles"/>
    <x v="0"/>
    <n v="46"/>
    <s v="Yes"/>
    <n v="1"/>
  </r>
  <r>
    <n v="15758"/>
    <x v="0"/>
    <x v="1"/>
    <n v="130000"/>
    <n v="0"/>
    <x v="4"/>
    <x v="4"/>
    <x v="0"/>
    <n v="0"/>
    <s v="5-10 Miles"/>
    <x v="1"/>
    <n v="48"/>
    <s v="No"/>
    <n v="0"/>
  </r>
  <r>
    <n v="29094"/>
    <x v="0"/>
    <x v="1"/>
    <n v="30000"/>
    <n v="3"/>
    <x v="2"/>
    <x v="0"/>
    <x v="0"/>
    <n v="2"/>
    <s v="5-10 Miles"/>
    <x v="1"/>
    <n v="54"/>
    <s v="Yes"/>
    <n v="1"/>
  </r>
  <r>
    <n v="28319"/>
    <x v="1"/>
    <x v="0"/>
    <n v="60000"/>
    <n v="1"/>
    <x v="1"/>
    <x v="0"/>
    <x v="1"/>
    <n v="1"/>
    <s v="0-1 Miles"/>
    <x v="1"/>
    <n v="46"/>
    <s v="Yes"/>
    <n v="1"/>
  </r>
  <r>
    <n v="16406"/>
    <x v="0"/>
    <x v="1"/>
    <n v="40000"/>
    <n v="0"/>
    <x v="0"/>
    <x v="1"/>
    <x v="1"/>
    <n v="0"/>
    <s v="0-1 Miles"/>
    <x v="0"/>
    <n v="38"/>
    <s v="Yes"/>
    <n v="1"/>
  </r>
  <r>
    <n v="20923"/>
    <x v="0"/>
    <x v="0"/>
    <n v="40000"/>
    <n v="1"/>
    <x v="0"/>
    <x v="0"/>
    <x v="0"/>
    <n v="0"/>
    <s v="0-1 Miles"/>
    <x v="0"/>
    <n v="42"/>
    <s v="Yes"/>
    <n v="1"/>
  </r>
  <r>
    <n v="11378"/>
    <x v="1"/>
    <x v="0"/>
    <n v="10000"/>
    <n v="1"/>
    <x v="2"/>
    <x v="3"/>
    <x v="1"/>
    <n v="1"/>
    <s v="2-5 Miles"/>
    <x v="0"/>
    <n v="46"/>
    <s v="Yes"/>
    <n v="1"/>
  </r>
  <r>
    <n v="20851"/>
    <x v="1"/>
    <x v="1"/>
    <n v="20000"/>
    <n v="0"/>
    <x v="1"/>
    <x v="3"/>
    <x v="1"/>
    <n v="1"/>
    <s v="2-5 Miles"/>
    <x v="0"/>
    <n v="36"/>
    <s v="Yes"/>
    <n v="1"/>
  </r>
  <r>
    <n v="21557"/>
    <x v="1"/>
    <x v="0"/>
    <n v="110000"/>
    <n v="0"/>
    <x v="1"/>
    <x v="4"/>
    <x v="0"/>
    <n v="3"/>
    <s v="10+ Miles"/>
    <x v="1"/>
    <n v="32"/>
    <s v="Yes"/>
    <n v="1"/>
  </r>
  <r>
    <n v="26663"/>
    <x v="1"/>
    <x v="0"/>
    <n v="60000"/>
    <n v="2"/>
    <x v="0"/>
    <x v="2"/>
    <x v="1"/>
    <n v="1"/>
    <s v="0-1 Miles"/>
    <x v="1"/>
    <n v="39"/>
    <s v="Yes"/>
    <n v="1"/>
  </r>
  <r>
    <n v="11896"/>
    <x v="0"/>
    <x v="1"/>
    <n v="100000"/>
    <n v="1"/>
    <x v="4"/>
    <x v="4"/>
    <x v="0"/>
    <n v="0"/>
    <s v="2-5 Miles"/>
    <x v="1"/>
    <n v="36"/>
    <s v="Yes"/>
    <n v="1"/>
  </r>
  <r>
    <n v="14189"/>
    <x v="0"/>
    <x v="0"/>
    <n v="90000"/>
    <n v="4"/>
    <x v="2"/>
    <x v="2"/>
    <x v="1"/>
    <n v="2"/>
    <s v="2-5 Miles"/>
    <x v="0"/>
    <n v="54"/>
    <s v="Yes"/>
    <n v="1"/>
  </r>
  <r>
    <n v="13136"/>
    <x v="0"/>
    <x v="0"/>
    <n v="30000"/>
    <n v="2"/>
    <x v="1"/>
    <x v="1"/>
    <x v="1"/>
    <n v="2"/>
    <s v="5-10 Miles"/>
    <x v="1"/>
    <n v="69"/>
    <s v="No"/>
    <n v="0"/>
  </r>
  <r>
    <n v="25906"/>
    <x v="1"/>
    <x v="0"/>
    <n v="10000"/>
    <n v="5"/>
    <x v="2"/>
    <x v="0"/>
    <x v="1"/>
    <n v="2"/>
    <s v="1-2 Miles"/>
    <x v="1"/>
    <n v="62"/>
    <s v="No"/>
    <n v="0"/>
  </r>
  <r>
    <n v="17926"/>
    <x v="2"/>
    <x v="0"/>
    <m/>
    <n v="0"/>
    <x v="0"/>
    <x v="1"/>
    <x v="1"/>
    <n v="0"/>
    <s v="0-1 Miles"/>
    <x v="1"/>
    <n v="28"/>
    <s v="Yes"/>
    <n v="1"/>
  </r>
  <r>
    <n v="26928"/>
    <x v="1"/>
    <x v="1"/>
    <n v="30000"/>
    <n v="1"/>
    <x v="0"/>
    <x v="1"/>
    <x v="0"/>
    <n v="0"/>
    <s v="0-1 Miles"/>
    <x v="0"/>
    <n v="62"/>
    <s v="Yes"/>
    <n v="1"/>
  </r>
  <r>
    <n v="20897"/>
    <x v="0"/>
    <x v="0"/>
    <n v="30000"/>
    <n v="1"/>
    <x v="0"/>
    <x v="0"/>
    <x v="0"/>
    <n v="2"/>
    <s v="0-1 Miles"/>
    <x v="0"/>
    <n v="40"/>
    <s v="No"/>
    <n v="0"/>
  </r>
  <r>
    <n v="28207"/>
    <x v="0"/>
    <x v="1"/>
    <n v="80000"/>
    <n v="4"/>
    <x v="4"/>
    <x v="4"/>
    <x v="0"/>
    <n v="1"/>
    <s v="0-1 Miles"/>
    <x v="1"/>
    <n v="36"/>
    <s v="Yes"/>
    <n v="1"/>
  </r>
  <r>
    <n v="25923"/>
    <x v="1"/>
    <x v="1"/>
    <n v="10000"/>
    <n v="2"/>
    <x v="3"/>
    <x v="1"/>
    <x v="0"/>
    <n v="2"/>
    <s v="5-10 Miles"/>
    <x v="1"/>
    <n v="58"/>
    <s v="No"/>
    <n v="0"/>
  </r>
  <r>
    <n v="11000"/>
    <x v="0"/>
    <x v="1"/>
    <n v="90000"/>
    <n v="2"/>
    <x v="0"/>
    <x v="2"/>
    <x v="0"/>
    <n v="0"/>
    <s v="1-2 Miles"/>
    <x v="1"/>
    <n v="40"/>
    <s v="Yes"/>
    <n v="1"/>
  </r>
  <r>
    <n v="20974"/>
    <x v="0"/>
    <x v="1"/>
    <n v="10000"/>
    <n v="2"/>
    <x v="0"/>
    <x v="1"/>
    <x v="0"/>
    <n v="1"/>
    <s v="0-1 Miles"/>
    <x v="0"/>
    <n v="66"/>
    <s v="No"/>
    <n v="0"/>
  </r>
  <r>
    <n v="28758"/>
    <x v="0"/>
    <x v="1"/>
    <n v="40000"/>
    <n v="2"/>
    <x v="1"/>
    <x v="1"/>
    <x v="0"/>
    <n v="1"/>
    <s v="1-2 Miles"/>
    <x v="0"/>
    <n v="35"/>
    <s v="Yes"/>
    <n v="1"/>
  </r>
  <r>
    <n v="11381"/>
    <x v="0"/>
    <x v="0"/>
    <n v="20000"/>
    <n v="2"/>
    <x v="1"/>
    <x v="3"/>
    <x v="0"/>
    <n v="1"/>
    <s v="2-5 Miles"/>
    <x v="0"/>
    <n v="47"/>
    <s v="Yes"/>
    <n v="1"/>
  </r>
  <r>
    <n v="17522"/>
    <x v="0"/>
    <x v="1"/>
    <n v="120000"/>
    <n v="4"/>
    <x v="0"/>
    <x v="4"/>
    <x v="0"/>
    <n v="1"/>
    <s v="2-5 Miles"/>
    <x v="1"/>
    <n v="47"/>
    <s v="No"/>
    <n v="0"/>
  </r>
  <r>
    <n v="21207"/>
    <x v="0"/>
    <x v="1"/>
    <n v="60000"/>
    <n v="1"/>
    <x v="1"/>
    <x v="0"/>
    <x v="0"/>
    <n v="1"/>
    <s v="5-10 Miles"/>
    <x v="1"/>
    <n v="46"/>
    <s v="No"/>
    <n v="0"/>
  </r>
  <r>
    <n v="28102"/>
    <x v="0"/>
    <x v="1"/>
    <n v="20000"/>
    <n v="4"/>
    <x v="2"/>
    <x v="0"/>
    <x v="0"/>
    <n v="2"/>
    <s v="5-10 Miles"/>
    <x v="1"/>
    <n v="58"/>
    <s v="Yes"/>
    <n v="1"/>
  </r>
  <r>
    <n v="23105"/>
    <x v="1"/>
    <x v="1"/>
    <n v="40000"/>
    <n v="3"/>
    <x v="3"/>
    <x v="1"/>
    <x v="1"/>
    <n v="2"/>
    <s v="5-10 Miles"/>
    <x v="1"/>
    <n v="52"/>
    <s v="Yes"/>
    <n v="1"/>
  </r>
  <r>
    <n v="18740"/>
    <x v="0"/>
    <x v="1"/>
    <n v="80000"/>
    <n v="5"/>
    <x v="0"/>
    <x v="2"/>
    <x v="1"/>
    <n v="1"/>
    <s v="0-1 Miles"/>
    <x v="1"/>
    <n v="47"/>
    <s v="Yes"/>
    <n v="1"/>
  </r>
  <r>
    <n v="21213"/>
    <x v="1"/>
    <x v="1"/>
    <n v="70000"/>
    <n v="0"/>
    <x v="0"/>
    <x v="2"/>
    <x v="1"/>
    <n v="1"/>
    <s v="5-10 Miles"/>
    <x v="1"/>
    <n v="41"/>
    <s v="No"/>
    <n v="0"/>
  </r>
  <r>
    <n v="17352"/>
    <x v="0"/>
    <x v="1"/>
    <n v="50000"/>
    <n v="2"/>
    <x v="4"/>
    <x v="4"/>
    <x v="0"/>
    <n v="1"/>
    <s v="5-10 Miles"/>
    <x v="1"/>
    <n v="64"/>
    <s v="Yes"/>
    <n v="1"/>
  </r>
  <r>
    <n v="14154"/>
    <x v="0"/>
    <x v="1"/>
    <n v="30000"/>
    <n v="0"/>
    <x v="0"/>
    <x v="1"/>
    <x v="0"/>
    <n v="0"/>
    <s v="0-1 Miles"/>
    <x v="0"/>
    <n v="35"/>
    <s v="Yes"/>
    <n v="1"/>
  </r>
  <r>
    <n v="19066"/>
    <x v="0"/>
    <x v="1"/>
    <n v="130000"/>
    <n v="4"/>
    <x v="1"/>
    <x v="2"/>
    <x v="1"/>
    <n v="3"/>
    <s v="10+ Miles"/>
    <x v="0"/>
    <n v="54"/>
    <s v="No"/>
    <n v="0"/>
  </r>
  <r>
    <n v="11386"/>
    <x v="0"/>
    <x v="0"/>
    <n v="30000"/>
    <n v="3"/>
    <x v="0"/>
    <x v="1"/>
    <x v="0"/>
    <n v="0"/>
    <s v="0-1 Miles"/>
    <x v="0"/>
    <n v="45"/>
    <s v="No"/>
    <n v="0"/>
  </r>
  <r>
    <n v="20228"/>
    <x v="0"/>
    <x v="1"/>
    <n v="100000"/>
    <n v="0"/>
    <x v="4"/>
    <x v="4"/>
    <x v="0"/>
    <n v="0"/>
    <s v="2-5 Miles"/>
    <x v="1"/>
    <n v="40"/>
    <s v="Yes"/>
    <n v="1"/>
  </r>
  <r>
    <n v="16675"/>
    <x v="1"/>
    <x v="0"/>
    <n v="160000"/>
    <n v="0"/>
    <x v="4"/>
    <x v="4"/>
    <x v="1"/>
    <n v="3"/>
    <s v="0-1 Miles"/>
    <x v="1"/>
    <n v="47"/>
    <s v="Yes"/>
    <n v="1"/>
  </r>
  <r>
    <n v="16410"/>
    <x v="1"/>
    <x v="0"/>
    <n v="10000"/>
    <n v="4"/>
    <x v="3"/>
    <x v="3"/>
    <x v="0"/>
    <n v="2"/>
    <s v="0-1 Miles"/>
    <x v="0"/>
    <n v="41"/>
    <s v="Yes"/>
    <n v="1"/>
  </r>
  <r>
    <n v="27760"/>
    <x v="1"/>
    <x v="0"/>
    <n v="40000"/>
    <n v="0"/>
    <x v="4"/>
    <x v="1"/>
    <x v="1"/>
    <n v="0"/>
    <s v="0-1 Miles"/>
    <x v="0"/>
    <n v="37"/>
    <s v="Yes"/>
    <n v="1"/>
  </r>
  <r>
    <n v="22930"/>
    <x v="0"/>
    <x v="1"/>
    <n v="90000"/>
    <n v="4"/>
    <x v="0"/>
    <x v="2"/>
    <x v="0"/>
    <n v="0"/>
    <s v="1-2 Miles"/>
    <x v="1"/>
    <n v="38"/>
    <s v="Yes"/>
    <n v="1"/>
  </r>
  <r>
    <n v="23780"/>
    <x v="1"/>
    <x v="1"/>
    <n v="40000"/>
    <n v="2"/>
    <x v="1"/>
    <x v="1"/>
    <x v="1"/>
    <n v="2"/>
    <s v="0-1 Miles"/>
    <x v="0"/>
    <n v="36"/>
    <s v="Yes"/>
    <n v="1"/>
  </r>
  <r>
    <n v="20994"/>
    <x v="0"/>
    <x v="0"/>
    <n v="20000"/>
    <n v="0"/>
    <x v="0"/>
    <x v="1"/>
    <x v="1"/>
    <n v="0"/>
    <s v="0-1 Miles"/>
    <x v="1"/>
    <n v="26"/>
    <s v="Yes"/>
    <n v="1"/>
  </r>
  <r>
    <n v="28379"/>
    <x v="0"/>
    <x v="1"/>
    <n v="30000"/>
    <n v="1"/>
    <x v="0"/>
    <x v="0"/>
    <x v="0"/>
    <n v="2"/>
    <s v="0-1 Miles"/>
    <x v="0"/>
    <n v="40"/>
    <s v="No"/>
    <n v="0"/>
  </r>
  <r>
    <n v="14865"/>
    <x v="1"/>
    <x v="1"/>
    <n v="40000"/>
    <n v="2"/>
    <x v="1"/>
    <x v="1"/>
    <x v="0"/>
    <n v="2"/>
    <s v="1-2 Miles"/>
    <x v="0"/>
    <n v="36"/>
    <s v="No"/>
    <n v="0"/>
  </r>
  <r>
    <n v="12663"/>
    <x v="0"/>
    <x v="0"/>
    <n v="90000"/>
    <n v="5"/>
    <x v="3"/>
    <x v="0"/>
    <x v="0"/>
    <n v="2"/>
    <s v="10+ Miles"/>
    <x v="0"/>
    <n v="59"/>
    <s v="No"/>
    <n v="0"/>
  </r>
  <r>
    <n v="24898"/>
    <x v="1"/>
    <x v="0"/>
    <n v="80000"/>
    <n v="0"/>
    <x v="0"/>
    <x v="2"/>
    <x v="0"/>
    <n v="3"/>
    <s v="10+ Miles"/>
    <x v="1"/>
    <n v="32"/>
    <s v="No"/>
    <n v="0"/>
  </r>
  <r>
    <n v="19508"/>
    <x v="0"/>
    <x v="1"/>
    <n v="10000"/>
    <n v="0"/>
    <x v="3"/>
    <x v="3"/>
    <x v="1"/>
    <n v="2"/>
    <s v="0-1 Miles"/>
    <x v="0"/>
    <n v="30"/>
    <s v="No"/>
    <n v="0"/>
  </r>
  <r>
    <n v="11489"/>
    <x v="1"/>
    <x v="0"/>
    <n v="20000"/>
    <n v="0"/>
    <x v="3"/>
    <x v="3"/>
    <x v="1"/>
    <n v="2"/>
    <s v="1-2 Miles"/>
    <x v="0"/>
    <n v="35"/>
    <s v="Yes"/>
    <n v="1"/>
  </r>
  <r>
    <n v="18160"/>
    <x v="0"/>
    <x v="1"/>
    <n v="130000"/>
    <n v="3"/>
    <x v="2"/>
    <x v="2"/>
    <x v="0"/>
    <n v="4"/>
    <s v="5-10 Miles"/>
    <x v="0"/>
    <n v="51"/>
    <s v="Yes"/>
    <n v="1"/>
  </r>
  <r>
    <n v="25241"/>
    <x v="0"/>
    <x v="1"/>
    <n v="90000"/>
    <n v="2"/>
    <x v="0"/>
    <x v="2"/>
    <x v="0"/>
    <n v="1"/>
    <s v="5-10 Miles"/>
    <x v="1"/>
    <n v="47"/>
    <s v="No"/>
    <n v="0"/>
  </r>
  <r>
    <n v="24369"/>
    <x v="0"/>
    <x v="2"/>
    <n v="80000"/>
    <n v="5"/>
    <x v="4"/>
    <x v="4"/>
    <x v="1"/>
    <n v="2"/>
    <s v="0-1 Miles"/>
    <x v="1"/>
    <n v="39"/>
    <s v="No"/>
    <n v="0"/>
  </r>
  <r>
    <n v="27165"/>
    <x v="1"/>
    <x v="1"/>
    <n v="20000"/>
    <n v="0"/>
    <x v="3"/>
    <x v="3"/>
    <x v="1"/>
    <n v="2"/>
    <s v="0-1 Miles"/>
    <x v="0"/>
    <n v="34"/>
    <s v="No"/>
    <n v="0"/>
  </r>
  <r>
    <n v="29424"/>
    <x v="0"/>
    <x v="1"/>
    <n v="10000"/>
    <n v="0"/>
    <x v="3"/>
    <x v="3"/>
    <x v="0"/>
    <n v="2"/>
    <s v="0-1 Miles"/>
    <x v="0"/>
    <n v="32"/>
    <s v="No"/>
    <n v="0"/>
  </r>
  <r>
    <n v="15926"/>
    <x v="1"/>
    <x v="0"/>
    <n v="120000"/>
    <n v="3"/>
    <x v="2"/>
    <x v="2"/>
    <x v="0"/>
    <n v="4"/>
    <s v="5-10 Miles"/>
    <x v="0"/>
    <n v="50"/>
    <s v="Yes"/>
    <n v="1"/>
  </r>
  <r>
    <n v="14554"/>
    <x v="0"/>
    <x v="1"/>
    <n v="20000"/>
    <n v="1"/>
    <x v="0"/>
    <x v="1"/>
    <x v="0"/>
    <n v="0"/>
    <s v="0-1 Miles"/>
    <x v="0"/>
    <n v="66"/>
    <s v="No"/>
    <n v="0"/>
  </r>
  <r>
    <n v="16468"/>
    <x v="1"/>
    <x v="1"/>
    <n v="30000"/>
    <n v="0"/>
    <x v="1"/>
    <x v="1"/>
    <x v="0"/>
    <n v="1"/>
    <s v="2-5 Miles"/>
    <x v="0"/>
    <n v="30"/>
    <s v="No"/>
    <n v="0"/>
  </r>
  <r>
    <n v="19174"/>
    <x v="1"/>
    <x v="0"/>
    <n v="30000"/>
    <n v="0"/>
    <x v="2"/>
    <x v="3"/>
    <x v="1"/>
    <n v="1"/>
    <s v="2-5 Miles"/>
    <x v="0"/>
    <n v="32"/>
    <s v="Yes"/>
    <n v="1"/>
  </r>
  <r>
    <n v="19183"/>
    <x v="1"/>
    <x v="1"/>
    <n v="10000"/>
    <n v="0"/>
    <x v="3"/>
    <x v="3"/>
    <x v="0"/>
    <n v="2"/>
    <s v="1-2 Miles"/>
    <x v="0"/>
    <n v="35"/>
    <s v="No"/>
    <n v="0"/>
  </r>
  <r>
    <n v="13683"/>
    <x v="1"/>
    <x v="0"/>
    <n v="30000"/>
    <n v="0"/>
    <x v="2"/>
    <x v="3"/>
    <x v="1"/>
    <n v="1"/>
    <s v="2-5 Miles"/>
    <x v="0"/>
    <n v="32"/>
    <s v="No"/>
    <n v="0"/>
  </r>
  <r>
    <n v="17848"/>
    <x v="1"/>
    <x v="1"/>
    <n v="30000"/>
    <n v="0"/>
    <x v="1"/>
    <x v="1"/>
    <x v="1"/>
    <n v="1"/>
    <s v="2-5 Miles"/>
    <x v="0"/>
    <n v="31"/>
    <s v="Yes"/>
    <n v="1"/>
  </r>
  <r>
    <n v="17894"/>
    <x v="0"/>
    <x v="0"/>
    <n v="20000"/>
    <n v="1"/>
    <x v="0"/>
    <x v="1"/>
    <x v="0"/>
    <n v="0"/>
    <s v="0-1 Miles"/>
    <x v="0"/>
    <n v="50"/>
    <s v="Yes"/>
    <n v="1"/>
  </r>
  <r>
    <n v="25651"/>
    <x v="0"/>
    <x v="1"/>
    <n v="40000"/>
    <n v="1"/>
    <x v="0"/>
    <x v="0"/>
    <x v="1"/>
    <n v="0"/>
    <s v="0-1 Miles"/>
    <x v="0"/>
    <n v="43"/>
    <s v="Yes"/>
    <n v="1"/>
  </r>
  <r>
    <n v="22936"/>
    <x v="1"/>
    <x v="0"/>
    <n v="60000"/>
    <n v="1"/>
    <x v="1"/>
    <x v="0"/>
    <x v="1"/>
    <n v="1"/>
    <s v="0-1 Miles"/>
    <x v="1"/>
    <n v="45"/>
    <s v="Yes"/>
    <n v="1"/>
  </r>
  <r>
    <n v="23915"/>
    <x v="0"/>
    <x v="1"/>
    <n v="20000"/>
    <n v="2"/>
    <x v="2"/>
    <x v="3"/>
    <x v="0"/>
    <n v="2"/>
    <s v="0-1 Miles"/>
    <x v="0"/>
    <n v="42"/>
    <s v="No"/>
    <n v="0"/>
  </r>
  <r>
    <n v="24121"/>
    <x v="1"/>
    <x v="0"/>
    <n v="30000"/>
    <n v="0"/>
    <x v="1"/>
    <x v="1"/>
    <x v="1"/>
    <n v="1"/>
    <s v="0-1 Miles"/>
    <x v="0"/>
    <n v="29"/>
    <s v="Yes"/>
    <n v="1"/>
  </r>
  <r>
    <n v="27878"/>
    <x v="1"/>
    <x v="1"/>
    <n v="20000"/>
    <n v="0"/>
    <x v="1"/>
    <x v="3"/>
    <x v="1"/>
    <n v="0"/>
    <s v="0-1 Miles"/>
    <x v="1"/>
    <n v="28"/>
    <s v="Yes"/>
    <n v="1"/>
  </r>
  <r>
    <n v="13572"/>
    <x v="1"/>
    <x v="1"/>
    <n v="10000"/>
    <n v="3"/>
    <x v="2"/>
    <x v="3"/>
    <x v="0"/>
    <m/>
    <s v="0-1 Miles"/>
    <x v="0"/>
    <n v="37"/>
    <s v="Yes"/>
    <n v="1"/>
  </r>
  <r>
    <n v="27941"/>
    <x v="0"/>
    <x v="0"/>
    <n v="80000"/>
    <n v="4"/>
    <x v="1"/>
    <x v="2"/>
    <x v="0"/>
    <n v="2"/>
    <s v="2-5 Miles"/>
    <x v="0"/>
    <n v="53"/>
    <s v="No"/>
    <n v="0"/>
  </r>
  <r>
    <n v="26354"/>
    <x v="1"/>
    <x v="1"/>
    <n v="40000"/>
    <n v="0"/>
    <x v="4"/>
    <x v="1"/>
    <x v="1"/>
    <n v="0"/>
    <s v="0-1 Miles"/>
    <x v="0"/>
    <n v="38"/>
    <s v="Yes"/>
    <n v="1"/>
  </r>
  <r>
    <n v="14785"/>
    <x v="1"/>
    <x v="1"/>
    <n v="30000"/>
    <n v="1"/>
    <x v="0"/>
    <x v="1"/>
    <x v="1"/>
    <n v="1"/>
    <s v="1-2 Miles"/>
    <x v="0"/>
    <n v="39"/>
    <s v="No"/>
    <n v="0"/>
  </r>
  <r>
    <n v="17238"/>
    <x v="1"/>
    <x v="1"/>
    <n v="80000"/>
    <n v="0"/>
    <x v="0"/>
    <x v="2"/>
    <x v="0"/>
    <n v="3"/>
    <s v="10+ Miles"/>
    <x v="1"/>
    <n v="32"/>
    <s v="No"/>
    <n v="0"/>
  </r>
  <r>
    <n v="23608"/>
    <x v="0"/>
    <x v="0"/>
    <n v="150000"/>
    <n v="3"/>
    <x v="2"/>
    <x v="2"/>
    <x v="0"/>
    <n v="3"/>
    <s v="0-1 Miles"/>
    <x v="0"/>
    <n v="51"/>
    <s v="Yes"/>
    <n v="1"/>
  </r>
  <r>
    <n v="22538"/>
    <x v="1"/>
    <x v="0"/>
    <n v="10000"/>
    <n v="0"/>
    <x v="3"/>
    <x v="3"/>
    <x v="0"/>
    <n v="2"/>
    <s v="1-2 Miles"/>
    <x v="0"/>
    <n v="33"/>
    <s v="No"/>
    <n v="0"/>
  </r>
  <r>
    <n v="12332"/>
    <x v="0"/>
    <x v="1"/>
    <n v="90000"/>
    <n v="4"/>
    <x v="2"/>
    <x v="4"/>
    <x v="0"/>
    <n v="3"/>
    <s v="5-10 Miles"/>
    <x v="0"/>
    <n v="58"/>
    <s v="Yes"/>
    <n v="1"/>
  </r>
  <r>
    <n v="17230"/>
    <x v="0"/>
    <x v="1"/>
    <n v="80000"/>
    <n v="0"/>
    <x v="0"/>
    <x v="2"/>
    <x v="0"/>
    <n v="3"/>
    <s v="10+ Miles"/>
    <x v="1"/>
    <n v="30"/>
    <s v="No"/>
    <n v="0"/>
  </r>
  <r>
    <n v="13082"/>
    <x v="1"/>
    <x v="1"/>
    <n v="130000"/>
    <n v="0"/>
    <x v="4"/>
    <x v="4"/>
    <x v="0"/>
    <n v="0"/>
    <s v="2-5 Miles"/>
    <x v="1"/>
    <n v="48"/>
    <s v="Yes"/>
    <n v="1"/>
  </r>
  <r>
    <n v="22518"/>
    <x v="1"/>
    <x v="0"/>
    <n v="30000"/>
    <n v="3"/>
    <x v="1"/>
    <x v="1"/>
    <x v="1"/>
    <n v="2"/>
    <s v="0-1 Miles"/>
    <x v="0"/>
    <n v="27"/>
    <s v="Yes"/>
    <n v="1"/>
  </r>
  <r>
    <n v="13687"/>
    <x v="0"/>
    <x v="1"/>
    <n v="40000"/>
    <n v="1"/>
    <x v="0"/>
    <x v="0"/>
    <x v="0"/>
    <n v="1"/>
    <s v="0-1 Miles"/>
    <x v="0"/>
    <n v="33"/>
    <s v="Yes"/>
    <n v="1"/>
  </r>
  <r>
    <n v="23571"/>
    <x v="0"/>
    <x v="0"/>
    <n v="40000"/>
    <n v="2"/>
    <x v="0"/>
    <x v="4"/>
    <x v="0"/>
    <n v="2"/>
    <s v="0-1 Miles"/>
    <x v="1"/>
    <n v="66"/>
    <s v="Yes"/>
    <n v="1"/>
  </r>
  <r>
    <n v="19305"/>
    <x v="1"/>
    <x v="0"/>
    <n v="10000"/>
    <n v="2"/>
    <x v="2"/>
    <x v="3"/>
    <x v="0"/>
    <n v="1"/>
    <s v="0-1 Miles"/>
    <x v="0"/>
    <n v="38"/>
    <s v="Yes"/>
    <n v="1"/>
  </r>
  <r>
    <n v="22636"/>
    <x v="1"/>
    <x v="0"/>
    <n v="40000"/>
    <n v="0"/>
    <x v="0"/>
    <x v="1"/>
    <x v="2"/>
    <n v="0"/>
    <s v="0-1 Miles"/>
    <x v="0"/>
    <n v="38"/>
    <s v="Yes"/>
    <n v="1"/>
  </r>
  <r>
    <n v="17310"/>
    <x v="0"/>
    <x v="1"/>
    <n v="60000"/>
    <n v="1"/>
    <x v="1"/>
    <x v="0"/>
    <x v="0"/>
    <n v="1"/>
    <s v="0-1 Miles"/>
    <x v="1"/>
    <n v="45"/>
    <s v="Yes"/>
    <n v="1"/>
  </r>
  <r>
    <n v="12133"/>
    <x v="0"/>
    <x v="0"/>
    <n v="130000"/>
    <n v="3"/>
    <x v="1"/>
    <x v="2"/>
    <x v="0"/>
    <n v="3"/>
    <s v="5-10 Miles"/>
    <x v="0"/>
    <n v="50"/>
    <s v="Yes"/>
    <n v="1"/>
  </r>
  <r>
    <n v="25918"/>
    <x v="1"/>
    <x v="0"/>
    <n v="30000"/>
    <n v="2"/>
    <x v="1"/>
    <x v="1"/>
    <x v="1"/>
    <n v="2"/>
    <s v="5-10 Miles"/>
    <x v="1"/>
    <n v="60"/>
    <s v="Yes"/>
    <n v="1"/>
  </r>
  <r>
    <n v="25752"/>
    <x v="1"/>
    <x v="0"/>
    <n v="20000"/>
    <n v="2"/>
    <x v="1"/>
    <x v="3"/>
    <x v="1"/>
    <n v="1"/>
    <s v="0-1 Miles"/>
    <x v="0"/>
    <n v="53"/>
    <s v="Yes"/>
    <n v="1"/>
  </r>
  <r>
    <n v="17324"/>
    <x v="0"/>
    <x v="0"/>
    <n v="100000"/>
    <n v="4"/>
    <x v="0"/>
    <x v="2"/>
    <x v="0"/>
    <n v="1"/>
    <s v="10+ Miles"/>
    <x v="1"/>
    <n v="46"/>
    <s v="No"/>
    <n v="0"/>
  </r>
  <r>
    <n v="22918"/>
    <x v="1"/>
    <x v="1"/>
    <n v="80000"/>
    <n v="5"/>
    <x v="4"/>
    <x v="4"/>
    <x v="0"/>
    <n v="3"/>
    <s v="0-1 Miles"/>
    <x v="1"/>
    <m/>
    <s v="No"/>
    <n v="0"/>
  </r>
  <r>
    <n v="12510"/>
    <x v="0"/>
    <x v="1"/>
    <n v="40000"/>
    <n v="1"/>
    <x v="0"/>
    <x v="0"/>
    <x v="0"/>
    <n v="1"/>
    <s v="0-1 Miles"/>
    <x v="0"/>
    <n v="43"/>
    <s v="Yes"/>
    <n v="1"/>
  </r>
  <r>
    <n v="25512"/>
    <x v="1"/>
    <x v="1"/>
    <n v="20000"/>
    <n v="0"/>
    <x v="2"/>
    <x v="3"/>
    <x v="1"/>
    <n v="1"/>
    <s v="2-5 Miles"/>
    <x v="0"/>
    <n v="30"/>
    <s v="No"/>
    <n v="0"/>
  </r>
  <r>
    <n v="16179"/>
    <x v="1"/>
    <x v="0"/>
    <n v="80000"/>
    <n v="5"/>
    <x v="0"/>
    <x v="2"/>
    <x v="0"/>
    <n v="4"/>
    <s v="1-2 Miles"/>
    <x v="1"/>
    <n v="38"/>
    <s v="No"/>
    <n v="0"/>
  </r>
  <r>
    <n v="15628"/>
    <x v="0"/>
    <x v="0"/>
    <n v="40000"/>
    <n v="1"/>
    <x v="0"/>
    <x v="0"/>
    <x v="0"/>
    <n v="1"/>
    <s v="0-1 Miles"/>
    <x v="0"/>
    <n v="89"/>
    <s v="No"/>
    <n v="0"/>
  </r>
  <r>
    <n v="20977"/>
    <x v="0"/>
    <x v="1"/>
    <n v="20000"/>
    <n v="1"/>
    <x v="0"/>
    <x v="1"/>
    <x v="0"/>
    <n v="0"/>
    <s v="0-1 Miles"/>
    <x v="0"/>
    <n v="64"/>
    <s v="Yes"/>
    <n v="1"/>
  </r>
  <r>
    <n v="18140"/>
    <x v="0"/>
    <x v="1"/>
    <n v="130000"/>
    <n v="3"/>
    <x v="1"/>
    <x v="2"/>
    <x v="1"/>
    <n v="3"/>
    <s v="5-10 Miles"/>
    <x v="0"/>
    <n v="51"/>
    <s v="Yes"/>
    <n v="1"/>
  </r>
  <r>
    <n v="20417"/>
    <x v="0"/>
    <x v="1"/>
    <n v="30000"/>
    <n v="3"/>
    <x v="1"/>
    <x v="1"/>
    <x v="1"/>
    <n v="2"/>
    <s v="5-10 Miles"/>
    <x v="1"/>
    <n v="56"/>
    <s v="No"/>
    <n v="0"/>
  </r>
  <r>
    <n v="18267"/>
    <x v="0"/>
    <x v="1"/>
    <n v="60000"/>
    <n v="3"/>
    <x v="0"/>
    <x v="2"/>
    <x v="0"/>
    <n v="2"/>
    <s v="5-10 Miles"/>
    <x v="1"/>
    <n v="43"/>
    <s v="No"/>
    <n v="0"/>
  </r>
  <r>
    <n v="13620"/>
    <x v="1"/>
    <x v="1"/>
    <n v="70000"/>
    <n v="0"/>
    <x v="0"/>
    <x v="2"/>
    <x v="1"/>
    <n v="3"/>
    <s v="10+ Miles"/>
    <x v="1"/>
    <n v="30"/>
    <s v="Yes"/>
    <n v="1"/>
  </r>
  <r>
    <n v="22974"/>
    <x v="0"/>
    <x v="0"/>
    <n v="30000"/>
    <n v="2"/>
    <x v="1"/>
    <x v="1"/>
    <x v="0"/>
    <n v="2"/>
    <s v="5-10 Miles"/>
    <x v="1"/>
    <n v="69"/>
    <s v="No"/>
    <n v="0"/>
  </r>
  <r>
    <n v="13586"/>
    <x v="0"/>
    <x v="1"/>
    <n v="80000"/>
    <n v="4"/>
    <x v="1"/>
    <x v="2"/>
    <x v="0"/>
    <n v="2"/>
    <s v="10+ Miles"/>
    <x v="0"/>
    <n v="53"/>
    <s v="No"/>
    <n v="0"/>
  </r>
  <r>
    <n v="17978"/>
    <x v="0"/>
    <x v="1"/>
    <n v="40000"/>
    <n v="0"/>
    <x v="4"/>
    <x v="1"/>
    <x v="0"/>
    <n v="0"/>
    <s v="0-1 Miles"/>
    <x v="0"/>
    <n v="37"/>
    <s v="Yes"/>
    <n v="1"/>
  </r>
  <r>
    <n v="12581"/>
    <x v="1"/>
    <x v="0"/>
    <n v="10000"/>
    <n v="0"/>
    <x v="1"/>
    <x v="3"/>
    <x v="1"/>
    <n v="1"/>
    <s v="0-1 Miles"/>
    <x v="1"/>
    <n v="28"/>
    <s v="Yes"/>
    <n v="1"/>
  </r>
  <r>
    <n v="18018"/>
    <x v="1"/>
    <x v="1"/>
    <n v="30000"/>
    <n v="3"/>
    <x v="1"/>
    <x v="1"/>
    <x v="0"/>
    <n v="0"/>
    <s v="0-1 Miles"/>
    <x v="0"/>
    <n v="43"/>
    <s v="No"/>
    <n v="0"/>
  </r>
  <r>
    <n v="28957"/>
    <x v="1"/>
    <x v="0"/>
    <n v="120000"/>
    <m/>
    <x v="3"/>
    <x v="2"/>
    <x v="0"/>
    <n v="4"/>
    <s v="10+ Miles"/>
    <x v="1"/>
    <n v="34"/>
    <s v="Yes"/>
    <n v="1"/>
  </r>
  <r>
    <n v="13690"/>
    <x v="1"/>
    <x v="0"/>
    <n v="20000"/>
    <n v="0"/>
    <x v="3"/>
    <x v="3"/>
    <x v="1"/>
    <n v="2"/>
    <s v="1-2 Miles"/>
    <x v="0"/>
    <n v="34"/>
    <s v="Yes"/>
    <n v="1"/>
  </r>
  <r>
    <n v="12568"/>
    <x v="0"/>
    <x v="0"/>
    <n v="30000"/>
    <n v="1"/>
    <x v="0"/>
    <x v="1"/>
    <x v="0"/>
    <n v="0"/>
    <s v="0-1 Miles"/>
    <x v="0"/>
    <n v="64"/>
    <s v="No"/>
    <n v="0"/>
  </r>
  <r>
    <n v="13122"/>
    <x v="0"/>
    <x v="0"/>
    <n v="80000"/>
    <n v="0"/>
    <x v="0"/>
    <x v="2"/>
    <x v="0"/>
    <n v="1"/>
    <s v="1-2 Miles"/>
    <x v="1"/>
    <n v="41"/>
    <s v="Yes"/>
    <n v="1"/>
  </r>
  <r>
    <n v="21184"/>
    <x v="1"/>
    <x v="1"/>
    <n v="70000"/>
    <n v="0"/>
    <x v="0"/>
    <x v="2"/>
    <x v="1"/>
    <n v="1"/>
    <s v="5-10 Miles"/>
    <x v="1"/>
    <n v="38"/>
    <s v="No"/>
    <n v="0"/>
  </r>
  <r>
    <n v="26150"/>
    <x v="1"/>
    <x v="0"/>
    <n v="70000"/>
    <n v="0"/>
    <x v="0"/>
    <x v="2"/>
    <x v="1"/>
    <n v="1"/>
    <s v="0-1 Miles"/>
    <x v="1"/>
    <n v="41"/>
    <s v="Yes"/>
    <n v="1"/>
  </r>
  <r>
    <n v="24151"/>
    <x v="1"/>
    <x v="1"/>
    <n v="20000"/>
    <n v="1"/>
    <x v="0"/>
    <x v="1"/>
    <x v="1"/>
    <n v="0"/>
    <s v="0-1 Miles"/>
    <x v="0"/>
    <n v="51"/>
    <s v="No"/>
    <n v="0"/>
  </r>
  <r>
    <n v="23962"/>
    <x v="0"/>
    <x v="0"/>
    <n v="10000"/>
    <n v="0"/>
    <x v="3"/>
    <x v="3"/>
    <x v="0"/>
    <n v="2"/>
    <s v="1-2 Miles"/>
    <x v="0"/>
    <n v="32"/>
    <s v="No"/>
    <n v="0"/>
  </r>
  <r>
    <n v="17793"/>
    <x v="0"/>
    <x v="0"/>
    <n v="40000"/>
    <n v="0"/>
    <x v="0"/>
    <x v="1"/>
    <x v="0"/>
    <n v="0"/>
    <s v="0-1 Miles"/>
    <x v="0"/>
    <n v="38"/>
    <s v="Yes"/>
    <n v="1"/>
  </r>
  <r>
    <n v="14926"/>
    <x v="0"/>
    <x v="1"/>
    <n v="30000"/>
    <n v="1"/>
    <x v="0"/>
    <x v="1"/>
    <x v="0"/>
    <n v="0"/>
    <s v="0-1 Miles"/>
    <x v="0"/>
    <n v="38"/>
    <s v="Yes"/>
    <n v="1"/>
  </r>
  <r>
    <n v="16163"/>
    <x v="1"/>
    <x v="1"/>
    <n v="60000"/>
    <n v="2"/>
    <x v="0"/>
    <x v="2"/>
    <x v="0"/>
    <n v="1"/>
    <s v="2-5 Miles"/>
    <x v="1"/>
    <n v="38"/>
    <s v="Yes"/>
    <n v="1"/>
  </r>
  <r>
    <n v="21365"/>
    <x v="0"/>
    <x v="0"/>
    <n v="10000"/>
    <n v="2"/>
    <x v="3"/>
    <x v="1"/>
    <x v="0"/>
    <n v="2"/>
    <s v="5-10 Miles"/>
    <x v="1"/>
    <n v="58"/>
    <s v="No"/>
    <n v="0"/>
  </r>
  <r>
    <n v="27771"/>
    <x v="1"/>
    <x v="1"/>
    <n v="30000"/>
    <n v="1"/>
    <x v="0"/>
    <x v="1"/>
    <x v="0"/>
    <n v="1"/>
    <s v="1-2 Miles"/>
    <x v="0"/>
    <n v="39"/>
    <s v="Yes"/>
    <n v="1"/>
  </r>
  <r>
    <n v="26167"/>
    <x v="1"/>
    <x v="0"/>
    <n v="40000"/>
    <n v="2"/>
    <x v="0"/>
    <x v="4"/>
    <x v="1"/>
    <n v="1"/>
    <s v="5-10 Miles"/>
    <x v="1"/>
    <n v="53"/>
    <s v="Yes"/>
    <n v="1"/>
  </r>
  <r>
    <n v="25792"/>
    <x v="1"/>
    <x v="0"/>
    <n v="110000"/>
    <n v="3"/>
    <x v="0"/>
    <x v="4"/>
    <x v="0"/>
    <n v="4"/>
    <s v="10+ Miles"/>
    <x v="0"/>
    <n v="53"/>
    <s v="No"/>
    <n v="0"/>
  </r>
  <r>
    <n v="11555"/>
    <x v="0"/>
    <x v="0"/>
    <n v="40000"/>
    <n v="1"/>
    <x v="0"/>
    <x v="1"/>
    <x v="0"/>
    <n v="0"/>
    <s v="0-1 Miles"/>
    <x v="0"/>
    <n v="80"/>
    <s v="No"/>
    <n v="0"/>
  </r>
  <r>
    <n v="22381"/>
    <x v="0"/>
    <x v="1"/>
    <n v="10000"/>
    <n v="1"/>
    <x v="4"/>
    <x v="3"/>
    <x v="0"/>
    <n v="0"/>
    <s v="0-1 Miles"/>
    <x v="0"/>
    <n v="44"/>
    <s v="No"/>
    <n v="0"/>
  </r>
  <r>
    <n v="17882"/>
    <x v="0"/>
    <x v="1"/>
    <n v="20000"/>
    <n v="1"/>
    <x v="4"/>
    <x v="1"/>
    <x v="0"/>
    <n v="0"/>
    <s v="0-1 Miles"/>
    <x v="0"/>
    <n v="44"/>
    <s v="No"/>
    <n v="0"/>
  </r>
  <r>
    <n v="22174"/>
    <x v="0"/>
    <x v="1"/>
    <n v="30000"/>
    <n v="3"/>
    <x v="2"/>
    <x v="0"/>
    <x v="0"/>
    <n v="2"/>
    <s v="5-10 Miles"/>
    <x v="1"/>
    <n v="54"/>
    <s v="Yes"/>
    <n v="1"/>
  </r>
  <r>
    <n v="22439"/>
    <x v="0"/>
    <x v="0"/>
    <n v="30000"/>
    <n v="0"/>
    <x v="0"/>
    <x v="1"/>
    <x v="0"/>
    <n v="0"/>
    <s v="0-1 Miles"/>
    <x v="0"/>
    <n v="37"/>
    <s v="Yes"/>
    <n v="1"/>
  </r>
  <r>
    <n v="18012"/>
    <x v="0"/>
    <x v="0"/>
    <n v="40000"/>
    <n v="1"/>
    <x v="0"/>
    <x v="0"/>
    <x v="0"/>
    <n v="0"/>
    <s v="0-1 Miles"/>
    <x v="0"/>
    <n v="41"/>
    <s v="No"/>
    <n v="0"/>
  </r>
  <r>
    <n v="27582"/>
    <x v="1"/>
    <x v="0"/>
    <n v="90000"/>
    <n v="2"/>
    <x v="0"/>
    <x v="2"/>
    <x v="1"/>
    <n v="0"/>
    <s v="0-1 Miles"/>
    <x v="1"/>
    <n v="36"/>
    <s v="Yes"/>
    <n v="1"/>
  </r>
  <r>
    <n v="12744"/>
    <x v="1"/>
    <x v="0"/>
    <n v="40000"/>
    <n v="2"/>
    <x v="1"/>
    <x v="1"/>
    <x v="0"/>
    <n v="0"/>
    <s v="0-1 Miles"/>
    <x v="0"/>
    <n v="33"/>
    <s v="No"/>
    <n v="0"/>
  </r>
  <r>
    <n v="22821"/>
    <x v="0"/>
    <x v="0"/>
    <n v="130000"/>
    <n v="3"/>
    <x v="1"/>
    <x v="2"/>
    <x v="0"/>
    <n v="4"/>
    <s v="0-1 Miles"/>
    <x v="0"/>
    <n v="52"/>
    <s v="No"/>
    <n v="0"/>
  </r>
  <r>
    <n v="20171"/>
    <x v="0"/>
    <x v="0"/>
    <n v="20000"/>
    <n v="2"/>
    <x v="1"/>
    <x v="3"/>
    <x v="0"/>
    <n v="1"/>
    <s v="0-1 Miles"/>
    <x v="0"/>
    <n v="46"/>
    <s v="Yes"/>
    <n v="1"/>
  </r>
  <r>
    <n v="11116"/>
    <x v="0"/>
    <x v="1"/>
    <n v="70000"/>
    <n v="5"/>
    <x v="1"/>
    <x v="0"/>
    <x v="0"/>
    <n v="2"/>
    <s v="5-10 Miles"/>
    <x v="1"/>
    <n v="43"/>
    <s v="No"/>
    <n v="0"/>
  </r>
  <r>
    <n v="20053"/>
    <x v="1"/>
    <x v="1"/>
    <n v="40000"/>
    <n v="2"/>
    <x v="1"/>
    <x v="1"/>
    <x v="0"/>
    <n v="0"/>
    <s v="0-1 Miles"/>
    <x v="0"/>
    <n v="34"/>
    <s v="No"/>
    <n v="0"/>
  </r>
  <r>
    <n v="25266"/>
    <x v="1"/>
    <x v="0"/>
    <n v="30000"/>
    <n v="2"/>
    <x v="1"/>
    <x v="1"/>
    <x v="1"/>
    <n v="2"/>
    <s v="5-10 Miles"/>
    <x v="1"/>
    <n v="67"/>
    <s v="No"/>
    <n v="0"/>
  </r>
  <r>
    <n v="17960"/>
    <x v="0"/>
    <x v="0"/>
    <n v="40000"/>
    <n v="0"/>
    <x v="4"/>
    <x v="1"/>
    <x v="0"/>
    <n v="0"/>
    <s v="0-1 Miles"/>
    <x v="0"/>
    <n v="35"/>
    <s v="Yes"/>
    <n v="1"/>
  </r>
  <r>
    <n v="13961"/>
    <x v="0"/>
    <x v="0"/>
    <n v="80000"/>
    <n v="5"/>
    <x v="4"/>
    <x v="4"/>
    <x v="0"/>
    <n v="3"/>
    <s v="0-1 Miles"/>
    <x v="1"/>
    <n v="40"/>
    <s v="No"/>
    <n v="0"/>
  </r>
  <r>
    <n v="11897"/>
    <x v="1"/>
    <x v="1"/>
    <n v="60000"/>
    <n v="2"/>
    <x v="0"/>
    <x v="2"/>
    <x v="1"/>
    <n v="1"/>
    <s v="0-1 Miles"/>
    <x v="1"/>
    <n v="37"/>
    <s v="Yes"/>
    <n v="1"/>
  </r>
  <r>
    <n v="11139"/>
    <x v="1"/>
    <x v="0"/>
    <n v="30000"/>
    <n v="2"/>
    <x v="1"/>
    <x v="1"/>
    <x v="1"/>
    <n v="2"/>
    <s v="5-10 Miles"/>
    <x v="1"/>
    <n v="67"/>
    <s v="No"/>
    <n v="0"/>
  </r>
  <r>
    <n v="11576"/>
    <x v="0"/>
    <x v="1"/>
    <n v="30000"/>
    <n v="1"/>
    <x v="0"/>
    <x v="0"/>
    <x v="0"/>
    <n v="2"/>
    <s v="0-1 Miles"/>
    <x v="0"/>
    <n v="41"/>
    <s v="Yes"/>
    <n v="1"/>
  </r>
  <r>
    <n v="19255"/>
    <x v="1"/>
    <x v="1"/>
    <n v="10000"/>
    <n v="2"/>
    <x v="1"/>
    <x v="3"/>
    <x v="0"/>
    <n v="1"/>
    <s v="0-1 Miles"/>
    <x v="0"/>
    <n v="51"/>
    <s v="Yes"/>
    <n v="1"/>
  </r>
  <r>
    <n v="18153"/>
    <x v="0"/>
    <x v="0"/>
    <n v="100000"/>
    <n v="2"/>
    <x v="0"/>
    <x v="4"/>
    <x v="0"/>
    <n v="4"/>
    <s v="10+ Miles"/>
    <x v="0"/>
    <n v="59"/>
    <s v="No"/>
    <n v="0"/>
  </r>
  <r>
    <n v="14547"/>
    <x v="0"/>
    <x v="1"/>
    <n v="10000"/>
    <n v="2"/>
    <x v="1"/>
    <x v="3"/>
    <x v="0"/>
    <n v="0"/>
    <s v="1-2 Miles"/>
    <x v="0"/>
    <n v="51"/>
    <s v="No"/>
    <n v="0"/>
  </r>
  <r>
    <n v="24901"/>
    <x v="1"/>
    <x v="1"/>
    <n v="110000"/>
    <n v="0"/>
    <x v="1"/>
    <x v="4"/>
    <x v="1"/>
    <n v="3"/>
    <s v="10+ Miles"/>
    <x v="1"/>
    <n v="32"/>
    <s v="Yes"/>
    <n v="1"/>
  </r>
  <r>
    <n v="27169"/>
    <x v="1"/>
    <x v="1"/>
    <n v="30000"/>
    <n v="0"/>
    <x v="2"/>
    <x v="3"/>
    <x v="0"/>
    <n v="1"/>
    <s v="2-5 Miles"/>
    <x v="0"/>
    <n v="34"/>
    <s v="Yes"/>
    <n v="1"/>
  </r>
  <r>
    <n v="14805"/>
    <x v="1"/>
    <x v="0"/>
    <n v="10000"/>
    <n v="3"/>
    <x v="3"/>
    <x v="3"/>
    <x v="0"/>
    <n v="2"/>
    <s v="0-1 Miles"/>
    <x v="0"/>
    <n v="43"/>
    <s v="No"/>
    <n v="0"/>
  </r>
  <r>
    <n v="15822"/>
    <x v="0"/>
    <x v="1"/>
    <n v="40000"/>
    <n v="2"/>
    <x v="0"/>
    <x v="4"/>
    <x v="0"/>
    <n v="2"/>
    <s v="0-1 Miles"/>
    <x v="1"/>
    <n v="67"/>
    <s v="No"/>
    <n v="0"/>
  </r>
  <r>
    <n v="19389"/>
    <x v="1"/>
    <x v="1"/>
    <n v="30000"/>
    <n v="0"/>
    <x v="1"/>
    <x v="1"/>
    <x v="1"/>
    <n v="1"/>
    <s v="2-5 Miles"/>
    <x v="0"/>
    <n v="28"/>
    <s v="No"/>
    <n v="0"/>
  </r>
  <r>
    <n v="17048"/>
    <x v="1"/>
    <x v="0"/>
    <n v="90000"/>
    <n v="1"/>
    <x v="4"/>
    <x v="4"/>
    <x v="0"/>
    <n v="0"/>
    <s v="0-1 Miles"/>
    <x v="1"/>
    <n v="36"/>
    <s v="Yes"/>
    <n v="1"/>
  </r>
  <r>
    <n v="22204"/>
    <x v="0"/>
    <x v="1"/>
    <n v="110000"/>
    <n v="4"/>
    <x v="0"/>
    <x v="4"/>
    <x v="0"/>
    <n v="3"/>
    <s v="2-5 Miles"/>
    <x v="1"/>
    <n v="48"/>
    <s v="No"/>
    <n v="0"/>
  </r>
  <r>
    <n v="12718"/>
    <x v="1"/>
    <x v="0"/>
    <n v="30000"/>
    <n v="0"/>
    <x v="1"/>
    <x v="1"/>
    <x v="0"/>
    <n v="1"/>
    <s v="2-5 Miles"/>
    <x v="0"/>
    <n v="31"/>
    <s v="No"/>
    <n v="0"/>
  </r>
  <r>
    <n v="15019"/>
    <x v="1"/>
    <x v="0"/>
    <n v="30000"/>
    <n v="3"/>
    <x v="2"/>
    <x v="0"/>
    <x v="0"/>
    <n v="2"/>
    <s v="5-10 Miles"/>
    <x v="1"/>
    <n v="55"/>
    <s v="No"/>
    <n v="0"/>
  </r>
  <r>
    <n v="28488"/>
    <x v="1"/>
    <x v="1"/>
    <n v="20000"/>
    <n v="0"/>
    <x v="1"/>
    <x v="3"/>
    <x v="0"/>
    <n v="0"/>
    <s v="0-1 Miles"/>
    <x v="1"/>
    <n v="28"/>
    <s v="Yes"/>
    <n v="1"/>
  </r>
  <r>
    <n v="21891"/>
    <x v="0"/>
    <x v="0"/>
    <n v="110000"/>
    <n v="0"/>
    <x v="2"/>
    <x v="4"/>
    <x v="0"/>
    <n v="3"/>
    <s v="10+ Miles"/>
    <x v="1"/>
    <n v="34"/>
    <s v="Yes"/>
    <n v="1"/>
  </r>
  <r>
    <n v="27814"/>
    <x v="1"/>
    <x v="0"/>
    <n v="30000"/>
    <n v="3"/>
    <x v="1"/>
    <x v="1"/>
    <x v="1"/>
    <n v="1"/>
    <s v="0-1 Miles"/>
    <x v="0"/>
    <n v="26"/>
    <s v="No"/>
    <n v="0"/>
  </r>
  <r>
    <n v="22175"/>
    <x v="0"/>
    <x v="0"/>
    <n v="30000"/>
    <n v="3"/>
    <x v="2"/>
    <x v="0"/>
    <x v="0"/>
    <n v="2"/>
    <s v="5-10 Miles"/>
    <x v="1"/>
    <n v="53"/>
    <s v="Yes"/>
    <n v="1"/>
  </r>
  <r>
    <n v="29447"/>
    <x v="1"/>
    <x v="0"/>
    <n v="10000"/>
    <n v="2"/>
    <x v="0"/>
    <x v="1"/>
    <x v="1"/>
    <n v="1"/>
    <s v="2-5 Miles"/>
    <x v="0"/>
    <n v="68"/>
    <s v="No"/>
    <n v="0"/>
  </r>
  <r>
    <n v="19784"/>
    <x v="0"/>
    <x v="0"/>
    <n v="80000"/>
    <n v="2"/>
    <x v="2"/>
    <x v="0"/>
    <x v="0"/>
    <n v="2"/>
    <s v="5-10 Miles"/>
    <x v="1"/>
    <n v="50"/>
    <s v="Yes"/>
    <n v="1"/>
  </r>
  <r>
    <n v="27824"/>
    <x v="1"/>
    <x v="0"/>
    <n v="30000"/>
    <n v="3"/>
    <x v="1"/>
    <x v="1"/>
    <x v="0"/>
    <n v="2"/>
    <s v="0-1 Miles"/>
    <x v="0"/>
    <n v="28"/>
    <s v="Yes"/>
    <n v="1"/>
  </r>
  <r>
    <n v="24093"/>
    <x v="1"/>
    <x v="0"/>
    <n v="80000"/>
    <n v="0"/>
    <x v="4"/>
    <x v="0"/>
    <x v="1"/>
    <n v="0"/>
    <s v="0-1 Miles"/>
    <x v="0"/>
    <n v="40"/>
    <s v="Yes"/>
    <n v="1"/>
  </r>
  <r>
    <n v="19618"/>
    <x v="0"/>
    <x v="1"/>
    <n v="70000"/>
    <n v="5"/>
    <x v="1"/>
    <x v="0"/>
    <x v="0"/>
    <n v="2"/>
    <s v="0-1 Miles"/>
    <x v="1"/>
    <n v="44"/>
    <s v="No"/>
    <n v="0"/>
  </r>
  <r>
    <n v="21561"/>
    <x v="1"/>
    <x v="1"/>
    <n v="90000"/>
    <n v="0"/>
    <x v="0"/>
    <x v="2"/>
    <x v="1"/>
    <n v="3"/>
    <s v="10+ Miles"/>
    <x v="1"/>
    <n v="34"/>
    <s v="Yes"/>
    <n v="1"/>
  </r>
  <r>
    <n v="11061"/>
    <x v="0"/>
    <x v="1"/>
    <m/>
    <n v="2"/>
    <x v="1"/>
    <x v="0"/>
    <x v="0"/>
    <n v="2"/>
    <s v="5-10 Miles"/>
    <x v="1"/>
    <n v="52"/>
    <s v="Yes"/>
    <n v="1"/>
  </r>
  <r>
    <n v="26651"/>
    <x v="1"/>
    <x v="1"/>
    <n v="80000"/>
    <n v="4"/>
    <x v="4"/>
    <x v="4"/>
    <x v="0"/>
    <n v="0"/>
    <s v="0-1 Miles"/>
    <x v="1"/>
    <n v="36"/>
    <s v="Yes"/>
    <n v="1"/>
  </r>
  <r>
    <n v="21108"/>
    <x v="0"/>
    <x v="0"/>
    <n v="40000"/>
    <n v="1"/>
    <x v="0"/>
    <x v="0"/>
    <x v="0"/>
    <n v="1"/>
    <s v="0-1 Miles"/>
    <x v="0"/>
    <n v="43"/>
    <s v="Yes"/>
    <n v="1"/>
  </r>
  <r>
    <n v="12731"/>
    <x v="1"/>
    <x v="1"/>
    <n v="30000"/>
    <n v="0"/>
    <x v="2"/>
    <x v="3"/>
    <x v="1"/>
    <n v="1"/>
    <s v="1-2 Miles"/>
    <x v="0"/>
    <n v="32"/>
    <s v="No"/>
    <n v="0"/>
  </r>
  <r>
    <n v="25307"/>
    <x v="0"/>
    <x v="0"/>
    <n v="40000"/>
    <n v="1"/>
    <x v="0"/>
    <x v="0"/>
    <x v="0"/>
    <n v="1"/>
    <s v="1-2 Miles"/>
    <x v="0"/>
    <n v="32"/>
    <s v="Yes"/>
    <n v="1"/>
  </r>
  <r>
    <n v="14278"/>
    <x v="0"/>
    <x v="0"/>
    <n v="130000"/>
    <n v="0"/>
    <x v="4"/>
    <x v="4"/>
    <x v="0"/>
    <n v="1"/>
    <s v="10+ Miles"/>
    <x v="1"/>
    <n v="48"/>
    <s v="No"/>
    <n v="0"/>
  </r>
  <r>
    <n v="20711"/>
    <x v="0"/>
    <x v="0"/>
    <n v="40000"/>
    <n v="1"/>
    <x v="0"/>
    <x v="0"/>
    <x v="0"/>
    <n v="0"/>
    <s v="1-2 Miles"/>
    <x v="0"/>
    <n v="32"/>
    <s v="Yes"/>
    <n v="1"/>
  </r>
  <r>
    <n v="11383"/>
    <x v="0"/>
    <x v="0"/>
    <n v="30000"/>
    <n v="3"/>
    <x v="4"/>
    <x v="1"/>
    <x v="0"/>
    <m/>
    <s v="0-1 Miles"/>
    <x v="0"/>
    <n v="46"/>
    <s v="No"/>
    <n v="0"/>
  </r>
  <r>
    <n v="12497"/>
    <x v="0"/>
    <x v="0"/>
    <n v="40000"/>
    <n v="1"/>
    <x v="0"/>
    <x v="0"/>
    <x v="0"/>
    <n v="0"/>
    <s v="0-1 Miles"/>
    <x v="0"/>
    <n v="42"/>
    <s v="No"/>
    <n v="0"/>
  </r>
  <r>
    <n v="16559"/>
    <x v="1"/>
    <x v="0"/>
    <n v="10000"/>
    <n v="2"/>
    <x v="2"/>
    <x v="3"/>
    <x v="0"/>
    <n v="0"/>
    <s v="0-1 Miles"/>
    <x v="0"/>
    <n v="36"/>
    <s v="Yes"/>
    <n v="1"/>
  </r>
  <r>
    <n v="11585"/>
    <x v="0"/>
    <x v="0"/>
    <n v="40000"/>
    <n v="1"/>
    <x v="0"/>
    <x v="0"/>
    <x v="0"/>
    <n v="0"/>
    <s v="0-1 Miles"/>
    <x v="0"/>
    <n v="41"/>
    <s v="No"/>
    <n v="0"/>
  </r>
  <r>
    <n v="20277"/>
    <x v="0"/>
    <x v="0"/>
    <n v="30000"/>
    <n v="2"/>
    <x v="1"/>
    <x v="1"/>
    <x v="1"/>
    <n v="2"/>
    <s v="0-1 Miles"/>
    <x v="1"/>
    <n v="69"/>
    <s v="No"/>
    <n v="0"/>
  </r>
  <r>
    <n v="26765"/>
    <x v="1"/>
    <x v="0"/>
    <n v="70000"/>
    <n v="5"/>
    <x v="1"/>
    <x v="0"/>
    <x v="0"/>
    <n v="2"/>
    <s v="5-10 Miles"/>
    <x v="1"/>
    <n v="45"/>
    <s v="No"/>
    <n v="0"/>
  </r>
  <r>
    <n v="12389"/>
    <x v="1"/>
    <x v="1"/>
    <n v="30000"/>
    <n v="0"/>
    <x v="2"/>
    <x v="3"/>
    <x v="1"/>
    <n v="1"/>
    <s v="2-5 Miles"/>
    <x v="0"/>
    <n v="34"/>
    <s v="No"/>
    <n v="0"/>
  </r>
  <r>
    <n v="13585"/>
    <x v="0"/>
    <x v="0"/>
    <n v="80000"/>
    <n v="4"/>
    <x v="1"/>
    <x v="2"/>
    <x v="1"/>
    <n v="1"/>
    <s v="2-5 Miles"/>
    <x v="0"/>
    <n v="53"/>
    <s v="Yes"/>
    <n v="1"/>
  </r>
  <r>
    <n v="26385"/>
    <x v="1"/>
    <x v="1"/>
    <n v="120000"/>
    <n v="3"/>
    <x v="2"/>
    <x v="2"/>
    <x v="1"/>
    <n v="4"/>
    <s v="5-10 Miles"/>
    <x v="0"/>
    <n v="50"/>
    <s v="No"/>
    <n v="0"/>
  </r>
  <r>
    <n v="12236"/>
    <x v="0"/>
    <x v="0"/>
    <n v="20000"/>
    <n v="1"/>
    <x v="1"/>
    <x v="3"/>
    <x v="0"/>
    <n v="0"/>
    <s v="0-1 Miles"/>
    <x v="0"/>
    <n v="65"/>
    <s v="No"/>
    <n v="0"/>
  </r>
  <r>
    <n v="21560"/>
    <x v="0"/>
    <x v="1"/>
    <n v="120000"/>
    <n v="0"/>
    <x v="3"/>
    <x v="2"/>
    <x v="0"/>
    <n v="4"/>
    <s v="10+ Miles"/>
    <x v="1"/>
    <n v="32"/>
    <s v="Yes"/>
    <n v="1"/>
  </r>
  <r>
    <n v="21554"/>
    <x v="1"/>
    <x v="0"/>
    <n v="80000"/>
    <n v="0"/>
    <x v="0"/>
    <x v="2"/>
    <x v="1"/>
    <n v="3"/>
    <s v="10+ Miles"/>
    <x v="1"/>
    <n v="33"/>
    <s v="No"/>
    <n v="0"/>
  </r>
  <r>
    <n v="13662"/>
    <x v="1"/>
    <x v="1"/>
    <n v="20000"/>
    <n v="0"/>
    <x v="3"/>
    <x v="3"/>
    <x v="0"/>
    <n v="2"/>
    <s v="1-2 Miles"/>
    <x v="0"/>
    <n v="31"/>
    <s v="Yes"/>
    <n v="1"/>
  </r>
  <r>
    <n v="13089"/>
    <x v="0"/>
    <x v="0"/>
    <n v="120000"/>
    <n v="1"/>
    <x v="0"/>
    <x v="4"/>
    <x v="0"/>
    <n v="2"/>
    <s v="0-1 Miles"/>
    <x v="1"/>
    <n v="46"/>
    <s v="Yes"/>
    <n v="1"/>
  </r>
  <r>
    <n v="14791"/>
    <x v="0"/>
    <x v="0"/>
    <n v="40000"/>
    <n v="0"/>
    <x v="0"/>
    <x v="1"/>
    <x v="0"/>
    <n v="0"/>
    <s v="0-1 Miles"/>
    <x v="0"/>
    <n v="39"/>
    <s v="Yes"/>
    <n v="1"/>
  </r>
  <r>
    <n v="19331"/>
    <x v="1"/>
    <x v="1"/>
    <n v="20000"/>
    <n v="2"/>
    <x v="2"/>
    <x v="3"/>
    <x v="0"/>
    <n v="1"/>
    <s v="0-1 Miles"/>
    <x v="0"/>
    <n v="40"/>
    <s v="No"/>
    <n v="0"/>
  </r>
  <r>
    <n v="17754"/>
    <x v="1"/>
    <x v="0"/>
    <n v="30000"/>
    <n v="3"/>
    <x v="0"/>
    <x v="1"/>
    <x v="0"/>
    <n v="0"/>
    <s v="0-1 Miles"/>
    <x v="0"/>
    <n v="46"/>
    <s v="Yes"/>
    <n v="1"/>
  </r>
  <r>
    <n v="11149"/>
    <x v="0"/>
    <x v="1"/>
    <n v="40000"/>
    <n v="2"/>
    <x v="0"/>
    <x v="4"/>
    <x v="0"/>
    <n v="2"/>
    <s v="0-1 Miles"/>
    <x v="1"/>
    <n v="65"/>
    <s v="No"/>
    <n v="0"/>
  </r>
  <r>
    <n v="16549"/>
    <x v="1"/>
    <x v="0"/>
    <n v="30000"/>
    <n v="3"/>
    <x v="0"/>
    <x v="1"/>
    <x v="0"/>
    <n v="0"/>
    <s v="0-1 Miles"/>
    <x v="0"/>
    <n v="47"/>
    <s v="Yes"/>
    <n v="1"/>
  </r>
  <r>
    <n v="24305"/>
    <x v="1"/>
    <x v="1"/>
    <n v="100000"/>
    <n v="1"/>
    <x v="0"/>
    <x v="4"/>
    <x v="1"/>
    <n v="3"/>
    <s v="0-1 Miles"/>
    <x v="1"/>
    <n v="46"/>
    <s v="Yes"/>
    <n v="1"/>
  </r>
  <r>
    <n v="18253"/>
    <x v="0"/>
    <x v="0"/>
    <n v="80000"/>
    <n v="5"/>
    <x v="4"/>
    <x v="4"/>
    <x v="0"/>
    <n v="3"/>
    <s v="0-1 Miles"/>
    <x v="1"/>
    <n v="40"/>
    <s v="No"/>
    <n v="0"/>
  </r>
  <r>
    <n v="20147"/>
    <x v="0"/>
    <x v="0"/>
    <n v="30000"/>
    <n v="1"/>
    <x v="0"/>
    <x v="1"/>
    <x v="0"/>
    <n v="0"/>
    <s v="0-1 Miles"/>
    <x v="0"/>
    <n v="65"/>
    <s v="No"/>
    <n v="0"/>
  </r>
  <r>
    <n v="15612"/>
    <x v="1"/>
    <x v="1"/>
    <n v="30000"/>
    <n v="0"/>
    <x v="2"/>
    <x v="3"/>
    <x v="1"/>
    <n v="1"/>
    <s v="1-2 Miles"/>
    <x v="0"/>
    <n v="28"/>
    <s v="No"/>
    <n v="0"/>
  </r>
  <r>
    <n v="28323"/>
    <x v="1"/>
    <x v="1"/>
    <n v="70000"/>
    <n v="0"/>
    <x v="0"/>
    <x v="2"/>
    <x v="1"/>
    <n v="2"/>
    <s v="5-10 Miles"/>
    <x v="1"/>
    <n v="43"/>
    <s v="Yes"/>
    <n v="1"/>
  </r>
  <r>
    <n v="22634"/>
    <x v="1"/>
    <x v="0"/>
    <n v="40000"/>
    <n v="0"/>
    <x v="4"/>
    <x v="1"/>
    <x v="0"/>
    <n v="0"/>
    <s v="0-1 Miles"/>
    <x v="0"/>
    <n v="38"/>
    <s v="Yes"/>
    <n v="1"/>
  </r>
  <r>
    <n v="15665"/>
    <x v="0"/>
    <x v="0"/>
    <n v="30000"/>
    <n v="0"/>
    <x v="0"/>
    <x v="1"/>
    <x v="0"/>
    <n v="0"/>
    <s v="0-1 Miles"/>
    <x v="0"/>
    <n v="47"/>
    <s v="Yes"/>
    <n v="1"/>
  </r>
  <r>
    <n v="27585"/>
    <x v="0"/>
    <x v="0"/>
    <n v="90000"/>
    <n v="2"/>
    <x v="0"/>
    <x v="2"/>
    <x v="1"/>
    <n v="0"/>
    <s v="0-1 Miles"/>
    <x v="1"/>
    <n v="36"/>
    <s v="Yes"/>
    <n v="1"/>
  </r>
  <r>
    <n v="19748"/>
    <x v="0"/>
    <x v="1"/>
    <n v="20000"/>
    <n v="4"/>
    <x v="2"/>
    <x v="0"/>
    <x v="1"/>
    <n v="2"/>
    <s v="1-2 Miles"/>
    <x v="1"/>
    <n v="60"/>
    <s v="No"/>
    <n v="0"/>
  </r>
  <r>
    <n v="21974"/>
    <x v="1"/>
    <x v="0"/>
    <n v="70000"/>
    <n v="0"/>
    <x v="0"/>
    <x v="2"/>
    <x v="0"/>
    <n v="1"/>
    <s v="5-10 Miles"/>
    <x v="1"/>
    <n v="42"/>
    <s v="Yes"/>
    <n v="1"/>
  </r>
  <r>
    <n v="14032"/>
    <x v="0"/>
    <x v="1"/>
    <n v="70000"/>
    <n v="2"/>
    <x v="2"/>
    <x v="0"/>
    <x v="1"/>
    <n v="2"/>
    <s v="1-2 Miles"/>
    <x v="1"/>
    <n v="50"/>
    <s v="Yes"/>
    <n v="1"/>
  </r>
  <r>
    <n v="22610"/>
    <x v="0"/>
    <x v="1"/>
    <n v="30000"/>
    <n v="0"/>
    <x v="0"/>
    <x v="1"/>
    <x v="0"/>
    <n v="0"/>
    <s v="0-1 Miles"/>
    <x v="0"/>
    <n v="35"/>
    <s v="Yes"/>
    <n v="1"/>
  </r>
  <r>
    <n v="26984"/>
    <x v="0"/>
    <x v="1"/>
    <n v="40000"/>
    <n v="1"/>
    <x v="0"/>
    <x v="0"/>
    <x v="0"/>
    <n v="1"/>
    <s v="0-1 Miles"/>
    <x v="0"/>
    <n v="32"/>
    <s v="Yes"/>
    <n v="1"/>
  </r>
  <r>
    <n v="18294"/>
    <x v="0"/>
    <x v="0"/>
    <n v="90000"/>
    <n v="1"/>
    <x v="0"/>
    <x v="2"/>
    <x v="0"/>
    <n v="1"/>
    <s v="5-10 Miles"/>
    <x v="1"/>
    <n v="46"/>
    <s v="No"/>
    <n v="0"/>
  </r>
  <r>
    <n v="28564"/>
    <x v="1"/>
    <x v="0"/>
    <n v="40000"/>
    <n v="2"/>
    <x v="1"/>
    <x v="1"/>
    <x v="0"/>
    <n v="0"/>
    <s v="1-2 Miles"/>
    <x v="0"/>
    <n v="33"/>
    <s v="Yes"/>
    <n v="1"/>
  </r>
  <r>
    <n v="28521"/>
    <x v="1"/>
    <x v="1"/>
    <n v="40000"/>
    <n v="0"/>
    <x v="4"/>
    <x v="1"/>
    <x v="1"/>
    <n v="0"/>
    <s v="0-1 Miles"/>
    <x v="0"/>
    <n v="36"/>
    <s v="Yes"/>
    <n v="1"/>
  </r>
  <r>
    <n v="15450"/>
    <x v="0"/>
    <x v="1"/>
    <n v="10000"/>
    <n v="1"/>
    <x v="4"/>
    <x v="1"/>
    <x v="0"/>
    <n v="0"/>
    <s v="0-1 Miles"/>
    <x v="0"/>
    <n v="70"/>
    <s v="No"/>
    <n v="0"/>
  </r>
  <r>
    <n v="25681"/>
    <x v="1"/>
    <x v="0"/>
    <n v="30000"/>
    <n v="0"/>
    <x v="1"/>
    <x v="1"/>
    <x v="1"/>
    <n v="1"/>
    <s v="2-5 Miles"/>
    <x v="0"/>
    <n v="31"/>
    <s v="Yes"/>
    <n v="1"/>
  </r>
  <r>
    <n v="19491"/>
    <x v="1"/>
    <x v="1"/>
    <n v="30000"/>
    <n v="2"/>
    <x v="1"/>
    <x v="1"/>
    <x v="0"/>
    <n v="2"/>
    <s v="0-1 Miles"/>
    <x v="0"/>
    <n v="42"/>
    <s v="No"/>
    <n v="0"/>
  </r>
  <r>
    <n v="26415"/>
    <x v="0"/>
    <x v="0"/>
    <n v="90000"/>
    <n v="4"/>
    <x v="3"/>
    <x v="0"/>
    <x v="0"/>
    <n v="4"/>
    <s v="10+ Miles"/>
    <x v="0"/>
    <n v="58"/>
    <s v="No"/>
    <n v="0"/>
  </r>
  <r>
    <n v="12821"/>
    <x v="0"/>
    <x v="1"/>
    <n v="40000"/>
    <n v="0"/>
    <x v="0"/>
    <x v="1"/>
    <x v="0"/>
    <n v="0"/>
    <s v="0-1 Miles"/>
    <x v="0"/>
    <n v="39"/>
    <s v="No"/>
    <n v="0"/>
  </r>
  <r>
    <n v="15629"/>
    <x v="1"/>
    <x v="0"/>
    <n v="10000"/>
    <n v="0"/>
    <x v="3"/>
    <x v="3"/>
    <x v="0"/>
    <n v="2"/>
    <s v="1-2 Miles"/>
    <x v="0"/>
    <n v="34"/>
    <s v="No"/>
    <n v="0"/>
  </r>
  <r>
    <n v="27835"/>
    <x v="0"/>
    <x v="1"/>
    <n v="20000"/>
    <n v="0"/>
    <x v="3"/>
    <x v="3"/>
    <x v="0"/>
    <n v="2"/>
    <s v="0-1 Miles"/>
    <x v="0"/>
    <n v="32"/>
    <s v="No"/>
    <n v="0"/>
  </r>
  <r>
    <n v="11738"/>
    <x v="0"/>
    <x v="1"/>
    <n v="60000"/>
    <n v="4"/>
    <x v="0"/>
    <x v="2"/>
    <x v="0"/>
    <n v="0"/>
    <s v="2-5 Miles"/>
    <x v="2"/>
    <n v="46"/>
    <s v="No"/>
    <n v="0"/>
  </r>
  <r>
    <n v="25065"/>
    <x v="0"/>
    <x v="1"/>
    <n v="70000"/>
    <n v="2"/>
    <x v="3"/>
    <x v="0"/>
    <x v="0"/>
    <n v="2"/>
    <s v="5-10 Miles"/>
    <x v="2"/>
    <n v="48"/>
    <s v="No"/>
    <n v="0"/>
  </r>
  <r>
    <n v="26238"/>
    <x v="1"/>
    <x v="0"/>
    <n v="40000"/>
    <n v="3"/>
    <x v="1"/>
    <x v="1"/>
    <x v="0"/>
    <n v="1"/>
    <s v="1-2 Miles"/>
    <x v="2"/>
    <n v="31"/>
    <s v="Yes"/>
    <n v="1"/>
  </r>
  <r>
    <n v="23707"/>
    <x v="1"/>
    <x v="1"/>
    <n v="70000"/>
    <n v="5"/>
    <x v="0"/>
    <x v="4"/>
    <x v="0"/>
    <n v="3"/>
    <s v="10+ Miles"/>
    <x v="2"/>
    <n v="60"/>
    <s v="Yes"/>
    <n v="1"/>
  </r>
  <r>
    <n v="27650"/>
    <x v="0"/>
    <x v="1"/>
    <n v="70000"/>
    <n v="4"/>
    <x v="2"/>
    <x v="2"/>
    <x v="0"/>
    <n v="0"/>
    <s v="5-10 Miles"/>
    <x v="2"/>
    <n v="51"/>
    <s v="No"/>
    <n v="0"/>
  </r>
  <r>
    <n v="24981"/>
    <x v="0"/>
    <x v="1"/>
    <n v="60000"/>
    <n v="2"/>
    <x v="1"/>
    <x v="2"/>
    <x v="0"/>
    <n v="2"/>
    <s v="10+ Miles"/>
    <x v="2"/>
    <n v="56"/>
    <s v="No"/>
    <n v="0"/>
  </r>
  <r>
    <n v="20678"/>
    <x v="1"/>
    <x v="0"/>
    <n v="60000"/>
    <n v="3"/>
    <x v="0"/>
    <x v="0"/>
    <x v="0"/>
    <n v="1"/>
    <s v="2-5 Miles"/>
    <x v="2"/>
    <n v="40"/>
    <s v="Yes"/>
    <n v="1"/>
  </r>
  <r>
    <n v="15302"/>
    <x v="1"/>
    <x v="0"/>
    <n v="70000"/>
    <n v="1"/>
    <x v="4"/>
    <x v="2"/>
    <x v="0"/>
    <n v="0"/>
    <s v="2-5 Miles"/>
    <x v="2"/>
    <n v="34"/>
    <s v="Yes"/>
    <n v="1"/>
  </r>
  <r>
    <n v="26012"/>
    <x v="0"/>
    <x v="1"/>
    <n v="80000"/>
    <n v="1"/>
    <x v="1"/>
    <x v="0"/>
    <x v="0"/>
    <n v="1"/>
    <s v="2-5 Miles"/>
    <x v="2"/>
    <n v="48"/>
    <s v="Yes"/>
    <n v="1"/>
  </r>
  <r>
    <n v="26575"/>
    <x v="1"/>
    <x v="0"/>
    <n v="40000"/>
    <n v="0"/>
    <x v="2"/>
    <x v="0"/>
    <x v="1"/>
    <n v="2"/>
    <s v="1-2 Miles"/>
    <x v="2"/>
    <n v="31"/>
    <s v="Yes"/>
    <n v="1"/>
  </r>
  <r>
    <n v="15559"/>
    <x v="0"/>
    <x v="1"/>
    <n v="60000"/>
    <n v="5"/>
    <x v="0"/>
    <x v="2"/>
    <x v="0"/>
    <n v="1"/>
    <s v="2-5 Miles"/>
    <x v="2"/>
    <n v="47"/>
    <s v="No"/>
    <n v="0"/>
  </r>
  <r>
    <n v="19235"/>
    <x v="0"/>
    <x v="0"/>
    <n v="50000"/>
    <n v="0"/>
    <x v="4"/>
    <x v="0"/>
    <x v="0"/>
    <n v="0"/>
    <s v="0-1 Miles"/>
    <x v="2"/>
    <n v="34"/>
    <s v="No"/>
    <n v="0"/>
  </r>
  <r>
    <n v="15275"/>
    <x v="0"/>
    <x v="1"/>
    <n v="40000"/>
    <n v="0"/>
    <x v="1"/>
    <x v="0"/>
    <x v="0"/>
    <n v="1"/>
    <s v="5-10 Miles"/>
    <x v="2"/>
    <n v="29"/>
    <s v="No"/>
    <n v="0"/>
  </r>
  <r>
    <n v="20339"/>
    <x v="0"/>
    <x v="0"/>
    <n v="130000"/>
    <n v="1"/>
    <x v="0"/>
    <x v="4"/>
    <x v="0"/>
    <n v="4"/>
    <s v="2-5 Miles"/>
    <x v="2"/>
    <n v="44"/>
    <s v="Yes"/>
    <n v="1"/>
  </r>
  <r>
    <n v="25405"/>
    <x v="0"/>
    <x v="1"/>
    <n v="70000"/>
    <n v="2"/>
    <x v="0"/>
    <x v="0"/>
    <x v="0"/>
    <n v="1"/>
    <s v="2-5 Miles"/>
    <x v="2"/>
    <n v="38"/>
    <s v="Yes"/>
    <n v="1"/>
  </r>
  <r>
    <n v="15940"/>
    <x v="0"/>
    <x v="1"/>
    <n v="100000"/>
    <n v="4"/>
    <x v="1"/>
    <x v="2"/>
    <x v="0"/>
    <n v="4"/>
    <s v="0-1 Miles"/>
    <x v="2"/>
    <n v="40"/>
    <s v="No"/>
    <n v="0"/>
  </r>
  <r>
    <n v="25074"/>
    <x v="0"/>
    <x v="0"/>
    <n v="70000"/>
    <n v="4"/>
    <x v="0"/>
    <x v="2"/>
    <x v="0"/>
    <n v="2"/>
    <s v="2-5 Miles"/>
    <x v="2"/>
    <n v="42"/>
    <s v="Yes"/>
    <n v="1"/>
  </r>
  <r>
    <n v="24738"/>
    <x v="0"/>
    <x v="0"/>
    <n v="40000"/>
    <n v="1"/>
    <x v="1"/>
    <x v="1"/>
    <x v="0"/>
    <n v="1"/>
    <s v="1-2 Miles"/>
    <x v="2"/>
    <n v="51"/>
    <s v="Yes"/>
    <n v="1"/>
  </r>
  <r>
    <n v="16337"/>
    <x v="0"/>
    <x v="1"/>
    <n v="60000"/>
    <n v="0"/>
    <x v="1"/>
    <x v="0"/>
    <x v="1"/>
    <n v="2"/>
    <s v="1-2 Miles"/>
    <x v="2"/>
    <n v="29"/>
    <s v="No"/>
    <n v="0"/>
  </r>
  <r>
    <n v="24357"/>
    <x v="0"/>
    <x v="1"/>
    <m/>
    <n v="3"/>
    <x v="0"/>
    <x v="2"/>
    <x v="0"/>
    <n v="1"/>
    <s v="2-5 Miles"/>
    <x v="2"/>
    <n v="48"/>
    <s v="Yes"/>
    <n v="1"/>
  </r>
  <r>
    <n v="18613"/>
    <x v="1"/>
    <x v="1"/>
    <n v="70000"/>
    <n v="0"/>
    <x v="0"/>
    <x v="2"/>
    <x v="1"/>
    <n v="1"/>
    <s v="2-5 Miles"/>
    <x v="2"/>
    <n v="37"/>
    <s v="Yes"/>
    <n v="1"/>
  </r>
  <r>
    <n v="12207"/>
    <x v="1"/>
    <x v="1"/>
    <n v="80000"/>
    <n v="4"/>
    <x v="0"/>
    <x v="4"/>
    <x v="0"/>
    <m/>
    <s v="5-10 Miles"/>
    <x v="2"/>
    <n v="66"/>
    <s v="Yes"/>
    <n v="1"/>
  </r>
  <r>
    <n v="18052"/>
    <x v="0"/>
    <x v="0"/>
    <n v="60000"/>
    <n v="1"/>
    <x v="1"/>
    <x v="0"/>
    <x v="0"/>
    <n v="1"/>
    <s v="0-1 Miles"/>
    <x v="2"/>
    <n v="45"/>
    <s v="Yes"/>
    <n v="1"/>
  </r>
  <r>
    <n v="13353"/>
    <x v="1"/>
    <x v="0"/>
    <n v="60000"/>
    <n v="4"/>
    <x v="4"/>
    <x v="4"/>
    <x v="0"/>
    <n v="2"/>
    <s v="10+ Miles"/>
    <x v="2"/>
    <n v="61"/>
    <s v="Yes"/>
    <n v="1"/>
  </r>
  <r>
    <n v="19399"/>
    <x v="1"/>
    <x v="1"/>
    <n v="40000"/>
    <n v="0"/>
    <x v="0"/>
    <x v="2"/>
    <x v="1"/>
    <n v="1"/>
    <s v="2-5 Miles"/>
    <x v="2"/>
    <n v="45"/>
    <s v="No"/>
    <n v="0"/>
  </r>
  <r>
    <n v="16154"/>
    <x v="0"/>
    <x v="0"/>
    <n v="70000"/>
    <n v="5"/>
    <x v="0"/>
    <x v="2"/>
    <x v="0"/>
    <n v="2"/>
    <s v="2-5 Miles"/>
    <x v="2"/>
    <n v="47"/>
    <s v="No"/>
    <n v="0"/>
  </r>
  <r>
    <n v="22219"/>
    <x v="0"/>
    <x v="0"/>
    <n v="60000"/>
    <n v="2"/>
    <x v="2"/>
    <x v="2"/>
    <x v="0"/>
    <n v="2"/>
    <s v="5-10 Miles"/>
    <x v="2"/>
    <n v="49"/>
    <s v="No"/>
    <n v="0"/>
  </r>
  <r>
    <n v="17269"/>
    <x v="1"/>
    <x v="1"/>
    <n v="60000"/>
    <n v="3"/>
    <x v="0"/>
    <x v="2"/>
    <x v="1"/>
    <n v="0"/>
    <s v="0-1 Miles"/>
    <x v="2"/>
    <n v="47"/>
    <s v="Yes"/>
    <n v="1"/>
  </r>
  <r>
    <n v="23586"/>
    <x v="0"/>
    <x v="0"/>
    <n v="80000"/>
    <n v="0"/>
    <x v="0"/>
    <x v="4"/>
    <x v="0"/>
    <n v="1"/>
    <s v="1-2 Miles"/>
    <x v="2"/>
    <n v="34"/>
    <s v="Yes"/>
    <n v="1"/>
  </r>
  <r>
    <n v="15740"/>
    <x v="0"/>
    <x v="1"/>
    <n v="80000"/>
    <n v="5"/>
    <x v="0"/>
    <x v="4"/>
    <x v="0"/>
    <n v="2"/>
    <s v="1-2 Miles"/>
    <x v="2"/>
    <n v="64"/>
    <s v="No"/>
    <n v="0"/>
  </r>
  <r>
    <n v="27638"/>
    <x v="1"/>
    <x v="1"/>
    <n v="100000"/>
    <n v="1"/>
    <x v="1"/>
    <x v="2"/>
    <x v="1"/>
    <n v="3"/>
    <s v="1-2 Miles"/>
    <x v="2"/>
    <n v="44"/>
    <s v="No"/>
    <n v="0"/>
  </r>
  <r>
    <n v="18976"/>
    <x v="1"/>
    <x v="1"/>
    <n v="40000"/>
    <n v="4"/>
    <x v="2"/>
    <x v="2"/>
    <x v="0"/>
    <n v="2"/>
    <s v="10+ Miles"/>
    <x v="2"/>
    <n v="62"/>
    <s v="Yes"/>
    <n v="1"/>
  </r>
  <r>
    <n v="19413"/>
    <x v="1"/>
    <x v="1"/>
    <n v="60000"/>
    <n v="3"/>
    <x v="0"/>
    <x v="2"/>
    <x v="1"/>
    <n v="1"/>
    <s v="0-1 Miles"/>
    <x v="2"/>
    <n v="47"/>
    <s v="Yes"/>
    <n v="1"/>
  </r>
  <r>
    <n v="13283"/>
    <x v="0"/>
    <x v="1"/>
    <n v="80000"/>
    <n v="3"/>
    <x v="1"/>
    <x v="2"/>
    <x v="1"/>
    <n v="2"/>
    <s v="0-1 Miles"/>
    <x v="2"/>
    <n v="49"/>
    <s v="Yes"/>
    <n v="1"/>
  </r>
  <r>
    <n v="17471"/>
    <x v="1"/>
    <x v="0"/>
    <n v="80000"/>
    <n v="4"/>
    <x v="4"/>
    <x v="4"/>
    <x v="0"/>
    <n v="2"/>
    <s v="5-10 Miles"/>
    <x v="2"/>
    <n v="67"/>
    <s v="No"/>
    <n v="0"/>
  </r>
  <r>
    <n v="16791"/>
    <x v="1"/>
    <x v="1"/>
    <n v="60000"/>
    <n v="5"/>
    <x v="0"/>
    <x v="4"/>
    <x v="0"/>
    <n v="3"/>
    <s v="10+ Miles"/>
    <x v="2"/>
    <n v="59"/>
    <s v="Yes"/>
    <n v="1"/>
  </r>
  <r>
    <n v="15382"/>
    <x v="0"/>
    <x v="0"/>
    <n v="110000"/>
    <n v="1"/>
    <x v="0"/>
    <x v="4"/>
    <x v="0"/>
    <n v="2"/>
    <s v="1-2 Miles"/>
    <x v="2"/>
    <n v="44"/>
    <s v="No"/>
    <n v="0"/>
  </r>
  <r>
    <n v="11641"/>
    <x v="0"/>
    <x v="1"/>
    <n v="50000"/>
    <n v="1"/>
    <x v="0"/>
    <x v="0"/>
    <x v="0"/>
    <n v="0"/>
    <s v="0-1 Miles"/>
    <x v="2"/>
    <n v="36"/>
    <s v="No"/>
    <n v="0"/>
  </r>
  <r>
    <n v="11935"/>
    <x v="1"/>
    <x v="0"/>
    <n v="30000"/>
    <n v="0"/>
    <x v="1"/>
    <x v="0"/>
    <x v="0"/>
    <n v="1"/>
    <s v="5-10 Miles"/>
    <x v="2"/>
    <n v="28"/>
    <s v="No"/>
    <n v="0"/>
  </r>
  <r>
    <n v="13233"/>
    <x v="0"/>
    <x v="1"/>
    <n v="60000"/>
    <n v="2"/>
    <x v="1"/>
    <x v="2"/>
    <x v="0"/>
    <n v="1"/>
    <s v="10+ Miles"/>
    <x v="2"/>
    <n v="57"/>
    <s v="Yes"/>
    <n v="1"/>
  </r>
  <r>
    <n v="25909"/>
    <x v="0"/>
    <x v="1"/>
    <n v="60000"/>
    <n v="0"/>
    <x v="1"/>
    <x v="0"/>
    <x v="0"/>
    <n v="1"/>
    <s v="5-10 Miles"/>
    <x v="2"/>
    <n v="27"/>
    <s v="Yes"/>
    <n v="1"/>
  </r>
  <r>
    <n v="14092"/>
    <x v="1"/>
    <x v="1"/>
    <n v="30000"/>
    <n v="0"/>
    <x v="3"/>
    <x v="1"/>
    <x v="0"/>
    <n v="2"/>
    <s v="5-10 Miles"/>
    <x v="2"/>
    <n v="28"/>
    <s v="No"/>
    <n v="0"/>
  </r>
  <r>
    <n v="29143"/>
    <x v="1"/>
    <x v="0"/>
    <n v="60000"/>
    <n v="1"/>
    <x v="0"/>
    <x v="2"/>
    <x v="1"/>
    <n v="1"/>
    <s v="0-1 Miles"/>
    <x v="2"/>
    <n v="44"/>
    <s v="Yes"/>
    <n v="1"/>
  </r>
  <r>
    <n v="24941"/>
    <x v="0"/>
    <x v="1"/>
    <n v="60000"/>
    <n v="3"/>
    <x v="0"/>
    <x v="4"/>
    <x v="0"/>
    <n v="2"/>
    <s v="10+ Miles"/>
    <x v="2"/>
    <n v="66"/>
    <s v="No"/>
    <n v="0"/>
  </r>
  <r>
    <n v="24637"/>
    <x v="0"/>
    <x v="1"/>
    <n v="40000"/>
    <n v="4"/>
    <x v="2"/>
    <x v="2"/>
    <x v="0"/>
    <n v="2"/>
    <s v="10+ Miles"/>
    <x v="2"/>
    <n v="64"/>
    <s v="No"/>
    <n v="0"/>
  </r>
  <r>
    <n v="23893"/>
    <x v="0"/>
    <x v="1"/>
    <n v="50000"/>
    <n v="3"/>
    <x v="0"/>
    <x v="0"/>
    <x v="0"/>
    <n v="3"/>
    <s v="10+ Miles"/>
    <x v="2"/>
    <n v="41"/>
    <s v="No"/>
    <n v="0"/>
  </r>
  <r>
    <n v="13907"/>
    <x v="1"/>
    <x v="0"/>
    <n v="80000"/>
    <n v="3"/>
    <x v="0"/>
    <x v="0"/>
    <x v="0"/>
    <n v="1"/>
    <s v="0-1 Miles"/>
    <x v="2"/>
    <n v="41"/>
    <s v="Yes"/>
    <n v="1"/>
  </r>
  <r>
    <n v="14900"/>
    <x v="0"/>
    <x v="0"/>
    <n v="40000"/>
    <n v="1"/>
    <x v="1"/>
    <x v="1"/>
    <x v="0"/>
    <n v="1"/>
    <s v="1-2 Miles"/>
    <x v="2"/>
    <n v="49"/>
    <s v="Yes"/>
    <n v="1"/>
  </r>
  <r>
    <n v="11262"/>
    <x v="0"/>
    <x v="0"/>
    <n v="80000"/>
    <n v="4"/>
    <x v="0"/>
    <x v="4"/>
    <x v="0"/>
    <n v="0"/>
    <s v="0-1 Miles"/>
    <x v="2"/>
    <n v="42"/>
    <s v="No"/>
    <n v="0"/>
  </r>
  <r>
    <n v="22294"/>
    <x v="1"/>
    <x v="0"/>
    <n v="70000"/>
    <n v="0"/>
    <x v="0"/>
    <x v="2"/>
    <x v="1"/>
    <n v="1"/>
    <s v="2-5 Miles"/>
    <x v="2"/>
    <n v="37"/>
    <s v="Yes"/>
    <n v="1"/>
  </r>
  <r>
    <n v="12195"/>
    <x v="1"/>
    <x v="0"/>
    <n v="70000"/>
    <n v="3"/>
    <x v="4"/>
    <x v="4"/>
    <x v="0"/>
    <n v="2"/>
    <s v="1-2 Miles"/>
    <x v="2"/>
    <n v="52"/>
    <s v="No"/>
    <n v="0"/>
  </r>
  <r>
    <n v="25375"/>
    <x v="0"/>
    <x v="1"/>
    <n v="50000"/>
    <n v="1"/>
    <x v="4"/>
    <x v="0"/>
    <x v="0"/>
    <n v="0"/>
    <s v="1-2 Miles"/>
    <x v="2"/>
    <n v="34"/>
    <s v="No"/>
    <n v="0"/>
  </r>
  <r>
    <n v="11143"/>
    <x v="0"/>
    <x v="1"/>
    <n v="40000"/>
    <n v="0"/>
    <x v="2"/>
    <x v="0"/>
    <x v="0"/>
    <n v="2"/>
    <s v="5-10 Miles"/>
    <x v="2"/>
    <n v="29"/>
    <s v="No"/>
    <n v="0"/>
  </r>
  <r>
    <n v="25898"/>
    <x v="0"/>
    <x v="0"/>
    <n v="70000"/>
    <n v="2"/>
    <x v="2"/>
    <x v="2"/>
    <x v="0"/>
    <n v="2"/>
    <s v="2-5 Miles"/>
    <x v="2"/>
    <n v="53"/>
    <s v="No"/>
    <n v="0"/>
  </r>
  <r>
    <n v="24397"/>
    <x v="1"/>
    <x v="1"/>
    <n v="120000"/>
    <n v="2"/>
    <x v="0"/>
    <x v="4"/>
    <x v="1"/>
    <n v="4"/>
    <s v="1-2 Miles"/>
    <x v="2"/>
    <n v="40"/>
    <s v="No"/>
    <n v="0"/>
  </r>
  <r>
    <n v="19758"/>
    <x v="1"/>
    <x v="1"/>
    <n v="60000"/>
    <n v="0"/>
    <x v="1"/>
    <x v="0"/>
    <x v="1"/>
    <n v="2"/>
    <s v="1-2 Miles"/>
    <x v="2"/>
    <n v="29"/>
    <s v="No"/>
    <n v="0"/>
  </r>
  <r>
    <n v="15529"/>
    <x v="0"/>
    <x v="1"/>
    <n v="60000"/>
    <n v="4"/>
    <x v="0"/>
    <x v="2"/>
    <x v="0"/>
    <n v="2"/>
    <s v="2-5 Miles"/>
    <x v="2"/>
    <n v="43"/>
    <s v="Yes"/>
    <n v="1"/>
  </r>
  <r>
    <n v="19884"/>
    <x v="0"/>
    <x v="1"/>
    <n v="60000"/>
    <n v="2"/>
    <x v="2"/>
    <x v="2"/>
    <x v="0"/>
    <n v="2"/>
    <s v="2-5 Miles"/>
    <x v="2"/>
    <n v="55"/>
    <s v="Yes"/>
    <n v="1"/>
  </r>
  <r>
    <n v="18674"/>
    <x v="1"/>
    <x v="0"/>
    <n v="80000"/>
    <n v="4"/>
    <x v="4"/>
    <x v="0"/>
    <x v="1"/>
    <n v="0"/>
    <s v="0-1 Miles"/>
    <x v="2"/>
    <n v="48"/>
    <s v="No"/>
    <n v="0"/>
  </r>
  <r>
    <n v="13453"/>
    <x v="0"/>
    <x v="0"/>
    <n v="130000"/>
    <m/>
    <x v="0"/>
    <x v="4"/>
    <x v="0"/>
    <n v="3"/>
    <s v="0-1 Miles"/>
    <x v="2"/>
    <n v="45"/>
    <s v="Yes"/>
    <n v="1"/>
  </r>
  <r>
    <n v="14063"/>
    <x v="1"/>
    <x v="0"/>
    <n v="70000"/>
    <n v="0"/>
    <x v="0"/>
    <x v="2"/>
    <x v="1"/>
    <n v="1"/>
    <s v="0-1 Miles"/>
    <x v="1"/>
    <n v="42"/>
    <s v="Yes"/>
    <n v="1"/>
  </r>
  <r>
    <n v="27393"/>
    <x v="0"/>
    <x v="0"/>
    <n v="50000"/>
    <n v="4"/>
    <x v="0"/>
    <x v="4"/>
    <x v="0"/>
    <n v="2"/>
    <s v="10+ Miles"/>
    <x v="2"/>
    <n v="63"/>
    <s v="No"/>
    <n v="0"/>
  </r>
  <r>
    <n v="14417"/>
    <x v="1"/>
    <x v="1"/>
    <n v="60000"/>
    <n v="3"/>
    <x v="2"/>
    <x v="2"/>
    <x v="0"/>
    <n v="2"/>
    <s v="10+ Miles"/>
    <x v="2"/>
    <n v="54"/>
    <s v="Yes"/>
    <n v="1"/>
  </r>
  <r>
    <n v="17533"/>
    <x v="0"/>
    <x v="1"/>
    <n v="40000"/>
    <n v="3"/>
    <x v="1"/>
    <x v="2"/>
    <x v="1"/>
    <n v="2"/>
    <s v="5-10 Miles"/>
    <x v="2"/>
    <n v="73"/>
    <s v="Yes"/>
    <n v="1"/>
  </r>
  <r>
    <n v="18580"/>
    <x v="0"/>
    <x v="0"/>
    <n v="60000"/>
    <n v="2"/>
    <x v="4"/>
    <x v="2"/>
    <x v="0"/>
    <n v="0"/>
    <s v="2-5 Miles"/>
    <x v="2"/>
    <m/>
    <s v="Yes"/>
    <n v="1"/>
  </r>
  <r>
    <n v="17025"/>
    <x v="1"/>
    <x v="1"/>
    <n v="50000"/>
    <n v="0"/>
    <x v="1"/>
    <x v="0"/>
    <x v="1"/>
    <n v="1"/>
    <s v="2-5 Miles"/>
    <x v="2"/>
    <n v="39"/>
    <s v="Yes"/>
    <n v="1"/>
  </r>
  <r>
    <n v="25293"/>
    <x v="0"/>
    <x v="1"/>
    <n v="80000"/>
    <n v="4"/>
    <x v="0"/>
    <x v="4"/>
    <x v="0"/>
    <n v="0"/>
    <s v="1-2 Miles"/>
    <x v="2"/>
    <n v="42"/>
    <s v="No"/>
    <n v="0"/>
  </r>
  <r>
    <n v="24725"/>
    <x v="0"/>
    <x v="0"/>
    <n v="40000"/>
    <n v="3"/>
    <x v="1"/>
    <x v="1"/>
    <x v="0"/>
    <n v="0"/>
    <s v="1-2 Miles"/>
    <x v="2"/>
    <n v="31"/>
    <s v="No"/>
    <n v="0"/>
  </r>
  <r>
    <n v="23200"/>
    <x v="0"/>
    <x v="0"/>
    <n v="50000"/>
    <n v="3"/>
    <x v="0"/>
    <x v="0"/>
    <x v="0"/>
    <n v="2"/>
    <s v="0-1 Miles"/>
    <x v="2"/>
    <n v="41"/>
    <s v="No"/>
    <n v="0"/>
  </r>
  <r>
    <n v="15895"/>
    <x v="1"/>
    <x v="0"/>
    <n v="60000"/>
    <n v="2"/>
    <x v="0"/>
    <x v="4"/>
    <x v="0"/>
    <n v="0"/>
    <s v="10+ Miles"/>
    <x v="2"/>
    <n v="58"/>
    <s v="No"/>
    <n v="0"/>
  </r>
  <r>
    <n v="18577"/>
    <x v="0"/>
    <x v="0"/>
    <n v="60000"/>
    <n v="0"/>
    <x v="4"/>
    <x v="2"/>
    <x v="0"/>
    <n v="0"/>
    <s v="0-1 Miles"/>
    <x v="2"/>
    <n v="40"/>
    <s v="No"/>
    <n v="0"/>
  </r>
  <r>
    <n v="27218"/>
    <x v="0"/>
    <x v="0"/>
    <n v="20000"/>
    <n v="2"/>
    <x v="3"/>
    <x v="1"/>
    <x v="1"/>
    <m/>
    <s v="0-1 Miles"/>
    <x v="2"/>
    <n v="48"/>
    <s v="No"/>
    <n v="0"/>
  </r>
  <r>
    <n v="18560"/>
    <x v="0"/>
    <x v="0"/>
    <n v="70000"/>
    <n v="2"/>
    <x v="4"/>
    <x v="2"/>
    <x v="0"/>
    <n v="0"/>
    <s v="2-5 Miles"/>
    <x v="2"/>
    <n v="34"/>
    <s v="Yes"/>
    <n v="1"/>
  </r>
  <r>
    <n v="25006"/>
    <x v="1"/>
    <x v="0"/>
    <n v="30000"/>
    <n v="0"/>
    <x v="1"/>
    <x v="0"/>
    <x v="0"/>
    <n v="1"/>
    <s v="5-10 Miles"/>
    <x v="2"/>
    <n v="28"/>
    <s v="No"/>
    <n v="0"/>
  </r>
  <r>
    <n v="17369"/>
    <x v="1"/>
    <x v="1"/>
    <n v="30000"/>
    <n v="0"/>
    <x v="1"/>
    <x v="0"/>
    <x v="0"/>
    <n v="1"/>
    <s v="5-10 Miles"/>
    <x v="2"/>
    <n v="27"/>
    <s v="No"/>
    <n v="0"/>
  </r>
  <r>
    <n v="14495"/>
    <x v="0"/>
    <x v="1"/>
    <n v="40000"/>
    <n v="3"/>
    <x v="1"/>
    <x v="2"/>
    <x v="1"/>
    <n v="2"/>
    <s v="5-10 Miles"/>
    <x v="2"/>
    <n v="54"/>
    <s v="Yes"/>
    <n v="1"/>
  </r>
  <r>
    <n v="18847"/>
    <x v="0"/>
    <x v="0"/>
    <n v="60000"/>
    <n v="2"/>
    <x v="4"/>
    <x v="4"/>
    <x v="0"/>
    <n v="2"/>
    <s v="5-10 Miles"/>
    <x v="2"/>
    <n v="70"/>
    <s v="No"/>
    <n v="0"/>
  </r>
  <r>
    <n v="14754"/>
    <x v="0"/>
    <x v="1"/>
    <n v="40000"/>
    <n v="1"/>
    <x v="1"/>
    <x v="1"/>
    <x v="0"/>
    <n v="1"/>
    <s v="1-2 Miles"/>
    <x v="2"/>
    <n v="48"/>
    <s v="Yes"/>
    <n v="1"/>
  </r>
  <r>
    <n v="23378"/>
    <x v="0"/>
    <x v="1"/>
    <n v="70000"/>
    <n v="1"/>
    <x v="1"/>
    <x v="0"/>
    <x v="0"/>
    <n v="1"/>
    <s v="2-5 Miles"/>
    <x v="2"/>
    <n v="44"/>
    <s v="Yes"/>
    <n v="1"/>
  </r>
  <r>
    <n v="26452"/>
    <x v="1"/>
    <x v="1"/>
    <n v="50000"/>
    <n v="3"/>
    <x v="4"/>
    <x v="4"/>
    <x v="0"/>
    <n v="2"/>
    <s v="10+ Miles"/>
    <x v="2"/>
    <n v="69"/>
    <s v="No"/>
    <n v="0"/>
  </r>
  <r>
    <n v="20370"/>
    <x v="0"/>
    <x v="1"/>
    <n v="70000"/>
    <n v="3"/>
    <x v="3"/>
    <x v="0"/>
    <x v="0"/>
    <n v="2"/>
    <s v="5-10 Miles"/>
    <x v="2"/>
    <n v="52"/>
    <s v="No"/>
    <n v="0"/>
  </r>
  <r>
    <n v="20528"/>
    <x v="0"/>
    <x v="1"/>
    <n v="40000"/>
    <n v="2"/>
    <x v="3"/>
    <x v="0"/>
    <x v="0"/>
    <n v="2"/>
    <s v="2-5 Miles"/>
    <x v="2"/>
    <n v="55"/>
    <s v="No"/>
    <n v="0"/>
  </r>
  <r>
    <n v="23549"/>
    <x v="1"/>
    <x v="1"/>
    <n v="30000"/>
    <n v="0"/>
    <x v="2"/>
    <x v="0"/>
    <x v="0"/>
    <n v="2"/>
    <s v="5-10 Miles"/>
    <x v="2"/>
    <n v="30"/>
    <s v="No"/>
    <n v="0"/>
  </r>
  <r>
    <n v="21751"/>
    <x v="0"/>
    <x v="1"/>
    <n v="60000"/>
    <n v="3"/>
    <x v="4"/>
    <x v="4"/>
    <x v="0"/>
    <n v="2"/>
    <s v="1-2 Miles"/>
    <x v="2"/>
    <n v="63"/>
    <s v="No"/>
    <n v="0"/>
  </r>
  <r>
    <n v="21266"/>
    <x v="1"/>
    <x v="0"/>
    <n v="80000"/>
    <n v="0"/>
    <x v="0"/>
    <x v="4"/>
    <x v="0"/>
    <n v="1"/>
    <s v="1-2 Miles"/>
    <x v="2"/>
    <n v="34"/>
    <s v="Yes"/>
    <n v="1"/>
  </r>
  <r>
    <n v="13388"/>
    <x v="1"/>
    <x v="1"/>
    <n v="60000"/>
    <n v="2"/>
    <x v="1"/>
    <x v="2"/>
    <x v="0"/>
    <n v="1"/>
    <s v="10+ Miles"/>
    <x v="2"/>
    <n v="56"/>
    <s v="No"/>
    <n v="0"/>
  </r>
  <r>
    <n v="18752"/>
    <x v="1"/>
    <x v="0"/>
    <n v="40000"/>
    <n v="0"/>
    <x v="2"/>
    <x v="0"/>
    <x v="0"/>
    <n v="1"/>
    <s v="5-10 Miles"/>
    <x v="2"/>
    <n v="31"/>
    <s v="No"/>
    <n v="0"/>
  </r>
  <r>
    <n v="16917"/>
    <x v="0"/>
    <x v="1"/>
    <n v="120000"/>
    <n v="1"/>
    <x v="0"/>
    <x v="4"/>
    <x v="0"/>
    <n v="4"/>
    <s v="0-1 Miles"/>
    <x v="2"/>
    <n v="38"/>
    <s v="No"/>
    <n v="0"/>
  </r>
  <r>
    <n v="15313"/>
    <x v="0"/>
    <x v="1"/>
    <n v="60000"/>
    <n v="4"/>
    <x v="0"/>
    <x v="4"/>
    <x v="0"/>
    <n v="2"/>
    <s v="2-5 Miles"/>
    <x v="2"/>
    <n v="59"/>
    <s v="No"/>
    <n v="0"/>
  </r>
  <r>
    <n v="25329"/>
    <x v="1"/>
    <x v="0"/>
    <n v="40000"/>
    <n v="3"/>
    <x v="1"/>
    <x v="1"/>
    <x v="1"/>
    <n v="2"/>
    <s v="0-1 Miles"/>
    <x v="2"/>
    <n v="32"/>
    <s v="No"/>
    <n v="0"/>
  </r>
  <r>
    <n v="20380"/>
    <x v="0"/>
    <x v="0"/>
    <n v="60000"/>
    <n v="3"/>
    <x v="4"/>
    <x v="4"/>
    <x v="0"/>
    <n v="2"/>
    <s v="10+ Miles"/>
    <x v="2"/>
    <n v="69"/>
    <s v="No"/>
    <n v="0"/>
  </r>
  <r>
    <n v="23089"/>
    <x v="0"/>
    <x v="1"/>
    <n v="40000"/>
    <n v="0"/>
    <x v="1"/>
    <x v="0"/>
    <x v="0"/>
    <n v="1"/>
    <s v="5-10 Miles"/>
    <x v="2"/>
    <n v="28"/>
    <s v="No"/>
    <n v="0"/>
  </r>
  <r>
    <n v="13749"/>
    <x v="0"/>
    <x v="1"/>
    <n v="80000"/>
    <n v="4"/>
    <x v="4"/>
    <x v="0"/>
    <x v="0"/>
    <n v="0"/>
    <s v="1-2 Miles"/>
    <x v="2"/>
    <n v="47"/>
    <s v="No"/>
    <n v="0"/>
  </r>
  <r>
    <n v="24943"/>
    <x v="0"/>
    <x v="1"/>
    <n v="60000"/>
    <n v="3"/>
    <x v="0"/>
    <x v="4"/>
    <x v="0"/>
    <n v="2"/>
    <s v="10+ Miles"/>
    <x v="2"/>
    <n v="66"/>
    <s v="No"/>
    <n v="0"/>
  </r>
  <r>
    <n v="28667"/>
    <x v="1"/>
    <x v="1"/>
    <n v="70000"/>
    <n v="2"/>
    <x v="0"/>
    <x v="0"/>
    <x v="1"/>
    <n v="1"/>
    <s v="0-1 Miles"/>
    <x v="2"/>
    <n v="37"/>
    <s v="Yes"/>
    <n v="1"/>
  </r>
  <r>
    <n v="15194"/>
    <x v="1"/>
    <x v="1"/>
    <n v="120000"/>
    <n v="2"/>
    <x v="0"/>
    <x v="4"/>
    <x v="1"/>
    <n v="3"/>
    <s v="0-1 Miles"/>
    <x v="2"/>
    <n v="39"/>
    <s v="Yes"/>
    <n v="1"/>
  </r>
  <r>
    <n v="17436"/>
    <x v="0"/>
    <x v="1"/>
    <n v="60000"/>
    <n v="2"/>
    <x v="2"/>
    <x v="2"/>
    <x v="1"/>
    <n v="2"/>
    <s v="1-2 Miles"/>
    <x v="2"/>
    <n v="51"/>
    <s v="No"/>
    <n v="0"/>
  </r>
  <r>
    <n v="18935"/>
    <x v="0"/>
    <x v="0"/>
    <n v="130000"/>
    <n v="0"/>
    <x v="4"/>
    <x v="4"/>
    <x v="0"/>
    <n v="3"/>
    <s v="1-2 Miles"/>
    <x v="2"/>
    <n v="40"/>
    <s v="No"/>
    <n v="0"/>
  </r>
  <r>
    <n v="16871"/>
    <x v="0"/>
    <x v="0"/>
    <n v="90000"/>
    <n v="2"/>
    <x v="2"/>
    <x v="2"/>
    <x v="0"/>
    <n v="1"/>
    <s v="10+ Miles"/>
    <x v="2"/>
    <n v="51"/>
    <s v="Yes"/>
    <n v="1"/>
  </r>
  <r>
    <n v="12100"/>
    <x v="1"/>
    <x v="1"/>
    <n v="60000"/>
    <n v="2"/>
    <x v="0"/>
    <x v="4"/>
    <x v="0"/>
    <n v="0"/>
    <s v="10+ Miles"/>
    <x v="2"/>
    <n v="57"/>
    <s v="No"/>
    <n v="0"/>
  </r>
  <r>
    <n v="23158"/>
    <x v="0"/>
    <x v="0"/>
    <n v="60000"/>
    <n v="1"/>
    <x v="4"/>
    <x v="2"/>
    <x v="1"/>
    <n v="0"/>
    <s v="0-1 Miles"/>
    <x v="2"/>
    <n v="35"/>
    <s v="Yes"/>
    <n v="1"/>
  </r>
  <r>
    <n v="18545"/>
    <x v="0"/>
    <x v="1"/>
    <n v="40000"/>
    <n v="4"/>
    <x v="2"/>
    <x v="2"/>
    <x v="1"/>
    <n v="2"/>
    <s v="10+ Miles"/>
    <x v="2"/>
    <n v="61"/>
    <s v="Yes"/>
    <n v="1"/>
  </r>
  <r>
    <n v="18391"/>
    <x v="1"/>
    <x v="0"/>
    <n v="80000"/>
    <n v="5"/>
    <x v="1"/>
    <x v="2"/>
    <x v="0"/>
    <n v="2"/>
    <s v="5-10 Miles"/>
    <x v="2"/>
    <n v="44"/>
    <s v="No"/>
    <n v="0"/>
  </r>
  <r>
    <n v="19812"/>
    <x v="1"/>
    <x v="0"/>
    <n v="70000"/>
    <n v="2"/>
    <x v="1"/>
    <x v="2"/>
    <x v="0"/>
    <n v="0"/>
    <s v="5-10 Miles"/>
    <x v="2"/>
    <n v="49"/>
    <s v="Yes"/>
    <n v="1"/>
  </r>
  <r>
    <n v="27660"/>
    <x v="0"/>
    <x v="1"/>
    <n v="80000"/>
    <n v="4"/>
    <x v="4"/>
    <x v="4"/>
    <x v="0"/>
    <n v="2"/>
    <s v="5-10 Miles"/>
    <x v="2"/>
    <n v="70"/>
    <s v="No"/>
    <n v="0"/>
  </r>
  <r>
    <n v="18058"/>
    <x v="1"/>
    <x v="0"/>
    <n v="20000"/>
    <n v="3"/>
    <x v="2"/>
    <x v="0"/>
    <x v="0"/>
    <n v="2"/>
    <s v="2-5 Miles"/>
    <x v="2"/>
    <n v="78"/>
    <s v="No"/>
    <n v="0"/>
  </r>
  <r>
    <n v="20343"/>
    <x v="0"/>
    <x v="0"/>
    <n v="90000"/>
    <n v="4"/>
    <x v="1"/>
    <x v="2"/>
    <x v="0"/>
    <n v="1"/>
    <s v="1-2 Miles"/>
    <x v="2"/>
    <n v="45"/>
    <s v="No"/>
    <n v="0"/>
  </r>
  <r>
    <n v="28997"/>
    <x v="1"/>
    <x v="1"/>
    <n v="40000"/>
    <n v="2"/>
    <x v="2"/>
    <x v="2"/>
    <x v="1"/>
    <n v="1"/>
    <s v="2-5 Miles"/>
    <x v="2"/>
    <n v="58"/>
    <s v="Yes"/>
    <n v="1"/>
  </r>
  <r>
    <n v="24398"/>
    <x v="0"/>
    <x v="1"/>
    <n v="130000"/>
    <n v="1"/>
    <x v="4"/>
    <x v="4"/>
    <x v="0"/>
    <n v="4"/>
    <s v="0-1 Miles"/>
    <x v="2"/>
    <n v="41"/>
    <s v="No"/>
    <n v="0"/>
  </r>
  <r>
    <n v="19002"/>
    <x v="0"/>
    <x v="0"/>
    <n v="60000"/>
    <n v="2"/>
    <x v="1"/>
    <x v="2"/>
    <x v="0"/>
    <n v="1"/>
    <s v="2-5 Miles"/>
    <x v="2"/>
    <n v="57"/>
    <s v="Yes"/>
    <n v="1"/>
  </r>
  <r>
    <n v="28609"/>
    <x v="0"/>
    <x v="1"/>
    <n v="30000"/>
    <n v="2"/>
    <x v="2"/>
    <x v="0"/>
    <x v="1"/>
    <n v="2"/>
    <s v="0-1 Miles"/>
    <x v="2"/>
    <n v="49"/>
    <s v="No"/>
    <n v="0"/>
  </r>
  <r>
    <n v="29231"/>
    <x v="1"/>
    <x v="2"/>
    <n v="80000"/>
    <n v="4"/>
    <x v="1"/>
    <x v="2"/>
    <x v="1"/>
    <n v="2"/>
    <s v="0-1 Miles"/>
    <x v="2"/>
    <n v="43"/>
    <s v="No"/>
    <n v="0"/>
  </r>
  <r>
    <n v="18858"/>
    <x v="1"/>
    <x v="1"/>
    <n v="60000"/>
    <n v="2"/>
    <x v="3"/>
    <x v="0"/>
    <x v="0"/>
    <n v="2"/>
    <s v="5-10 Miles"/>
    <x v="2"/>
    <n v="52"/>
    <s v="Yes"/>
    <n v="1"/>
  </r>
  <r>
    <n v="20000"/>
    <x v="0"/>
    <x v="1"/>
    <n v="60000"/>
    <n v="1"/>
    <x v="4"/>
    <x v="2"/>
    <x v="0"/>
    <n v="0"/>
    <s v="0-1 Miles"/>
    <x v="2"/>
    <n v="35"/>
    <s v="Yes"/>
    <n v="1"/>
  </r>
  <r>
    <n v="25261"/>
    <x v="0"/>
    <x v="1"/>
    <n v="40000"/>
    <n v="0"/>
    <x v="2"/>
    <x v="0"/>
    <x v="0"/>
    <n v="2"/>
    <s v="5-10 Miles"/>
    <x v="2"/>
    <n v="27"/>
    <s v="No"/>
    <n v="0"/>
  </r>
  <r>
    <n v="17458"/>
    <x v="1"/>
    <x v="1"/>
    <n v="70000"/>
    <n v="3"/>
    <x v="2"/>
    <x v="2"/>
    <x v="0"/>
    <n v="0"/>
    <s v="5-10 Miles"/>
    <x v="2"/>
    <n v="52"/>
    <s v="Yes"/>
    <n v="1"/>
  </r>
  <r>
    <n v="11644"/>
    <x v="1"/>
    <x v="1"/>
    <n v="40000"/>
    <n v="2"/>
    <x v="0"/>
    <x v="0"/>
    <x v="0"/>
    <n v="0"/>
    <s v="2-5 Miles"/>
    <x v="2"/>
    <n v="36"/>
    <s v="No"/>
    <n v="0"/>
  </r>
  <r>
    <n v="16145"/>
    <x v="1"/>
    <x v="0"/>
    <n v="70000"/>
    <n v="5"/>
    <x v="4"/>
    <x v="2"/>
    <x v="0"/>
    <n v="3"/>
    <s v="10+ Miles"/>
    <x v="2"/>
    <n v="46"/>
    <s v="Yes"/>
    <n v="1"/>
  </r>
  <r>
    <n v="16890"/>
    <x v="0"/>
    <x v="1"/>
    <n v="60000"/>
    <n v="3"/>
    <x v="3"/>
    <x v="0"/>
    <x v="0"/>
    <n v="2"/>
    <s v="5-10 Miles"/>
    <x v="2"/>
    <n v="52"/>
    <s v="Yes"/>
    <n v="1"/>
  </r>
  <r>
    <n v="25983"/>
    <x v="0"/>
    <x v="1"/>
    <n v="70000"/>
    <n v="0"/>
    <x v="0"/>
    <x v="2"/>
    <x v="1"/>
    <n v="1"/>
    <s v="0-1 Miles"/>
    <x v="2"/>
    <n v="43"/>
    <s v="No"/>
    <n v="0"/>
  </r>
  <r>
    <n v="14633"/>
    <x v="0"/>
    <x v="1"/>
    <n v="60000"/>
    <n v="1"/>
    <x v="1"/>
    <x v="0"/>
    <x v="0"/>
    <n v="1"/>
    <s v="2-5 Miles"/>
    <x v="2"/>
    <n v="44"/>
    <s v="No"/>
    <n v="0"/>
  </r>
  <r>
    <n v="22994"/>
    <x v="0"/>
    <x v="0"/>
    <n v="80000"/>
    <n v="0"/>
    <x v="0"/>
    <x v="4"/>
    <x v="0"/>
    <n v="1"/>
    <s v="1-2 Miles"/>
    <x v="2"/>
    <n v="34"/>
    <s v="Yes"/>
    <n v="1"/>
  </r>
  <r>
    <n v="22983"/>
    <x v="1"/>
    <x v="0"/>
    <n v="30000"/>
    <n v="0"/>
    <x v="3"/>
    <x v="1"/>
    <x v="0"/>
    <n v="2"/>
    <s v="5-10 Miles"/>
    <x v="2"/>
    <n v="27"/>
    <s v="No"/>
    <n v="0"/>
  </r>
  <r>
    <n v="25184"/>
    <x v="1"/>
    <x v="1"/>
    <n v="110000"/>
    <n v="1"/>
    <x v="1"/>
    <x v="2"/>
    <x v="0"/>
    <n v="4"/>
    <s v="5-10 Miles"/>
    <x v="2"/>
    <n v="45"/>
    <s v="Yes"/>
    <n v="1"/>
  </r>
  <r>
    <n v="14469"/>
    <x v="0"/>
    <x v="0"/>
    <n v="100000"/>
    <n v="3"/>
    <x v="1"/>
    <x v="2"/>
    <x v="0"/>
    <n v="4"/>
    <s v="1-2 Miles"/>
    <x v="2"/>
    <n v="45"/>
    <s v="No"/>
    <n v="0"/>
  </r>
  <r>
    <n v="11538"/>
    <x v="1"/>
    <x v="0"/>
    <n v="60000"/>
    <n v="4"/>
    <x v="4"/>
    <x v="0"/>
    <x v="1"/>
    <m/>
    <s v="0-1 Miles"/>
    <x v="2"/>
    <n v="47"/>
    <s v="Yes"/>
    <n v="1"/>
  </r>
  <r>
    <n v="16245"/>
    <x v="1"/>
    <x v="0"/>
    <n v="80000"/>
    <n v="4"/>
    <x v="4"/>
    <x v="0"/>
    <x v="0"/>
    <n v="0"/>
    <s v="1-2 Miles"/>
    <x v="2"/>
    <n v="47"/>
    <s v="No"/>
    <n v="0"/>
  </r>
  <r>
    <n v="17858"/>
    <x v="0"/>
    <x v="1"/>
    <n v="40000"/>
    <n v="4"/>
    <x v="2"/>
    <x v="0"/>
    <x v="0"/>
    <n v="2"/>
    <s v="2-5 Miles"/>
    <x v="2"/>
    <n v="44"/>
    <s v="Yes"/>
    <n v="1"/>
  </r>
  <r>
    <n v="25347"/>
    <x v="1"/>
    <x v="0"/>
    <n v="20000"/>
    <n v="3"/>
    <x v="3"/>
    <x v="1"/>
    <x v="1"/>
    <n v="2"/>
    <s v="0-1 Miles"/>
    <x v="2"/>
    <n v="49"/>
    <s v="No"/>
    <n v="0"/>
  </r>
  <r>
    <n v="15814"/>
    <x v="1"/>
    <x v="0"/>
    <n v="40000"/>
    <n v="0"/>
    <x v="2"/>
    <x v="0"/>
    <x v="0"/>
    <n v="1"/>
    <s v="5-10 Miles"/>
    <x v="2"/>
    <n v="30"/>
    <s v="No"/>
    <n v="0"/>
  </r>
  <r>
    <n v="11259"/>
    <x v="0"/>
    <x v="0"/>
    <n v="100000"/>
    <n v="4"/>
    <x v="1"/>
    <x v="2"/>
    <x v="0"/>
    <n v="4"/>
    <s v="2-5 Miles"/>
    <x v="2"/>
    <n v="41"/>
    <s v="Yes"/>
    <n v="1"/>
  </r>
  <r>
    <n v="11200"/>
    <x v="0"/>
    <x v="1"/>
    <n v="70000"/>
    <n v="4"/>
    <x v="0"/>
    <x v="4"/>
    <x v="0"/>
    <n v="1"/>
    <s v="1-2 Miles"/>
    <x v="2"/>
    <n v="58"/>
    <s v="No"/>
    <n v="0"/>
  </r>
  <r>
    <n v="25101"/>
    <x v="0"/>
    <x v="1"/>
    <n v="60000"/>
    <n v="5"/>
    <x v="0"/>
    <x v="2"/>
    <x v="0"/>
    <n v="1"/>
    <s v="2-5 Miles"/>
    <x v="2"/>
    <n v="47"/>
    <s v="No"/>
    <n v="0"/>
  </r>
  <r>
    <n v="21801"/>
    <x v="0"/>
    <x v="0"/>
    <n v="70000"/>
    <n v="4"/>
    <x v="1"/>
    <x v="2"/>
    <x v="0"/>
    <n v="1"/>
    <s v="1-2 Miles"/>
    <x v="2"/>
    <n v="55"/>
    <s v="No"/>
    <n v="0"/>
  </r>
  <r>
    <n v="25943"/>
    <x v="1"/>
    <x v="0"/>
    <n v="70000"/>
    <n v="0"/>
    <x v="1"/>
    <x v="0"/>
    <x v="1"/>
    <n v="2"/>
    <s v="0-1 Miles"/>
    <x v="2"/>
    <n v="27"/>
    <s v="Yes"/>
    <n v="1"/>
  </r>
  <r>
    <n v="22127"/>
    <x v="0"/>
    <x v="1"/>
    <n v="60000"/>
    <n v="3"/>
    <x v="4"/>
    <x v="4"/>
    <x v="0"/>
    <n v="2"/>
    <s v="1-2 Miles"/>
    <x v="2"/>
    <n v="67"/>
    <s v="No"/>
    <n v="0"/>
  </r>
  <r>
    <n v="20414"/>
    <x v="0"/>
    <x v="0"/>
    <n v="60000"/>
    <n v="0"/>
    <x v="1"/>
    <x v="0"/>
    <x v="0"/>
    <n v="2"/>
    <s v="5-10 Miles"/>
    <x v="2"/>
    <n v="29"/>
    <s v="No"/>
    <n v="0"/>
  </r>
  <r>
    <n v="23672"/>
    <x v="0"/>
    <x v="0"/>
    <n v="60000"/>
    <n v="3"/>
    <x v="4"/>
    <x v="4"/>
    <x v="0"/>
    <n v="2"/>
    <s v="1-2 Miles"/>
    <x v="2"/>
    <n v="67"/>
    <s v="No"/>
    <n v="0"/>
  </r>
  <r>
    <n v="29255"/>
    <x v="1"/>
    <x v="1"/>
    <n v="80000"/>
    <n v="3"/>
    <x v="1"/>
    <x v="2"/>
    <x v="1"/>
    <n v="1"/>
    <s v="1-2 Miles"/>
    <x v="2"/>
    <n v="51"/>
    <s v="Yes"/>
    <n v="1"/>
  </r>
  <r>
    <n v="28815"/>
    <x v="0"/>
    <x v="0"/>
    <n v="50000"/>
    <n v="1"/>
    <x v="4"/>
    <x v="0"/>
    <x v="0"/>
    <n v="0"/>
    <s v="0-1 Miles"/>
    <x v="2"/>
    <n v="35"/>
    <s v="No"/>
    <n v="0"/>
  </r>
  <r>
    <n v="27753"/>
    <x v="0"/>
    <x v="1"/>
    <n v="40000"/>
    <n v="0"/>
    <x v="2"/>
    <x v="0"/>
    <x v="1"/>
    <n v="2"/>
    <s v="1-2 Miles"/>
    <x v="2"/>
    <n v="30"/>
    <s v="No"/>
    <n v="0"/>
  </r>
  <r>
    <n v="27643"/>
    <x v="1"/>
    <x v="1"/>
    <n v="70000"/>
    <n v="5"/>
    <x v="1"/>
    <x v="2"/>
    <x v="0"/>
    <n v="3"/>
    <s v="2-5 Miles"/>
    <x v="2"/>
    <n v="44"/>
    <s v="No"/>
    <n v="0"/>
  </r>
  <r>
    <n v="13754"/>
    <x v="1"/>
    <x v="0"/>
    <n v="80000"/>
    <n v="4"/>
    <x v="4"/>
    <x v="0"/>
    <x v="0"/>
    <n v="0"/>
    <s v="1-2 Miles"/>
    <x v="2"/>
    <n v="48"/>
    <s v="No"/>
    <n v="0"/>
  </r>
  <r>
    <n v="22088"/>
    <x v="0"/>
    <x v="0"/>
    <n v="130000"/>
    <n v="1"/>
    <x v="0"/>
    <x v="4"/>
    <x v="0"/>
    <n v="2"/>
    <s v="0-1 Miles"/>
    <x v="2"/>
    <n v="45"/>
    <s v="Yes"/>
    <n v="1"/>
  </r>
  <r>
    <n v="27388"/>
    <x v="0"/>
    <x v="1"/>
    <n v="60000"/>
    <n v="3"/>
    <x v="0"/>
    <x v="4"/>
    <x v="1"/>
    <n v="2"/>
    <s v="1-2 Miles"/>
    <x v="2"/>
    <n v="66"/>
    <s v="No"/>
    <n v="0"/>
  </r>
  <r>
    <n v="24745"/>
    <x v="1"/>
    <x v="0"/>
    <n v="30000"/>
    <n v="2"/>
    <x v="2"/>
    <x v="0"/>
    <x v="1"/>
    <n v="2"/>
    <s v="0-1 Miles"/>
    <x v="2"/>
    <n v="49"/>
    <s v="No"/>
    <n v="0"/>
  </r>
  <r>
    <n v="29237"/>
    <x v="1"/>
    <x v="0"/>
    <n v="120000"/>
    <n v="4"/>
    <x v="1"/>
    <x v="2"/>
    <x v="0"/>
    <n v="3"/>
    <s v="5-10 Miles"/>
    <x v="2"/>
    <n v="43"/>
    <s v="Yes"/>
    <n v="1"/>
  </r>
  <r>
    <n v="15272"/>
    <x v="1"/>
    <x v="1"/>
    <n v="40000"/>
    <n v="0"/>
    <x v="2"/>
    <x v="0"/>
    <x v="1"/>
    <n v="2"/>
    <s v="1-2 Miles"/>
    <x v="2"/>
    <n v="30"/>
    <s v="No"/>
    <n v="0"/>
  </r>
  <r>
    <n v="18949"/>
    <x v="1"/>
    <x v="1"/>
    <n v="70000"/>
    <m/>
    <x v="4"/>
    <x v="4"/>
    <x v="0"/>
    <n v="2"/>
    <s v="5-10 Miles"/>
    <x v="2"/>
    <n v="74"/>
    <s v="Yes"/>
    <n v="1"/>
  </r>
  <r>
    <n v="14507"/>
    <x v="0"/>
    <x v="1"/>
    <n v="100000"/>
    <n v="2"/>
    <x v="4"/>
    <x v="4"/>
    <x v="0"/>
    <n v="3"/>
    <s v="1-2 Miles"/>
    <x v="2"/>
    <n v="65"/>
    <s v="No"/>
    <n v="0"/>
  </r>
  <r>
    <n v="25886"/>
    <x v="0"/>
    <x v="0"/>
    <n v="60000"/>
    <n v="2"/>
    <x v="1"/>
    <x v="2"/>
    <x v="0"/>
    <n v="2"/>
    <s v="2-5 Miles"/>
    <x v="2"/>
    <n v="56"/>
    <s v="Yes"/>
    <n v="1"/>
  </r>
  <r>
    <n v="21441"/>
    <x v="0"/>
    <x v="1"/>
    <n v="50000"/>
    <n v="4"/>
    <x v="0"/>
    <x v="4"/>
    <x v="0"/>
    <n v="2"/>
    <s v="10+ Miles"/>
    <x v="2"/>
    <n v="64"/>
    <s v="No"/>
    <n v="0"/>
  </r>
  <r>
    <n v="21741"/>
    <x v="0"/>
    <x v="0"/>
    <n v="70000"/>
    <n v="3"/>
    <x v="1"/>
    <x v="2"/>
    <x v="0"/>
    <n v="2"/>
    <s v="5-10 Miles"/>
    <x v="2"/>
    <n v="50"/>
    <s v="Yes"/>
    <n v="1"/>
  </r>
  <r>
    <n v="14572"/>
    <x v="0"/>
    <x v="0"/>
    <n v="70000"/>
    <n v="3"/>
    <x v="4"/>
    <x v="2"/>
    <x v="0"/>
    <n v="0"/>
    <s v="2-5 Miles"/>
    <x v="2"/>
    <n v="35"/>
    <s v="Yes"/>
    <n v="1"/>
  </r>
  <r>
    <n v="23368"/>
    <x v="0"/>
    <x v="0"/>
    <n v="60000"/>
    <n v="5"/>
    <x v="0"/>
    <x v="0"/>
    <x v="0"/>
    <n v="3"/>
    <s v="10+ Miles"/>
    <x v="2"/>
    <n v="41"/>
    <s v="No"/>
    <n v="0"/>
  </r>
  <r>
    <n v="16217"/>
    <x v="1"/>
    <x v="0"/>
    <n v="60000"/>
    <n v="0"/>
    <x v="4"/>
    <x v="0"/>
    <x v="0"/>
    <n v="0"/>
    <s v="0-1 Miles"/>
    <x v="2"/>
    <n v="39"/>
    <s v="No"/>
    <n v="0"/>
  </r>
  <r>
    <n v="16247"/>
    <x v="1"/>
    <x v="0"/>
    <n v="60000"/>
    <n v="4"/>
    <x v="4"/>
    <x v="0"/>
    <x v="2"/>
    <n v="0"/>
    <s v="1-2 Miles"/>
    <x v="2"/>
    <n v="47"/>
    <s v="No"/>
    <n v="0"/>
  </r>
  <r>
    <n v="22010"/>
    <x v="1"/>
    <x v="1"/>
    <n v="40000"/>
    <n v="0"/>
    <x v="2"/>
    <x v="0"/>
    <x v="0"/>
    <n v="2"/>
    <s v="5-10 Miles"/>
    <x v="2"/>
    <n v="31"/>
    <s v="No"/>
    <n v="0"/>
  </r>
  <r>
    <n v="25872"/>
    <x v="1"/>
    <x v="0"/>
    <n v="70000"/>
    <n v="2"/>
    <x v="0"/>
    <x v="4"/>
    <x v="1"/>
    <n v="1"/>
    <s v="2-5 Miles"/>
    <x v="2"/>
    <n v="58"/>
    <s v="Yes"/>
    <n v="1"/>
  </r>
  <r>
    <n v="19164"/>
    <x v="1"/>
    <x v="0"/>
    <n v="70000"/>
    <n v="0"/>
    <x v="0"/>
    <x v="2"/>
    <x v="1"/>
    <n v="1"/>
    <s v="2-5 Miles"/>
    <x v="2"/>
    <n v="38"/>
    <s v="Yes"/>
    <n v="1"/>
  </r>
  <r>
    <n v="18435"/>
    <x v="1"/>
    <x v="0"/>
    <n v="70000"/>
    <n v="5"/>
    <x v="4"/>
    <x v="4"/>
    <x v="0"/>
    <n v="2"/>
    <s v="10+ Miles"/>
    <x v="2"/>
    <n v="67"/>
    <s v="Yes"/>
    <n v="1"/>
  </r>
  <r>
    <n v="14284"/>
    <x v="1"/>
    <x v="1"/>
    <n v="60000"/>
    <n v="0"/>
    <x v="1"/>
    <x v="2"/>
    <x v="1"/>
    <n v="2"/>
    <s v="1-2 Miles"/>
    <x v="2"/>
    <n v="32"/>
    <s v="Yes"/>
    <n v="1"/>
  </r>
  <r>
    <n v="11287"/>
    <x v="0"/>
    <x v="1"/>
    <n v="70000"/>
    <n v="5"/>
    <x v="1"/>
    <x v="2"/>
    <x v="1"/>
    <n v="3"/>
    <s v="5-10 Miles"/>
    <x v="2"/>
    <n v="45"/>
    <s v="No"/>
    <n v="0"/>
  </r>
  <r>
    <n v="13066"/>
    <x v="1"/>
    <x v="1"/>
    <n v="30000"/>
    <n v="0"/>
    <x v="2"/>
    <x v="0"/>
    <x v="1"/>
    <n v="2"/>
    <s v="1-2 Miles"/>
    <x v="2"/>
    <n v="31"/>
    <s v="Yes"/>
    <n v="1"/>
  </r>
  <r>
    <n v="29106"/>
    <x v="1"/>
    <x v="1"/>
    <n v="40000"/>
    <n v="0"/>
    <x v="2"/>
    <x v="0"/>
    <x v="1"/>
    <n v="2"/>
    <s v="1-2 Miles"/>
    <x v="2"/>
    <n v="31"/>
    <s v="Yes"/>
    <n v="1"/>
  </r>
  <r>
    <n v="26236"/>
    <x v="0"/>
    <x v="0"/>
    <n v="40000"/>
    <n v="3"/>
    <x v="1"/>
    <x v="1"/>
    <x v="0"/>
    <n v="1"/>
    <s v="0-1 Miles"/>
    <x v="2"/>
    <n v="31"/>
    <s v="No"/>
    <n v="0"/>
  </r>
  <r>
    <n v="17531"/>
    <x v="0"/>
    <x v="1"/>
    <n v="60000"/>
    <n v="2"/>
    <x v="2"/>
    <x v="2"/>
    <x v="1"/>
    <n v="2"/>
    <s v="5-10 Miles"/>
    <x v="2"/>
    <n v="50"/>
    <s v="No"/>
    <n v="0"/>
  </r>
  <r>
    <n v="12964"/>
    <x v="0"/>
    <x v="1"/>
    <n v="70000"/>
    <n v="1"/>
    <x v="1"/>
    <x v="0"/>
    <x v="0"/>
    <n v="1"/>
    <s v="0-1 Miles"/>
    <x v="2"/>
    <n v="44"/>
    <s v="No"/>
    <n v="0"/>
  </r>
  <r>
    <n v="19133"/>
    <x v="1"/>
    <x v="1"/>
    <n v="50000"/>
    <n v="2"/>
    <x v="0"/>
    <x v="0"/>
    <x v="0"/>
    <n v="1"/>
    <s v="2-5 Miles"/>
    <x v="2"/>
    <n v="38"/>
    <s v="Yes"/>
    <n v="1"/>
  </r>
  <r>
    <n v="24643"/>
    <x v="1"/>
    <x v="0"/>
    <n v="60000"/>
    <n v="4"/>
    <x v="0"/>
    <x v="4"/>
    <x v="0"/>
    <n v="2"/>
    <s v="10+ Miles"/>
    <x v="2"/>
    <n v="63"/>
    <s v="No"/>
    <n v="0"/>
  </r>
  <r>
    <n v="21599"/>
    <x v="0"/>
    <x v="0"/>
    <n v="60000"/>
    <n v="1"/>
    <x v="4"/>
    <x v="2"/>
    <x v="0"/>
    <n v="0"/>
    <s v="2-5 Miles"/>
    <x v="2"/>
    <n v="36"/>
    <s v="Yes"/>
    <n v="1"/>
  </r>
  <r>
    <n v="22976"/>
    <x v="1"/>
    <x v="1"/>
    <n v="40000"/>
    <n v="0"/>
    <x v="2"/>
    <x v="0"/>
    <x v="1"/>
    <n v="2"/>
    <s v="0-1 Miles"/>
    <x v="2"/>
    <n v="28"/>
    <s v="Yes"/>
    <n v="1"/>
  </r>
  <r>
    <n v="27637"/>
    <x v="1"/>
    <x v="0"/>
    <n v="100000"/>
    <n v="1"/>
    <x v="1"/>
    <x v="2"/>
    <x v="1"/>
    <n v="3"/>
    <s v="1-2 Miles"/>
    <x v="2"/>
    <n v="44"/>
    <s v="No"/>
    <n v="0"/>
  </r>
  <r>
    <n v="11890"/>
    <x v="0"/>
    <x v="0"/>
    <n v="70000"/>
    <n v="5"/>
    <x v="4"/>
    <x v="2"/>
    <x v="0"/>
    <n v="1"/>
    <s v="0-1 Miles"/>
    <x v="2"/>
    <n v="47"/>
    <s v="No"/>
    <n v="0"/>
  </r>
  <r>
    <n v="28580"/>
    <x v="0"/>
    <x v="0"/>
    <n v="80000"/>
    <n v="0"/>
    <x v="4"/>
    <x v="0"/>
    <x v="0"/>
    <n v="0"/>
    <s v="1-2 Miles"/>
    <x v="2"/>
    <n v="40"/>
    <s v="Yes"/>
    <n v="1"/>
  </r>
  <r>
    <n v="14443"/>
    <x v="0"/>
    <x v="1"/>
    <n v="130000"/>
    <n v="1"/>
    <x v="4"/>
    <x v="4"/>
    <x v="0"/>
    <n v="4"/>
    <s v="0-1 Miles"/>
    <x v="2"/>
    <n v="40"/>
    <s v="No"/>
    <n v="0"/>
  </r>
  <r>
    <n v="17864"/>
    <x v="0"/>
    <x v="0"/>
    <n v="60000"/>
    <n v="1"/>
    <x v="1"/>
    <x v="0"/>
    <x v="0"/>
    <n v="1"/>
    <s v="2-5 Miles"/>
    <x v="2"/>
    <n v="46"/>
    <s v="Yes"/>
    <n v="1"/>
  </r>
  <r>
    <n v="20505"/>
    <x v="0"/>
    <x v="0"/>
    <n v="40000"/>
    <n v="5"/>
    <x v="2"/>
    <x v="2"/>
    <x v="1"/>
    <n v="2"/>
    <s v="10+ Miles"/>
    <x v="2"/>
    <n v="61"/>
    <s v="No"/>
    <n v="0"/>
  </r>
  <r>
    <n v="14592"/>
    <x v="0"/>
    <x v="0"/>
    <n v="60000"/>
    <n v="0"/>
    <x v="4"/>
    <x v="2"/>
    <x v="0"/>
    <n v="0"/>
    <s v="0-1 Miles"/>
    <x v="2"/>
    <n v="40"/>
    <s v="No"/>
    <n v="0"/>
  </r>
  <r>
    <n v="22227"/>
    <x v="0"/>
    <x v="0"/>
    <n v="60000"/>
    <n v="2"/>
    <x v="2"/>
    <x v="2"/>
    <x v="0"/>
    <n v="2"/>
    <s v="5-10 Miles"/>
    <x v="2"/>
    <n v="50"/>
    <s v="No"/>
    <n v="0"/>
  </r>
  <r>
    <n v="21471"/>
    <x v="0"/>
    <x v="1"/>
    <n v="70000"/>
    <n v="2"/>
    <x v="1"/>
    <x v="2"/>
    <x v="0"/>
    <n v="1"/>
    <s v="10+ Miles"/>
    <x v="2"/>
    <n v="59"/>
    <s v="No"/>
    <n v="0"/>
  </r>
  <r>
    <n v="22252"/>
    <x v="1"/>
    <x v="0"/>
    <n v="60000"/>
    <n v="1"/>
    <x v="4"/>
    <x v="2"/>
    <x v="0"/>
    <n v="0"/>
    <s v="2-5 Miles"/>
    <x v="2"/>
    <n v="36"/>
    <s v="Yes"/>
    <n v="1"/>
  </r>
  <r>
    <n v="21260"/>
    <x v="1"/>
    <x v="0"/>
    <n v="40000"/>
    <n v="0"/>
    <x v="2"/>
    <x v="0"/>
    <x v="0"/>
    <n v="2"/>
    <s v="5-10 Miles"/>
    <x v="2"/>
    <n v="30"/>
    <s v="No"/>
    <n v="0"/>
  </r>
  <r>
    <n v="11817"/>
    <x v="1"/>
    <x v="0"/>
    <n v="70000"/>
    <n v="4"/>
    <x v="4"/>
    <x v="2"/>
    <x v="0"/>
    <n v="0"/>
    <s v="2-5 Miles"/>
    <x v="2"/>
    <n v="35"/>
    <s v="Yes"/>
    <n v="1"/>
  </r>
  <r>
    <n v="19223"/>
    <x v="0"/>
    <x v="0"/>
    <n v="30000"/>
    <n v="2"/>
    <x v="2"/>
    <x v="0"/>
    <x v="0"/>
    <n v="2"/>
    <s v="1-2 Miles"/>
    <x v="2"/>
    <n v="48"/>
    <s v="No"/>
    <n v="0"/>
  </r>
  <r>
    <n v="18517"/>
    <x v="0"/>
    <x v="1"/>
    <n v="100000"/>
    <n v="3"/>
    <x v="0"/>
    <x v="4"/>
    <x v="0"/>
    <n v="4"/>
    <s v="0-1 Miles"/>
    <x v="2"/>
    <n v="41"/>
    <s v="No"/>
    <n v="0"/>
  </r>
  <r>
    <n v="21717"/>
    <x v="0"/>
    <x v="1"/>
    <n v="40000"/>
    <n v="2"/>
    <x v="1"/>
    <x v="1"/>
    <x v="0"/>
    <n v="1"/>
    <s v="0-1 Miles"/>
    <x v="2"/>
    <n v="47"/>
    <s v="No"/>
    <n v="0"/>
  </r>
  <r>
    <n v="13760"/>
    <x v="0"/>
    <x v="1"/>
    <n v="60000"/>
    <n v="4"/>
    <x v="4"/>
    <x v="0"/>
    <x v="1"/>
    <n v="0"/>
    <s v="0-1 Miles"/>
    <x v="2"/>
    <n v="47"/>
    <s v="No"/>
    <n v="0"/>
  </r>
  <r>
    <n v="18145"/>
    <x v="0"/>
    <x v="1"/>
    <n v="80000"/>
    <n v="5"/>
    <x v="0"/>
    <x v="4"/>
    <x v="1"/>
    <n v="2"/>
    <s v="2-5 Miles"/>
    <x v="0"/>
    <n v="62"/>
    <s v="No"/>
    <n v="0"/>
  </r>
  <r>
    <n v="21770"/>
    <x v="0"/>
    <x v="1"/>
    <n v="60000"/>
    <n v="4"/>
    <x v="0"/>
    <x v="4"/>
    <x v="0"/>
    <n v="2"/>
    <s v="10+ Miles"/>
    <x v="2"/>
    <n v="60"/>
    <s v="No"/>
    <n v="0"/>
  </r>
  <r>
    <n v="11165"/>
    <x v="0"/>
    <x v="0"/>
    <n v="60000"/>
    <n v="0"/>
    <x v="1"/>
    <x v="0"/>
    <x v="1"/>
    <n v="1"/>
    <s v="1-2 Miles"/>
    <x v="2"/>
    <n v="33"/>
    <s v="No"/>
    <n v="0"/>
  </r>
  <r>
    <n v="16377"/>
    <x v="1"/>
    <x v="0"/>
    <n v="80000"/>
    <n v="4"/>
    <x v="4"/>
    <x v="0"/>
    <x v="1"/>
    <n v="0"/>
    <s v="0-1 Miles"/>
    <x v="2"/>
    <n v="47"/>
    <s v="No"/>
    <n v="0"/>
  </r>
  <r>
    <n v="26248"/>
    <x v="0"/>
    <x v="1"/>
    <n v="20000"/>
    <n v="3"/>
    <x v="3"/>
    <x v="1"/>
    <x v="1"/>
    <n v="2"/>
    <s v="0-1 Miles"/>
    <x v="2"/>
    <n v="52"/>
    <s v="No"/>
    <n v="0"/>
  </r>
  <r>
    <n v="23461"/>
    <x v="0"/>
    <x v="0"/>
    <n v="90000"/>
    <n v="5"/>
    <x v="1"/>
    <x v="2"/>
    <x v="0"/>
    <n v="3"/>
    <s v="2-5 Miles"/>
    <x v="2"/>
    <n v="40"/>
    <s v="No"/>
    <n v="0"/>
  </r>
  <r>
    <n v="29133"/>
    <x v="1"/>
    <x v="0"/>
    <n v="60000"/>
    <n v="4"/>
    <x v="0"/>
    <x v="0"/>
    <x v="1"/>
    <n v="2"/>
    <s v="0-1 Miles"/>
    <x v="2"/>
    <n v="42"/>
    <s v="No"/>
    <n v="0"/>
  </r>
  <r>
    <n v="27673"/>
    <x v="1"/>
    <x v="0"/>
    <n v="60000"/>
    <n v="3"/>
    <x v="4"/>
    <x v="4"/>
    <x v="0"/>
    <n v="2"/>
    <s v="5-10 Miles"/>
    <x v="2"/>
    <n v="53"/>
    <s v="Yes"/>
    <n v="1"/>
  </r>
  <r>
    <n v="12774"/>
    <x v="0"/>
    <x v="0"/>
    <n v="40000"/>
    <n v="1"/>
    <x v="1"/>
    <x v="1"/>
    <x v="0"/>
    <n v="1"/>
    <s v="1-2 Miles"/>
    <x v="2"/>
    <n v="51"/>
    <s v="Yes"/>
    <n v="1"/>
  </r>
  <r>
    <n v="18910"/>
    <x v="1"/>
    <x v="1"/>
    <n v="30000"/>
    <n v="0"/>
    <x v="1"/>
    <x v="0"/>
    <x v="0"/>
    <n v="2"/>
    <s v="5-10 Miles"/>
    <x v="2"/>
    <n v="30"/>
    <s v="No"/>
    <n v="0"/>
  </r>
  <r>
    <n v="11699"/>
    <x v="1"/>
    <x v="2"/>
    <n v="60000"/>
    <m/>
    <x v="0"/>
    <x v="0"/>
    <x v="1"/>
    <n v="2"/>
    <s v="0-1 Miles"/>
    <x v="2"/>
    <m/>
    <s v="No"/>
    <n v="0"/>
  </r>
  <r>
    <n v="16725"/>
    <x v="0"/>
    <x v="1"/>
    <n v="30000"/>
    <n v="0"/>
    <x v="2"/>
    <x v="0"/>
    <x v="0"/>
    <n v="2"/>
    <s v="5-10 Miles"/>
    <x v="2"/>
    <n v="26"/>
    <s v="No"/>
    <n v="0"/>
  </r>
  <r>
    <n v="28269"/>
    <x v="1"/>
    <x v="0"/>
    <n v="130000"/>
    <n v="1"/>
    <x v="0"/>
    <x v="4"/>
    <x v="1"/>
    <n v="1"/>
    <s v="2-5 Miles"/>
    <x v="2"/>
    <n v="45"/>
    <s v="No"/>
    <n v="0"/>
  </r>
  <r>
    <n v="23144"/>
    <x v="0"/>
    <x v="1"/>
    <n v="50000"/>
    <n v="1"/>
    <x v="0"/>
    <x v="0"/>
    <x v="0"/>
    <n v="0"/>
    <s v="0-1 Miles"/>
    <x v="2"/>
    <n v="34"/>
    <s v="Yes"/>
    <n v="1"/>
  </r>
  <r>
    <n v="23376"/>
    <x v="0"/>
    <x v="1"/>
    <n v="70000"/>
    <n v="1"/>
    <x v="0"/>
    <x v="2"/>
    <x v="0"/>
    <n v="1"/>
    <s v="2-5 Miles"/>
    <x v="2"/>
    <n v="44"/>
    <s v="Yes"/>
    <n v="1"/>
  </r>
  <r>
    <n v="25970"/>
    <x v="1"/>
    <x v="0"/>
    <n v="60000"/>
    <n v="4"/>
    <x v="0"/>
    <x v="0"/>
    <x v="1"/>
    <n v="2"/>
    <s v="0-1 Miles"/>
    <x v="2"/>
    <n v="41"/>
    <s v="Yes"/>
    <n v="1"/>
  </r>
  <r>
    <n v="28068"/>
    <x v="1"/>
    <x v="0"/>
    <n v="80000"/>
    <n v="3"/>
    <x v="4"/>
    <x v="2"/>
    <x v="1"/>
    <n v="0"/>
    <s v="0-1 Miles"/>
    <x v="2"/>
    <n v="36"/>
    <s v="Yes"/>
    <n v="1"/>
  </r>
  <r>
    <n v="18390"/>
    <x v="0"/>
    <x v="2"/>
    <n v="80000"/>
    <n v="5"/>
    <x v="1"/>
    <x v="2"/>
    <x v="0"/>
    <n v="2"/>
    <s v="0-1 Miles"/>
    <x v="2"/>
    <n v="44"/>
    <s v="No"/>
    <n v="0"/>
  </r>
  <r>
    <n v="29112"/>
    <x v="1"/>
    <x v="1"/>
    <n v="60000"/>
    <n v="0"/>
    <x v="1"/>
    <x v="2"/>
    <x v="1"/>
    <n v="2"/>
    <s v="1-2 Miles"/>
    <x v="2"/>
    <n v="30"/>
    <s v="No"/>
    <n v="0"/>
  </r>
  <r>
    <n v="14090"/>
    <x v="0"/>
    <x v="0"/>
    <n v="30000"/>
    <n v="0"/>
    <x v="3"/>
    <x v="1"/>
    <x v="1"/>
    <n v="2"/>
    <s v="0-1 Miles"/>
    <x v="2"/>
    <n v="28"/>
    <s v="No"/>
    <n v="0"/>
  </r>
  <r>
    <n v="27040"/>
    <x v="0"/>
    <x v="1"/>
    <n v="20000"/>
    <n v="2"/>
    <x v="3"/>
    <x v="1"/>
    <x v="0"/>
    <n v="2"/>
    <s v="1-2 Miles"/>
    <x v="2"/>
    <n v="49"/>
    <s v="No"/>
    <n v="0"/>
  </r>
  <r>
    <n v="23479"/>
    <x v="1"/>
    <x v="1"/>
    <n v="90000"/>
    <n v="0"/>
    <x v="1"/>
    <x v="2"/>
    <x v="1"/>
    <n v="2"/>
    <s v="0-1 Miles"/>
    <x v="2"/>
    <n v="43"/>
    <s v="Yes"/>
    <n v="1"/>
  </r>
  <r>
    <n v="16795"/>
    <x v="0"/>
    <x v="0"/>
    <n v="70000"/>
    <n v="4"/>
    <x v="0"/>
    <x v="4"/>
    <x v="0"/>
    <n v="1"/>
    <s v="1-2 Miles"/>
    <x v="2"/>
    <n v="59"/>
    <s v="No"/>
    <n v="0"/>
  </r>
  <r>
    <n v="22014"/>
    <x v="1"/>
    <x v="1"/>
    <n v="30000"/>
    <n v="0"/>
    <x v="2"/>
    <x v="0"/>
    <x v="0"/>
    <n v="2"/>
    <s v="5-10 Miles"/>
    <x v="2"/>
    <n v="26"/>
    <s v="No"/>
    <n v="0"/>
  </r>
  <r>
    <n v="13314"/>
    <x v="0"/>
    <x v="1"/>
    <n v="120000"/>
    <n v="1"/>
    <x v="2"/>
    <x v="2"/>
    <x v="0"/>
    <n v="4"/>
    <s v="5-10 Miles"/>
    <x v="2"/>
    <n v="46"/>
    <s v="Yes"/>
    <n v="1"/>
  </r>
  <r>
    <n v="11619"/>
    <x v="1"/>
    <x v="0"/>
    <n v="50000"/>
    <n v="0"/>
    <x v="4"/>
    <x v="0"/>
    <x v="0"/>
    <n v="0"/>
    <s v="1-2 Miles"/>
    <x v="2"/>
    <n v="33"/>
    <s v="No"/>
    <n v="0"/>
  </r>
  <r>
    <n v="29132"/>
    <x v="1"/>
    <x v="0"/>
    <n v="40000"/>
    <n v="0"/>
    <x v="0"/>
    <x v="2"/>
    <x v="0"/>
    <n v="1"/>
    <s v="2-5 Miles"/>
    <x v="2"/>
    <n v="42"/>
    <s v="Yes"/>
    <n v="1"/>
  </r>
  <r>
    <n v="11199"/>
    <x v="0"/>
    <x v="0"/>
    <n v="70000"/>
    <n v="4"/>
    <x v="0"/>
    <x v="4"/>
    <x v="0"/>
    <n v="1"/>
    <s v="10+ Miles"/>
    <x v="2"/>
    <n v="59"/>
    <s v="No"/>
    <n v="0"/>
  </r>
  <r>
    <n v="20296"/>
    <x v="1"/>
    <x v="0"/>
    <n v="60000"/>
    <n v="0"/>
    <x v="1"/>
    <x v="0"/>
    <x v="1"/>
    <n v="1"/>
    <s v="1-2 Miles"/>
    <x v="2"/>
    <n v="33"/>
    <s v="Yes"/>
    <n v="1"/>
  </r>
  <r>
    <n v="17546"/>
    <x v="0"/>
    <x v="0"/>
    <n v="70000"/>
    <n v="1"/>
    <x v="1"/>
    <x v="0"/>
    <x v="0"/>
    <n v="1"/>
    <s v="0-1 Miles"/>
    <x v="2"/>
    <n v="44"/>
    <s v="Yes"/>
    <n v="1"/>
  </r>
  <r>
    <n v="18069"/>
    <x v="0"/>
    <x v="1"/>
    <n v="70000"/>
    <n v="5"/>
    <x v="0"/>
    <x v="4"/>
    <x v="0"/>
    <n v="4"/>
    <s v="10+ Miles"/>
    <x v="2"/>
    <n v="60"/>
    <s v="No"/>
    <n v="0"/>
  </r>
  <r>
    <n v="23712"/>
    <x v="1"/>
    <x v="0"/>
    <n v="70000"/>
    <n v="2"/>
    <x v="0"/>
    <x v="4"/>
    <x v="0"/>
    <n v="1"/>
    <s v="10+ Miles"/>
    <x v="2"/>
    <n v="59"/>
    <s v="No"/>
    <n v="0"/>
  </r>
  <r>
    <n v="23358"/>
    <x v="0"/>
    <x v="1"/>
    <n v="60000"/>
    <n v="0"/>
    <x v="2"/>
    <x v="2"/>
    <x v="0"/>
    <n v="2"/>
    <s v="5-10 Miles"/>
    <x v="2"/>
    <n v="32"/>
    <s v="Yes"/>
    <n v="1"/>
  </r>
  <r>
    <n v="20518"/>
    <x v="0"/>
    <x v="0"/>
    <n v="70000"/>
    <n v="2"/>
    <x v="1"/>
    <x v="2"/>
    <x v="0"/>
    <n v="1"/>
    <s v="10+ Miles"/>
    <x v="2"/>
    <n v="58"/>
    <s v="No"/>
    <n v="0"/>
  </r>
  <r>
    <n v="28026"/>
    <x v="0"/>
    <x v="0"/>
    <n v="40000"/>
    <n v="2"/>
    <x v="2"/>
    <x v="2"/>
    <x v="1"/>
    <n v="2"/>
    <s v="2-5 Miles"/>
    <x v="2"/>
    <n v="59"/>
    <s v="No"/>
    <n v="0"/>
  </r>
  <r>
    <n v="11669"/>
    <x v="1"/>
    <x v="0"/>
    <n v="70000"/>
    <n v="2"/>
    <x v="0"/>
    <x v="0"/>
    <x v="0"/>
    <n v="1"/>
    <s v="2-5 Miles"/>
    <x v="2"/>
    <n v="38"/>
    <s v="No"/>
    <n v="0"/>
  </r>
  <r>
    <n v="16020"/>
    <x v="0"/>
    <x v="1"/>
    <n v="40000"/>
    <n v="0"/>
    <x v="2"/>
    <x v="0"/>
    <x v="0"/>
    <n v="2"/>
    <s v="5-10 Miles"/>
    <x v="2"/>
    <n v="28"/>
    <s v="Yes"/>
    <n v="1"/>
  </r>
  <r>
    <n v="27090"/>
    <x v="0"/>
    <x v="0"/>
    <n v="60000"/>
    <n v="1"/>
    <x v="4"/>
    <x v="2"/>
    <x v="0"/>
    <n v="0"/>
    <s v="2-5 Miles"/>
    <x v="2"/>
    <n v="37"/>
    <s v="Yes"/>
    <n v="1"/>
  </r>
  <r>
    <n v="27198"/>
    <x v="1"/>
    <x v="0"/>
    <n v="80000"/>
    <n v="0"/>
    <x v="4"/>
    <x v="0"/>
    <x v="1"/>
    <n v="0"/>
    <s v="0-1 Miles"/>
    <x v="2"/>
    <n v="40"/>
    <s v="No"/>
    <n v="0"/>
  </r>
  <r>
    <n v="19661"/>
    <x v="1"/>
    <x v="1"/>
    <n v="90000"/>
    <n v="4"/>
    <x v="0"/>
    <x v="4"/>
    <x v="0"/>
    <n v="1"/>
    <s v="1-2 Miles"/>
    <x v="2"/>
    <n v="38"/>
    <s v="Yes"/>
    <n v="1"/>
  </r>
  <r>
    <n v="26327"/>
    <x v="0"/>
    <x v="1"/>
    <n v="70000"/>
    <n v="4"/>
    <x v="4"/>
    <x v="2"/>
    <x v="0"/>
    <n v="0"/>
    <s v="2-5 Miles"/>
    <x v="2"/>
    <n v="36"/>
    <s v="Yes"/>
    <n v="1"/>
  </r>
  <r>
    <n v="26341"/>
    <x v="0"/>
    <x v="0"/>
    <n v="70000"/>
    <n v="5"/>
    <x v="4"/>
    <x v="2"/>
    <x v="0"/>
    <n v="2"/>
    <s v="0-1 Miles"/>
    <x v="2"/>
    <n v="37"/>
    <s v="No"/>
    <n v="0"/>
  </r>
  <r>
    <n v="24958"/>
    <x v="1"/>
    <x v="0"/>
    <n v="40000"/>
    <n v="5"/>
    <x v="2"/>
    <x v="2"/>
    <x v="1"/>
    <n v="3"/>
    <s v="2-5 Miles"/>
    <x v="2"/>
    <n v="60"/>
    <s v="Yes"/>
    <n v="1"/>
  </r>
  <r>
    <n v="13287"/>
    <x v="1"/>
    <x v="1"/>
    <n v="110000"/>
    <n v="4"/>
    <x v="0"/>
    <x v="4"/>
    <x v="0"/>
    <n v="4"/>
    <s v="5-10 Miles"/>
    <x v="2"/>
    <n v="42"/>
    <s v="Yes"/>
    <n v="1"/>
  </r>
  <r>
    <n v="14493"/>
    <x v="1"/>
    <x v="0"/>
    <n v="70000"/>
    <n v="3"/>
    <x v="4"/>
    <x v="4"/>
    <x v="1"/>
    <n v="2"/>
    <s v="1-2 Miles"/>
    <x v="2"/>
    <n v="53"/>
    <s v="No"/>
    <n v="0"/>
  </r>
  <r>
    <n v="26678"/>
    <x v="1"/>
    <x v="0"/>
    <n v="80000"/>
    <n v="2"/>
    <x v="3"/>
    <x v="0"/>
    <x v="0"/>
    <n v="2"/>
    <s v="5-10 Miles"/>
    <x v="2"/>
    <n v="49"/>
    <s v="No"/>
    <n v="0"/>
  </r>
  <r>
    <n v="23275"/>
    <x v="0"/>
    <x v="1"/>
    <n v="30000"/>
    <n v="2"/>
    <x v="2"/>
    <x v="0"/>
    <x v="0"/>
    <n v="2"/>
    <s v="1-2 Miles"/>
    <x v="2"/>
    <n v="49"/>
    <s v="No"/>
    <n v="0"/>
  </r>
  <r>
    <n v="11270"/>
    <x v="0"/>
    <x v="1"/>
    <n v="130000"/>
    <n v="2"/>
    <x v="4"/>
    <x v="4"/>
    <x v="0"/>
    <n v="3"/>
    <s v="0-1 Miles"/>
    <x v="2"/>
    <n v="42"/>
    <s v="Yes"/>
    <n v="1"/>
  </r>
  <r>
    <n v="20084"/>
    <x v="0"/>
    <x v="1"/>
    <n v="20000"/>
    <n v="2"/>
    <x v="2"/>
    <x v="3"/>
    <x v="1"/>
    <n v="2"/>
    <s v="0-1 Miles"/>
    <x v="2"/>
    <n v="53"/>
    <s v="No"/>
    <n v="0"/>
  </r>
  <r>
    <n v="16144"/>
    <x v="0"/>
    <x v="1"/>
    <n v="70000"/>
    <n v="1"/>
    <x v="4"/>
    <x v="2"/>
    <x v="0"/>
    <n v="1"/>
    <s v="0-1 Miles"/>
    <x v="2"/>
    <n v="46"/>
    <s v="Yes"/>
    <n v="1"/>
  </r>
  <r>
    <n v="27731"/>
    <x v="0"/>
    <x v="1"/>
    <n v="40000"/>
    <n v="0"/>
    <x v="2"/>
    <x v="0"/>
    <x v="0"/>
    <n v="2"/>
    <s v="5-10 Miles"/>
    <x v="2"/>
    <n v="27"/>
    <s v="No"/>
    <n v="0"/>
  </r>
  <r>
    <n v="11886"/>
    <x v="0"/>
    <x v="0"/>
    <n v="60000"/>
    <n v="3"/>
    <x v="0"/>
    <x v="2"/>
    <x v="0"/>
    <n v="1"/>
    <s v="0-1 Miles"/>
    <x v="2"/>
    <n v="48"/>
    <s v="Yes"/>
    <n v="1"/>
  </r>
  <r>
    <n v="24324"/>
    <x v="1"/>
    <x v="0"/>
    <n v="60000"/>
    <n v="4"/>
    <x v="0"/>
    <x v="0"/>
    <x v="0"/>
    <n v="2"/>
    <s v="2-5 Miles"/>
    <x v="2"/>
    <n v="41"/>
    <s v="Yes"/>
    <n v="1"/>
  </r>
  <r>
    <n v="22220"/>
    <x v="0"/>
    <x v="1"/>
    <n v="60000"/>
    <n v="2"/>
    <x v="2"/>
    <x v="2"/>
    <x v="1"/>
    <n v="2"/>
    <s v="1-2 Miles"/>
    <x v="2"/>
    <n v="49"/>
    <s v="Yes"/>
    <n v="1"/>
  </r>
  <r>
    <n v="26625"/>
    <x v="1"/>
    <x v="0"/>
    <n v="60000"/>
    <n v="0"/>
    <x v="4"/>
    <x v="2"/>
    <x v="0"/>
    <n v="1"/>
    <s v="2-5 Miles"/>
    <x v="2"/>
    <n v="38"/>
    <s v="Yes"/>
    <n v="1"/>
  </r>
  <r>
    <n v="23027"/>
    <x v="1"/>
    <x v="1"/>
    <n v="130000"/>
    <n v="1"/>
    <x v="0"/>
    <x v="4"/>
    <x v="1"/>
    <n v="4"/>
    <s v="0-1 Miles"/>
    <x v="2"/>
    <n v="44"/>
    <s v="No"/>
    <n v="0"/>
  </r>
  <r>
    <n v="16867"/>
    <x v="1"/>
    <x v="0"/>
    <n v="130000"/>
    <n v="1"/>
    <x v="0"/>
    <x v="4"/>
    <x v="1"/>
    <n v="3"/>
    <s v="0-1 Miles"/>
    <x v="2"/>
    <n v="45"/>
    <s v="Yes"/>
    <n v="1"/>
  </r>
  <r>
    <n v="14514"/>
    <x v="1"/>
    <x v="0"/>
    <n v="30000"/>
    <n v="0"/>
    <x v="1"/>
    <x v="0"/>
    <x v="0"/>
    <n v="1"/>
    <s v="5-10 Miles"/>
    <x v="2"/>
    <n v="26"/>
    <s v="No"/>
    <n v="0"/>
  </r>
  <r>
    <n v="19634"/>
    <x v="0"/>
    <x v="1"/>
    <n v="40000"/>
    <n v="0"/>
    <x v="2"/>
    <x v="0"/>
    <x v="0"/>
    <n v="1"/>
    <s v="5-10 Miles"/>
    <x v="2"/>
    <n v="31"/>
    <s v="No"/>
    <n v="0"/>
  </r>
  <r>
    <n v="18504"/>
    <x v="0"/>
    <x v="1"/>
    <n v="70000"/>
    <n v="2"/>
    <x v="3"/>
    <x v="0"/>
    <x v="1"/>
    <n v="2"/>
    <s v="1-2 Miles"/>
    <x v="2"/>
    <n v="49"/>
    <s v="No"/>
    <n v="0"/>
  </r>
  <r>
    <n v="28799"/>
    <x v="1"/>
    <x v="0"/>
    <n v="40000"/>
    <n v="2"/>
    <x v="1"/>
    <x v="1"/>
    <x v="1"/>
    <n v="1"/>
    <s v="1-2 Miles"/>
    <x v="2"/>
    <n v="47"/>
    <s v="Yes"/>
    <n v="1"/>
  </r>
  <r>
    <n v="11225"/>
    <x v="0"/>
    <x v="0"/>
    <n v="60000"/>
    <n v="2"/>
    <x v="1"/>
    <x v="2"/>
    <x v="0"/>
    <n v="1"/>
    <s v="10+ Miles"/>
    <x v="2"/>
    <n v="55"/>
    <s v="No"/>
    <n v="0"/>
  </r>
  <r>
    <n v="17657"/>
    <x v="0"/>
    <x v="1"/>
    <n v="40000"/>
    <n v="4"/>
    <x v="1"/>
    <x v="1"/>
    <x v="1"/>
    <n v="0"/>
    <s v="0-1 Miles"/>
    <x v="2"/>
    <n v="30"/>
    <s v="No"/>
    <n v="0"/>
  </r>
  <r>
    <n v="14913"/>
    <x v="0"/>
    <x v="0"/>
    <n v="40000"/>
    <n v="1"/>
    <x v="1"/>
    <x v="1"/>
    <x v="0"/>
    <n v="1"/>
    <s v="1-2 Miles"/>
    <x v="2"/>
    <n v="48"/>
    <s v="Yes"/>
    <n v="1"/>
  </r>
  <r>
    <n v="14077"/>
    <x v="1"/>
    <x v="1"/>
    <n v="30000"/>
    <n v="0"/>
    <x v="2"/>
    <x v="0"/>
    <x v="0"/>
    <n v="2"/>
    <s v="5-10 Miles"/>
    <x v="2"/>
    <n v="30"/>
    <s v="No"/>
    <n v="0"/>
  </r>
  <r>
    <n v="13296"/>
    <x v="0"/>
    <x v="1"/>
    <n v="110000"/>
    <n v="1"/>
    <x v="0"/>
    <x v="4"/>
    <x v="0"/>
    <n v="3"/>
    <s v="5-10 Miles"/>
    <x v="2"/>
    <n v="45"/>
    <s v="No"/>
    <n v="0"/>
  </r>
  <r>
    <n v="20535"/>
    <x v="0"/>
    <x v="0"/>
    <n v="70000"/>
    <n v="4"/>
    <x v="1"/>
    <x v="2"/>
    <x v="0"/>
    <n v="1"/>
    <s v="10+ Miles"/>
    <x v="2"/>
    <n v="56"/>
    <s v="No"/>
    <n v="0"/>
  </r>
  <r>
    <n v="12452"/>
    <x v="0"/>
    <x v="1"/>
    <n v="60000"/>
    <n v="4"/>
    <x v="4"/>
    <x v="0"/>
    <x v="0"/>
    <n v="0"/>
    <s v="1-2 Miles"/>
    <x v="2"/>
    <n v="47"/>
    <s v="Yes"/>
    <n v="1"/>
  </r>
  <r>
    <n v="28043"/>
    <x v="0"/>
    <x v="0"/>
    <n v="60000"/>
    <n v="2"/>
    <x v="0"/>
    <x v="4"/>
    <x v="0"/>
    <n v="0"/>
    <s v="10+ Miles"/>
    <x v="2"/>
    <n v="56"/>
    <s v="No"/>
    <n v="0"/>
  </r>
  <r>
    <n v="12957"/>
    <x v="1"/>
    <x v="0"/>
    <n v="70000"/>
    <n v="1"/>
    <x v="0"/>
    <x v="2"/>
    <x v="1"/>
    <n v="1"/>
    <s v="0-1 Miles"/>
    <x v="2"/>
    <n v="44"/>
    <s v="No"/>
    <n v="0"/>
  </r>
  <r>
    <n v="15412"/>
    <x v="0"/>
    <x v="1"/>
    <n v="130000"/>
    <n v="2"/>
    <x v="4"/>
    <x v="4"/>
    <x v="0"/>
    <n v="3"/>
    <s v="2-5 Miles"/>
    <x v="2"/>
    <n v="69"/>
    <s v="No"/>
    <n v="0"/>
  </r>
  <r>
    <n v="20514"/>
    <x v="0"/>
    <x v="0"/>
    <n v="70000"/>
    <n v="2"/>
    <x v="1"/>
    <x v="2"/>
    <x v="0"/>
    <n v="1"/>
    <s v="2-5 Miles"/>
    <x v="2"/>
    <n v="59"/>
    <s v="No"/>
    <n v="0"/>
  </r>
  <r>
    <n v="20758"/>
    <x v="0"/>
    <x v="1"/>
    <n v="30000"/>
    <n v="2"/>
    <x v="2"/>
    <x v="0"/>
    <x v="0"/>
    <n v="2"/>
    <s v="1-2 Miles"/>
    <x v="2"/>
    <n v="50"/>
    <s v="No"/>
    <n v="0"/>
  </r>
  <r>
    <n v="11801"/>
    <x v="0"/>
    <x v="1"/>
    <n v="60000"/>
    <n v="1"/>
    <x v="4"/>
    <x v="2"/>
    <x v="0"/>
    <n v="0"/>
    <s v="2-5 Miles"/>
    <x v="2"/>
    <n v="36"/>
    <s v="No"/>
    <n v="0"/>
  </r>
  <r>
    <n v="22211"/>
    <x v="0"/>
    <x v="1"/>
    <n v="60000"/>
    <n v="0"/>
    <x v="1"/>
    <x v="2"/>
    <x v="0"/>
    <n v="2"/>
    <s v="5-10 Miles"/>
    <x v="2"/>
    <n v="32"/>
    <s v="No"/>
    <n v="0"/>
  </r>
  <r>
    <n v="28087"/>
    <x v="1"/>
    <x v="0"/>
    <n v="40000"/>
    <n v="0"/>
    <x v="1"/>
    <x v="0"/>
    <x v="1"/>
    <n v="1"/>
    <s v="1-2 Miles"/>
    <x v="2"/>
    <n v="27"/>
    <s v="No"/>
    <n v="0"/>
  </r>
  <r>
    <n v="23668"/>
    <x v="0"/>
    <x v="0"/>
    <n v="40000"/>
    <n v="4"/>
    <x v="2"/>
    <x v="2"/>
    <x v="0"/>
    <n v="2"/>
    <s v="5-10 Miles"/>
    <x v="2"/>
    <n v="59"/>
    <s v="Yes"/>
    <n v="1"/>
  </r>
  <r>
    <n v="27441"/>
    <x v="0"/>
    <x v="1"/>
    <n v="60000"/>
    <n v="3"/>
    <x v="2"/>
    <x v="2"/>
    <x v="1"/>
    <n v="2"/>
    <s v="2-5 Miles"/>
    <x v="2"/>
    <n v="53"/>
    <s v="No"/>
    <n v="0"/>
  </r>
  <r>
    <n v="27261"/>
    <x v="0"/>
    <x v="1"/>
    <n v="40000"/>
    <n v="1"/>
    <x v="0"/>
    <x v="0"/>
    <x v="1"/>
    <n v="1"/>
    <s v="0-1 Miles"/>
    <x v="2"/>
    <n v="36"/>
    <s v="Yes"/>
    <n v="1"/>
  </r>
  <r>
    <n v="18649"/>
    <x v="1"/>
    <x v="1"/>
    <n v="30000"/>
    <n v="1"/>
    <x v="2"/>
    <x v="1"/>
    <x v="0"/>
    <n v="2"/>
    <s v="1-2 Miles"/>
    <x v="2"/>
    <n v="51"/>
    <s v="Yes"/>
    <n v="1"/>
  </r>
  <r>
    <n v="21714"/>
    <x v="1"/>
    <x v="0"/>
    <n v="80000"/>
    <n v="5"/>
    <x v="4"/>
    <x v="0"/>
    <x v="1"/>
    <n v="0"/>
    <s v="0-1 Miles"/>
    <x v="2"/>
    <n v="47"/>
    <s v="No"/>
    <n v="0"/>
  </r>
  <r>
    <n v="23217"/>
    <x v="1"/>
    <x v="0"/>
    <n v="60000"/>
    <n v="3"/>
    <x v="4"/>
    <x v="2"/>
    <x v="0"/>
    <n v="0"/>
    <s v="2-5 Miles"/>
    <x v="2"/>
    <n v="43"/>
    <s v="Yes"/>
    <n v="1"/>
  </r>
  <r>
    <n v="23797"/>
    <x v="1"/>
    <x v="1"/>
    <n v="20000"/>
    <n v="3"/>
    <x v="3"/>
    <x v="1"/>
    <x v="1"/>
    <n v="2"/>
    <s v="0-1 Miles"/>
    <x v="2"/>
    <n v="50"/>
    <s v="No"/>
    <n v="0"/>
  </r>
  <r>
    <n v="13216"/>
    <x v="0"/>
    <x v="0"/>
    <n v="60000"/>
    <n v="5"/>
    <x v="0"/>
    <x v="4"/>
    <x v="0"/>
    <n v="3"/>
    <s v="10+ Miles"/>
    <x v="2"/>
    <n v="59"/>
    <s v="No"/>
    <n v="0"/>
  </r>
  <r>
    <n v="20657"/>
    <x v="1"/>
    <x v="1"/>
    <n v="50000"/>
    <n v="2"/>
    <x v="0"/>
    <x v="0"/>
    <x v="0"/>
    <n v="0"/>
    <s v="2-5 Miles"/>
    <x v="2"/>
    <n v="37"/>
    <s v="Yes"/>
    <n v="1"/>
  </r>
  <r>
    <n v="12882"/>
    <x v="0"/>
    <x v="1"/>
    <n v="50000"/>
    <n v="1"/>
    <x v="4"/>
    <x v="0"/>
    <x v="0"/>
    <n v="0"/>
    <s v="0-1 Miles"/>
    <x v="2"/>
    <n v="33"/>
    <s v="Yes"/>
    <n v="1"/>
  </r>
  <r>
    <n v="25908"/>
    <x v="0"/>
    <x v="0"/>
    <n v="60000"/>
    <n v="0"/>
    <x v="1"/>
    <x v="0"/>
    <x v="1"/>
    <n v="1"/>
    <s v="1-2 Miles"/>
    <x v="2"/>
    <n v="27"/>
    <s v="No"/>
    <n v="0"/>
  </r>
  <r>
    <n v="16753"/>
    <x v="1"/>
    <x v="0"/>
    <n v="70000"/>
    <n v="0"/>
    <x v="1"/>
    <x v="0"/>
    <x v="0"/>
    <n v="2"/>
    <s v="5-10 Miles"/>
    <x v="2"/>
    <n v="34"/>
    <s v="Yes"/>
    <n v="1"/>
  </r>
  <r>
    <n v="14608"/>
    <x v="0"/>
    <x v="1"/>
    <n v="50000"/>
    <n v="4"/>
    <x v="0"/>
    <x v="0"/>
    <x v="0"/>
    <n v="3"/>
    <s v="10+ Miles"/>
    <x v="2"/>
    <n v="42"/>
    <s v="No"/>
    <n v="0"/>
  </r>
  <r>
    <n v="24979"/>
    <x v="0"/>
    <x v="0"/>
    <n v="60000"/>
    <n v="2"/>
    <x v="1"/>
    <x v="2"/>
    <x v="0"/>
    <n v="2"/>
    <s v="2-5 Miles"/>
    <x v="2"/>
    <n v="57"/>
    <s v="Yes"/>
    <n v="1"/>
  </r>
  <r>
    <n v="13313"/>
    <x v="0"/>
    <x v="0"/>
    <n v="120000"/>
    <n v="1"/>
    <x v="2"/>
    <x v="2"/>
    <x v="1"/>
    <n v="4"/>
    <s v="2-5 Miles"/>
    <x v="2"/>
    <n v="45"/>
    <s v="No"/>
    <n v="0"/>
  </r>
  <r>
    <n v="18952"/>
    <x v="0"/>
    <x v="0"/>
    <n v="100000"/>
    <n v="4"/>
    <x v="0"/>
    <x v="4"/>
    <x v="0"/>
    <n v="4"/>
    <s v="0-1 Miles"/>
    <x v="2"/>
    <n v="40"/>
    <s v="No"/>
    <n v="0"/>
  </r>
  <r>
    <n v="17699"/>
    <x v="0"/>
    <x v="1"/>
    <n v="60000"/>
    <n v="1"/>
    <x v="4"/>
    <x v="0"/>
    <x v="1"/>
    <n v="0"/>
    <s v="0-1 Miles"/>
    <x v="2"/>
    <m/>
    <s v="No"/>
    <n v="0"/>
  </r>
  <r>
    <n v="14657"/>
    <x v="0"/>
    <x v="1"/>
    <n v="80000"/>
    <n v="1"/>
    <x v="1"/>
    <x v="0"/>
    <x v="1"/>
    <n v="1"/>
    <s v="0-1 Miles"/>
    <x v="2"/>
    <n v="47"/>
    <s v="Yes"/>
    <n v="1"/>
  </r>
  <r>
    <n v="11540"/>
    <x v="1"/>
    <x v="1"/>
    <n v="60000"/>
    <n v="4"/>
    <x v="4"/>
    <x v="0"/>
    <x v="0"/>
    <n v="0"/>
    <s v="1-2 Miles"/>
    <x v="2"/>
    <n v="47"/>
    <s v="Yes"/>
    <n v="1"/>
  </r>
  <r>
    <n v="11783"/>
    <x v="0"/>
    <x v="0"/>
    <n v="60000"/>
    <n v="1"/>
    <x v="4"/>
    <x v="0"/>
    <x v="0"/>
    <n v="0"/>
    <s v="0-1 Miles"/>
    <x v="2"/>
    <n v="34"/>
    <s v="No"/>
    <n v="0"/>
  </r>
  <r>
    <n v="14602"/>
    <x v="0"/>
    <x v="0"/>
    <n v="80000"/>
    <n v="3"/>
    <x v="4"/>
    <x v="2"/>
    <x v="0"/>
    <n v="0"/>
    <s v="0-1 Miles"/>
    <x v="2"/>
    <n v="36"/>
    <s v="Yes"/>
    <n v="1"/>
  </r>
  <r>
    <n v="29030"/>
    <x v="0"/>
    <x v="1"/>
    <n v="70000"/>
    <n v="2"/>
    <x v="3"/>
    <x v="0"/>
    <x v="0"/>
    <n v="2"/>
    <s v="10+ Miles"/>
    <x v="2"/>
    <n v="54"/>
    <s v="No"/>
    <n v="0"/>
  </r>
  <r>
    <n v="26490"/>
    <x v="1"/>
    <x v="1"/>
    <n v="70000"/>
    <n v="2"/>
    <x v="0"/>
    <x v="4"/>
    <x v="1"/>
    <n v="1"/>
    <s v="2-5 Miles"/>
    <x v="2"/>
    <n v="59"/>
    <s v="Yes"/>
    <n v="1"/>
  </r>
  <r>
    <n v="13151"/>
    <x v="1"/>
    <x v="1"/>
    <n v="40000"/>
    <n v="0"/>
    <x v="2"/>
    <x v="0"/>
    <x v="0"/>
    <n v="2"/>
    <s v="5-10 Miles"/>
    <x v="2"/>
    <n v="27"/>
    <s v="No"/>
    <n v="0"/>
  </r>
  <r>
    <n v="17260"/>
    <x v="0"/>
    <x v="1"/>
    <n v="90000"/>
    <n v="5"/>
    <x v="1"/>
    <x v="2"/>
    <x v="0"/>
    <n v="3"/>
    <s v="0-1 Miles"/>
    <x v="2"/>
    <n v="41"/>
    <s v="No"/>
    <n v="0"/>
  </r>
  <r>
    <n v="15372"/>
    <x v="0"/>
    <x v="1"/>
    <n v="80000"/>
    <n v="3"/>
    <x v="1"/>
    <x v="2"/>
    <x v="1"/>
    <n v="2"/>
    <s v="2-5 Miles"/>
    <x v="2"/>
    <n v="50"/>
    <s v="Yes"/>
    <n v="1"/>
  </r>
  <r>
    <n v="18105"/>
    <x v="0"/>
    <x v="0"/>
    <n v="60000"/>
    <n v="2"/>
    <x v="1"/>
    <x v="2"/>
    <x v="0"/>
    <n v="1"/>
    <s v="10+ Miles"/>
    <x v="2"/>
    <n v="55"/>
    <s v="No"/>
    <n v="0"/>
  </r>
  <r>
    <n v="19660"/>
    <x v="0"/>
    <x v="1"/>
    <n v="80000"/>
    <n v="4"/>
    <x v="0"/>
    <x v="4"/>
    <x v="0"/>
    <n v="0"/>
    <s v="0-1 Miles"/>
    <x v="2"/>
    <n v="43"/>
    <s v="No"/>
    <n v="0"/>
  </r>
  <r>
    <n v="16112"/>
    <x v="1"/>
    <x v="1"/>
    <n v="70000"/>
    <n v="4"/>
    <x v="0"/>
    <x v="2"/>
    <x v="0"/>
    <n v="2"/>
    <s v="2-5 Miles"/>
    <x v="2"/>
    <n v="43"/>
    <s v="Yes"/>
    <n v="1"/>
  </r>
  <r>
    <n v="20698"/>
    <x v="0"/>
    <x v="1"/>
    <n v="60000"/>
    <n v="4"/>
    <x v="0"/>
    <x v="0"/>
    <x v="0"/>
    <n v="3"/>
    <s v="5-10 Miles"/>
    <x v="2"/>
    <n v="42"/>
    <s v="No"/>
    <n v="0"/>
  </r>
  <r>
    <n v="20076"/>
    <x v="1"/>
    <x v="0"/>
    <n v="10000"/>
    <n v="2"/>
    <x v="2"/>
    <x v="3"/>
    <x v="0"/>
    <n v="2"/>
    <s v="1-2 Miles"/>
    <x v="2"/>
    <n v="53"/>
    <s v="Yes"/>
    <n v="1"/>
  </r>
  <r>
    <n v="24496"/>
    <x v="1"/>
    <x v="0"/>
    <n v="40000"/>
    <n v="0"/>
    <x v="2"/>
    <x v="0"/>
    <x v="1"/>
    <n v="2"/>
    <s v="0-1 Miles"/>
    <x v="2"/>
    <n v="28"/>
    <s v="Yes"/>
    <n v="1"/>
  </r>
  <r>
    <n v="15468"/>
    <x v="0"/>
    <x v="0"/>
    <n v="50000"/>
    <n v="1"/>
    <x v="0"/>
    <x v="0"/>
    <x v="0"/>
    <n v="1"/>
    <s v="0-1 Miles"/>
    <x v="2"/>
    <n v="35"/>
    <s v="No"/>
    <n v="0"/>
  </r>
  <r>
    <n v="28031"/>
    <x v="1"/>
    <x v="0"/>
    <n v="70000"/>
    <n v="2"/>
    <x v="0"/>
    <x v="4"/>
    <x v="1"/>
    <n v="1"/>
    <s v="2-5 Miles"/>
    <x v="2"/>
    <n v="59"/>
    <s v="Yes"/>
    <n v="1"/>
  </r>
  <r>
    <n v="26270"/>
    <x v="1"/>
    <x v="0"/>
    <n v="20000"/>
    <n v="2"/>
    <x v="3"/>
    <x v="1"/>
    <x v="0"/>
    <n v="2"/>
    <s v="1-2 Miles"/>
    <x v="2"/>
    <n v="49"/>
    <s v="No"/>
    <n v="0"/>
  </r>
  <r>
    <n v="22221"/>
    <x v="0"/>
    <x v="1"/>
    <n v="60000"/>
    <n v="2"/>
    <x v="2"/>
    <x v="2"/>
    <x v="1"/>
    <n v="2"/>
    <s v="1-2 Miles"/>
    <x v="2"/>
    <n v="48"/>
    <s v="Yes"/>
    <n v="1"/>
  </r>
  <r>
    <n v="28228"/>
    <x v="1"/>
    <x v="0"/>
    <n v="80000"/>
    <n v="2"/>
    <x v="3"/>
    <x v="0"/>
    <x v="1"/>
    <n v="2"/>
    <s v="1-2 Miles"/>
    <x v="2"/>
    <n v="50"/>
    <s v="No"/>
    <n v="0"/>
  </r>
  <r>
    <n v="18363"/>
    <x v="0"/>
    <x v="1"/>
    <n v="40000"/>
    <n v="0"/>
    <x v="2"/>
    <x v="0"/>
    <x v="0"/>
    <n v="2"/>
    <s v="5-10 Miles"/>
    <x v="2"/>
    <n v="28"/>
    <s v="Yes"/>
    <n v="1"/>
  </r>
  <r>
    <n v="23256"/>
    <x v="1"/>
    <x v="1"/>
    <n v="30000"/>
    <n v="1"/>
    <x v="2"/>
    <x v="1"/>
    <x v="1"/>
    <n v="1"/>
    <s v="5-10 Miles"/>
    <x v="2"/>
    <n v="52"/>
    <s v="No"/>
    <n v="0"/>
  </r>
  <r>
    <n v="12768"/>
    <x v="0"/>
    <x v="1"/>
    <n v="30000"/>
    <n v="1"/>
    <x v="2"/>
    <x v="1"/>
    <x v="0"/>
    <n v="1"/>
    <s v="2-5 Miles"/>
    <x v="2"/>
    <n v="52"/>
    <s v="Yes"/>
    <n v="1"/>
  </r>
  <r>
    <n v="20361"/>
    <x v="0"/>
    <x v="1"/>
    <n v="50000"/>
    <n v="2"/>
    <x v="4"/>
    <x v="4"/>
    <x v="0"/>
    <n v="2"/>
    <s v="5-10 Miles"/>
    <x v="2"/>
    <n v="69"/>
    <s v="No"/>
    <n v="0"/>
  </r>
  <r>
    <n v="21306"/>
    <x v="1"/>
    <x v="1"/>
    <n v="60000"/>
    <n v="2"/>
    <x v="2"/>
    <x v="2"/>
    <x v="0"/>
    <n v="2"/>
    <s v="5-10 Miles"/>
    <x v="2"/>
    <n v="51"/>
    <s v="No"/>
    <n v="0"/>
  </r>
  <r>
    <n v="13382"/>
    <x v="0"/>
    <x v="1"/>
    <n v="70000"/>
    <n v="5"/>
    <x v="1"/>
    <x v="2"/>
    <x v="0"/>
    <n v="2"/>
    <s v="1-2 Miles"/>
    <x v="2"/>
    <n v="57"/>
    <s v="Yes"/>
    <n v="1"/>
  </r>
  <r>
    <n v="20310"/>
    <x v="1"/>
    <x v="1"/>
    <n v="60000"/>
    <n v="0"/>
    <x v="1"/>
    <x v="0"/>
    <x v="0"/>
    <n v="1"/>
    <s v="5-10 Miles"/>
    <x v="2"/>
    <n v="27"/>
    <s v="Yes"/>
    <n v="1"/>
  </r>
  <r>
    <n v="22971"/>
    <x v="1"/>
    <x v="0"/>
    <n v="30000"/>
    <n v="0"/>
    <x v="2"/>
    <x v="0"/>
    <x v="1"/>
    <n v="2"/>
    <s v="0-1 Miles"/>
    <x v="2"/>
    <n v="25"/>
    <s v="Yes"/>
    <n v="1"/>
  </r>
  <r>
    <n v="15287"/>
    <x v="1"/>
    <x v="0"/>
    <n v="50000"/>
    <n v="1"/>
    <x v="4"/>
    <x v="0"/>
    <x v="0"/>
    <n v="0"/>
    <s v="1-2 Miles"/>
    <x v="2"/>
    <n v="33"/>
    <s v="Yes"/>
    <n v="1"/>
  </r>
  <r>
    <n v="15532"/>
    <x v="1"/>
    <x v="1"/>
    <n v="60000"/>
    <n v="4"/>
    <x v="0"/>
    <x v="2"/>
    <x v="0"/>
    <n v="2"/>
    <s v="2-5 Miles"/>
    <x v="2"/>
    <n v="43"/>
    <s v="Yes"/>
    <n v="1"/>
  </r>
  <r>
    <n v="11255"/>
    <x v="0"/>
    <x v="1"/>
    <n v="70000"/>
    <n v="4"/>
    <x v="4"/>
    <x v="4"/>
    <x v="0"/>
    <n v="2"/>
    <s v="5-10 Miles"/>
    <x v="2"/>
    <n v="73"/>
    <s v="No"/>
    <n v="0"/>
  </r>
  <r>
    <n v="28090"/>
    <x v="0"/>
    <x v="1"/>
    <n v="40000"/>
    <n v="0"/>
    <x v="1"/>
    <x v="0"/>
    <x v="0"/>
    <n v="1"/>
    <s v="5-10 Miles"/>
    <x v="2"/>
    <n v="27"/>
    <s v="No"/>
    <n v="0"/>
  </r>
  <r>
    <n v="15255"/>
    <x v="0"/>
    <x v="1"/>
    <n v="40000"/>
    <n v="0"/>
    <x v="2"/>
    <x v="0"/>
    <x v="0"/>
    <n v="2"/>
    <s v="5-10 Miles"/>
    <x v="2"/>
    <n v="28"/>
    <s v="Yes"/>
    <n v="1"/>
  </r>
  <r>
    <n v="13154"/>
    <x v="0"/>
    <x v="1"/>
    <n v="40000"/>
    <n v="0"/>
    <x v="2"/>
    <x v="0"/>
    <x v="1"/>
    <n v="2"/>
    <s v="0-1 Miles"/>
    <x v="2"/>
    <n v="27"/>
    <s v="Yes"/>
    <n v="1"/>
  </r>
  <r>
    <n v="26778"/>
    <x v="1"/>
    <x v="0"/>
    <n v="40000"/>
    <m/>
    <x v="2"/>
    <x v="0"/>
    <x v="0"/>
    <n v="2"/>
    <s v="5-10 Miles"/>
    <x v="2"/>
    <n v="31"/>
    <s v="No"/>
    <n v="0"/>
  </r>
  <r>
    <n v="23248"/>
    <x v="0"/>
    <x v="0"/>
    <n v="10000"/>
    <n v="2"/>
    <x v="2"/>
    <x v="3"/>
    <x v="0"/>
    <n v="2"/>
    <s v="1-2 Miles"/>
    <x v="2"/>
    <n v="53"/>
    <s v="No"/>
    <n v="0"/>
  </r>
  <r>
    <n v="21417"/>
    <x v="1"/>
    <x v="0"/>
    <n v="60000"/>
    <n v="0"/>
    <x v="1"/>
    <x v="2"/>
    <x v="1"/>
    <n v="2"/>
    <s v="1-2 Miles"/>
    <x v="2"/>
    <n v="32"/>
    <s v="Yes"/>
    <n v="1"/>
  </r>
  <r>
    <n v="17668"/>
    <x v="1"/>
    <x v="1"/>
    <n v="30000"/>
    <n v="2"/>
    <x v="2"/>
    <x v="0"/>
    <x v="0"/>
    <n v="2"/>
    <s v="1-2 Miles"/>
    <x v="2"/>
    <n v="50"/>
    <s v="Yes"/>
    <n v="1"/>
  </r>
  <r>
    <n v="27994"/>
    <x v="0"/>
    <x v="0"/>
    <n v="40000"/>
    <n v="4"/>
    <x v="2"/>
    <x v="2"/>
    <x v="0"/>
    <n v="2"/>
    <s v="5-10 Miles"/>
    <x v="2"/>
    <n v="69"/>
    <s v="No"/>
    <n v="0"/>
  </r>
  <r>
    <n v="20376"/>
    <x v="1"/>
    <x v="0"/>
    <n v="70000"/>
    <n v="3"/>
    <x v="4"/>
    <x v="4"/>
    <x v="0"/>
    <n v="2"/>
    <s v="5-10 Miles"/>
    <x v="2"/>
    <n v="52"/>
    <s v="Yes"/>
    <n v="1"/>
  </r>
  <r>
    <n v="25954"/>
    <x v="0"/>
    <x v="1"/>
    <n v="60000"/>
    <n v="0"/>
    <x v="1"/>
    <x v="0"/>
    <x v="1"/>
    <n v="2"/>
    <s v="1-2 Miles"/>
    <x v="2"/>
    <n v="31"/>
    <s v="No"/>
    <n v="0"/>
  </r>
  <r>
    <n v="15749"/>
    <x v="1"/>
    <x v="0"/>
    <n v="70000"/>
    <n v="4"/>
    <x v="0"/>
    <x v="4"/>
    <x v="0"/>
    <n v="2"/>
    <s v="10+ Miles"/>
    <x v="2"/>
    <n v="61"/>
    <s v="No"/>
    <n v="0"/>
  </r>
  <r>
    <n v="25899"/>
    <x v="0"/>
    <x v="0"/>
    <n v="70000"/>
    <n v="2"/>
    <x v="2"/>
    <x v="2"/>
    <x v="0"/>
    <n v="2"/>
    <s v="10+ Miles"/>
    <x v="2"/>
    <n v="53"/>
    <s v="No"/>
    <n v="0"/>
  </r>
  <r>
    <n v="13351"/>
    <x v="1"/>
    <x v="0"/>
    <n v="70000"/>
    <n v="4"/>
    <x v="0"/>
    <x v="4"/>
    <x v="0"/>
    <n v="2"/>
    <s v="1-2 Miles"/>
    <x v="2"/>
    <n v="62"/>
    <s v="Yes"/>
    <n v="1"/>
  </r>
  <r>
    <n v="23333"/>
    <x v="0"/>
    <x v="1"/>
    <n v="40000"/>
    <n v="0"/>
    <x v="1"/>
    <x v="0"/>
    <x v="1"/>
    <n v="2"/>
    <s v="1-2 Miles"/>
    <x v="2"/>
    <n v="30"/>
    <s v="No"/>
    <n v="0"/>
  </r>
  <r>
    <n v="21660"/>
    <x v="0"/>
    <x v="0"/>
    <n v="60000"/>
    <n v="3"/>
    <x v="4"/>
    <x v="2"/>
    <x v="0"/>
    <n v="0"/>
    <s v="2-5 Miles"/>
    <x v="2"/>
    <n v="43"/>
    <s v="Yes"/>
    <n v="1"/>
  </r>
  <r>
    <n v="17012"/>
    <x v="0"/>
    <x v="0"/>
    <n v="60000"/>
    <n v="3"/>
    <x v="4"/>
    <x v="2"/>
    <x v="0"/>
    <n v="0"/>
    <s v="2-5 Miles"/>
    <x v="2"/>
    <n v="42"/>
    <s v="Yes"/>
    <n v="1"/>
  </r>
  <r>
    <n v="24514"/>
    <x v="0"/>
    <x v="1"/>
    <n v="40000"/>
    <n v="0"/>
    <x v="1"/>
    <x v="0"/>
    <x v="0"/>
    <n v="1"/>
    <s v="5-10 Miles"/>
    <x v="2"/>
    <n v="30"/>
    <s v="No"/>
    <n v="0"/>
  </r>
  <r>
    <n v="27505"/>
    <x v="1"/>
    <x v="0"/>
    <n v="40000"/>
    <n v="0"/>
    <x v="2"/>
    <x v="0"/>
    <x v="0"/>
    <n v="2"/>
    <s v="5-10 Miles"/>
    <x v="2"/>
    <n v="30"/>
    <s v="No"/>
    <n v="0"/>
  </r>
  <r>
    <n v="29243"/>
    <x v="1"/>
    <x v="1"/>
    <n v="110000"/>
    <n v="1"/>
    <x v="0"/>
    <x v="4"/>
    <x v="0"/>
    <n v="1"/>
    <s v="5-10 Miles"/>
    <x v="2"/>
    <n v="43"/>
    <s v="No"/>
    <n v="0"/>
  </r>
  <r>
    <n v="26582"/>
    <x v="0"/>
    <x v="1"/>
    <n v="60000"/>
    <n v="0"/>
    <x v="1"/>
    <x v="0"/>
    <x v="0"/>
    <n v="2"/>
    <s v="5-10 Miles"/>
    <x v="2"/>
    <n v="33"/>
    <s v="Yes"/>
    <n v="1"/>
  </r>
  <r>
    <n v="14271"/>
    <x v="0"/>
    <x v="1"/>
    <n v="30000"/>
    <n v="0"/>
    <x v="2"/>
    <x v="0"/>
    <x v="0"/>
    <n v="2"/>
    <s v="5-10 Miles"/>
    <x v="2"/>
    <n v="32"/>
    <s v="No"/>
    <n v="0"/>
  </r>
  <r>
    <n v="23041"/>
    <x v="1"/>
    <x v="0"/>
    <n v="70000"/>
    <n v="4"/>
    <x v="2"/>
    <x v="2"/>
    <x v="0"/>
    <n v="0"/>
    <s v="5-10 Miles"/>
    <x v="2"/>
    <n v="50"/>
    <s v="Yes"/>
    <n v="1"/>
  </r>
  <r>
    <n v="29048"/>
    <x v="1"/>
    <x v="1"/>
    <n v="110000"/>
    <n v="2"/>
    <x v="0"/>
    <x v="4"/>
    <x v="1"/>
    <n v="3"/>
    <s v="0-1 Miles"/>
    <x v="2"/>
    <n v="37"/>
    <s v="Yes"/>
    <n v="1"/>
  </r>
  <r>
    <n v="24433"/>
    <x v="0"/>
    <x v="1"/>
    <n v="70000"/>
    <n v="3"/>
    <x v="2"/>
    <x v="2"/>
    <x v="1"/>
    <n v="1"/>
    <s v="1-2 Miles"/>
    <x v="2"/>
    <n v="52"/>
    <s v="Yes"/>
    <n v="1"/>
  </r>
  <r>
    <n v="15501"/>
    <x v="0"/>
    <x v="1"/>
    <n v="70000"/>
    <n v="4"/>
    <x v="4"/>
    <x v="2"/>
    <x v="0"/>
    <n v="0"/>
    <s v="2-5 Miles"/>
    <x v="2"/>
    <n v="36"/>
    <s v="Yes"/>
    <n v="1"/>
  </r>
  <r>
    <n v="13911"/>
    <x v="1"/>
    <x v="0"/>
    <n v="80000"/>
    <n v="3"/>
    <x v="0"/>
    <x v="0"/>
    <x v="0"/>
    <n v="2"/>
    <s v="2-5 Miles"/>
    <x v="2"/>
    <n v="41"/>
    <s v="Yes"/>
    <n v="1"/>
  </r>
  <r>
    <n v="20421"/>
    <x v="1"/>
    <x v="0"/>
    <n v="40000"/>
    <n v="0"/>
    <x v="3"/>
    <x v="1"/>
    <x v="0"/>
    <n v="2"/>
    <s v="5-10 Miles"/>
    <x v="2"/>
    <n v="26"/>
    <s v="No"/>
    <n v="0"/>
  </r>
  <r>
    <n v="16009"/>
    <x v="1"/>
    <x v="1"/>
    <n v="170000"/>
    <n v="1"/>
    <x v="4"/>
    <x v="4"/>
    <x v="1"/>
    <n v="4"/>
    <s v="0-1 Miles"/>
    <x v="2"/>
    <n v="66"/>
    <s v="No"/>
    <n v="0"/>
  </r>
  <r>
    <n v="18411"/>
    <x v="0"/>
    <x v="1"/>
    <n v="60000"/>
    <n v="2"/>
    <x v="2"/>
    <x v="2"/>
    <x v="1"/>
    <n v="2"/>
    <s v="5-10 Miles"/>
    <x v="2"/>
    <n v="51"/>
    <s v="No"/>
    <n v="0"/>
  </r>
  <r>
    <n v="19163"/>
    <x v="0"/>
    <x v="0"/>
    <n v="70000"/>
    <n v="4"/>
    <x v="0"/>
    <x v="2"/>
    <x v="0"/>
    <n v="2"/>
    <s v="0-1 Miles"/>
    <x v="2"/>
    <n v="43"/>
    <s v="Yes"/>
    <n v="1"/>
  </r>
  <r>
    <n v="18572"/>
    <x v="0"/>
    <x v="0"/>
    <n v="60000"/>
    <n v="0"/>
    <x v="4"/>
    <x v="2"/>
    <x v="0"/>
    <n v="0"/>
    <s v="0-1 Miles"/>
    <x v="2"/>
    <n v="39"/>
    <s v="No"/>
    <n v="0"/>
  </r>
  <r>
    <n v="27540"/>
    <x v="1"/>
    <x v="0"/>
    <n v="70000"/>
    <n v="0"/>
    <x v="0"/>
    <x v="2"/>
    <x v="1"/>
    <n v="1"/>
    <s v="0-1 Miles"/>
    <x v="2"/>
    <n v="37"/>
    <s v="Yes"/>
    <n v="1"/>
  </r>
  <r>
    <n v="19889"/>
    <x v="1"/>
    <x v="0"/>
    <n v="70000"/>
    <n v="2"/>
    <x v="3"/>
    <x v="0"/>
    <x v="1"/>
    <n v="2"/>
    <s v="2-5 Miles"/>
    <x v="2"/>
    <n v="54"/>
    <s v="Yes"/>
    <n v="1"/>
  </r>
  <r>
    <n v="12922"/>
    <x v="1"/>
    <x v="0"/>
    <n v="60000"/>
    <n v="3"/>
    <x v="0"/>
    <x v="0"/>
    <x v="0"/>
    <n v="0"/>
    <s v="2-5 Miles"/>
    <x v="2"/>
    <n v="40"/>
    <s v="Yes"/>
    <n v="1"/>
  </r>
  <r>
    <n v="18891"/>
    <x v="0"/>
    <x v="0"/>
    <n v="40000"/>
    <n v="0"/>
    <x v="1"/>
    <x v="0"/>
    <x v="0"/>
    <n v="2"/>
    <s v="5-10 Miles"/>
    <x v="2"/>
    <n v="28"/>
    <s v="No"/>
    <n v="0"/>
  </r>
  <r>
    <n v="16773"/>
    <x v="0"/>
    <x v="1"/>
    <n v="60000"/>
    <n v="1"/>
    <x v="4"/>
    <x v="0"/>
    <x v="0"/>
    <n v="0"/>
    <s v="0-1 Miles"/>
    <x v="2"/>
    <n v="33"/>
    <s v="No"/>
    <n v="0"/>
  </r>
  <r>
    <n v="19143"/>
    <x v="1"/>
    <x v="0"/>
    <n v="80000"/>
    <n v="3"/>
    <x v="0"/>
    <x v="0"/>
    <x v="0"/>
    <n v="2"/>
    <s v="2-5 Miles"/>
    <x v="2"/>
    <n v="41"/>
    <s v="Yes"/>
    <n v="1"/>
  </r>
  <r>
    <n v="23882"/>
    <x v="1"/>
    <x v="0"/>
    <n v="80000"/>
    <n v="3"/>
    <x v="4"/>
    <x v="2"/>
    <x v="0"/>
    <n v="0"/>
    <s v="0-1 Miles"/>
    <x v="2"/>
    <n v="37"/>
    <s v="Yes"/>
    <n v="1"/>
  </r>
  <r>
    <n v="11233"/>
    <x v="0"/>
    <x v="1"/>
    <n v="70000"/>
    <n v="4"/>
    <x v="1"/>
    <x v="2"/>
    <x v="0"/>
    <n v="2"/>
    <s v="10+ Miles"/>
    <x v="2"/>
    <n v="53"/>
    <s v="No"/>
    <n v="0"/>
  </r>
  <r>
    <n v="12056"/>
    <x v="0"/>
    <x v="1"/>
    <n v="120000"/>
    <n v="2"/>
    <x v="4"/>
    <x v="4"/>
    <x v="0"/>
    <n v="3"/>
    <s v="5-10 Miles"/>
    <x v="2"/>
    <n v="64"/>
    <s v="No"/>
    <n v="0"/>
  </r>
  <r>
    <n v="15555"/>
    <x v="0"/>
    <x v="0"/>
    <n v="60000"/>
    <n v="1"/>
    <x v="1"/>
    <x v="0"/>
    <x v="0"/>
    <n v="1"/>
    <s v="2-5 Miles"/>
    <x v="2"/>
    <n v="45"/>
    <s v="Yes"/>
    <n v="1"/>
  </r>
  <r>
    <n v="18423"/>
    <x v="1"/>
    <x v="1"/>
    <n v="80000"/>
    <n v="2"/>
    <x v="3"/>
    <x v="0"/>
    <x v="1"/>
    <n v="2"/>
    <s v="1-2 Miles"/>
    <x v="2"/>
    <n v="52"/>
    <s v="No"/>
    <n v="0"/>
  </r>
  <r>
    <n v="22743"/>
    <x v="0"/>
    <x v="0"/>
    <n v="40000"/>
    <n v="5"/>
    <x v="2"/>
    <x v="2"/>
    <x v="0"/>
    <n v="2"/>
    <s v="10+ Miles"/>
    <x v="2"/>
    <n v="60"/>
    <s v="No"/>
    <n v="0"/>
  </r>
  <r>
    <n v="25343"/>
    <x v="1"/>
    <x v="0"/>
    <n v="20000"/>
    <n v="3"/>
    <x v="3"/>
    <x v="1"/>
    <x v="0"/>
    <n v="2"/>
    <s v="1-2 Miles"/>
    <x v="2"/>
    <n v="50"/>
    <s v="No"/>
    <n v="0"/>
  </r>
  <r>
    <n v="13390"/>
    <x v="0"/>
    <x v="0"/>
    <n v="70000"/>
    <n v="4"/>
    <x v="1"/>
    <x v="2"/>
    <x v="1"/>
    <n v="1"/>
    <s v="1-2 Miles"/>
    <x v="2"/>
    <n v="56"/>
    <s v="No"/>
    <n v="0"/>
  </r>
  <r>
    <n v="17482"/>
    <x v="1"/>
    <x v="0"/>
    <n v="40000"/>
    <n v="0"/>
    <x v="3"/>
    <x v="1"/>
    <x v="0"/>
    <n v="2"/>
    <s v="5-10 Miles"/>
    <x v="2"/>
    <n v="29"/>
    <s v="No"/>
    <n v="0"/>
  </r>
  <r>
    <n v="13176"/>
    <x v="1"/>
    <x v="1"/>
    <n v="130000"/>
    <n v="0"/>
    <x v="4"/>
    <x v="4"/>
    <x v="1"/>
    <n v="2"/>
    <s v="0-1 Miles"/>
    <x v="2"/>
    <n v="38"/>
    <s v="Yes"/>
    <n v="1"/>
  </r>
  <r>
    <n v="20504"/>
    <x v="0"/>
    <x v="0"/>
    <n v="40000"/>
    <n v="5"/>
    <x v="2"/>
    <x v="2"/>
    <x v="1"/>
    <n v="2"/>
    <s v="2-5 Miles"/>
    <x v="2"/>
    <n v="60"/>
    <s v="No"/>
    <n v="0"/>
  </r>
  <r>
    <n v="12205"/>
    <x v="1"/>
    <x v="0"/>
    <n v="130000"/>
    <n v="2"/>
    <x v="0"/>
    <x v="4"/>
    <x v="1"/>
    <n v="4"/>
    <s v="0-1 Miles"/>
    <x v="2"/>
    <n v="67"/>
    <s v="No"/>
    <n v="0"/>
  </r>
  <r>
    <n v="16751"/>
    <x v="0"/>
    <x v="1"/>
    <n v="60000"/>
    <n v="0"/>
    <x v="1"/>
    <x v="0"/>
    <x v="0"/>
    <n v="1"/>
    <s v="5-10 Miles"/>
    <x v="2"/>
    <n v="32"/>
    <s v="Yes"/>
    <n v="1"/>
  </r>
  <r>
    <n v="21613"/>
    <x v="1"/>
    <x v="1"/>
    <n v="50000"/>
    <n v="2"/>
    <x v="0"/>
    <x v="0"/>
    <x v="1"/>
    <n v="1"/>
    <s v="0-1 Miles"/>
    <x v="2"/>
    <n v="39"/>
    <s v="Yes"/>
    <n v="1"/>
  </r>
  <r>
    <n v="24801"/>
    <x v="1"/>
    <x v="1"/>
    <n v="60000"/>
    <n v="1"/>
    <x v="4"/>
    <x v="2"/>
    <x v="0"/>
    <n v="0"/>
    <s v="2-5 Miles"/>
    <x v="2"/>
    <n v="35"/>
    <s v="Yes"/>
    <n v="1"/>
  </r>
  <r>
    <n v="17519"/>
    <x v="0"/>
    <x v="0"/>
    <n v="60000"/>
    <n v="0"/>
    <x v="1"/>
    <x v="2"/>
    <x v="0"/>
    <n v="2"/>
    <s v="5-10 Miles"/>
    <x v="2"/>
    <n v="32"/>
    <s v="No"/>
    <n v="0"/>
  </r>
  <r>
    <n v="18347"/>
    <x v="1"/>
    <x v="0"/>
    <n v="30000"/>
    <n v="0"/>
    <x v="1"/>
    <x v="0"/>
    <x v="1"/>
    <n v="1"/>
    <s v="1-2 Miles"/>
    <x v="2"/>
    <n v="31"/>
    <s v="No"/>
    <n v="0"/>
  </r>
  <r>
    <n v="29052"/>
    <x v="1"/>
    <x v="1"/>
    <n v="40000"/>
    <n v="0"/>
    <x v="1"/>
    <x v="0"/>
    <x v="0"/>
    <n v="1"/>
    <s v="5-10 Miles"/>
    <x v="2"/>
    <n v="27"/>
    <s v="No"/>
    <n v="0"/>
  </r>
  <r>
    <n v="11745"/>
    <x v="0"/>
    <x v="0"/>
    <n v="60000"/>
    <n v="1"/>
    <x v="0"/>
    <x v="2"/>
    <x v="0"/>
    <n v="1"/>
    <s v="0-1 Miles"/>
    <x v="2"/>
    <n v="47"/>
    <s v="Yes"/>
    <n v="1"/>
  </r>
  <r>
    <n v="19147"/>
    <x v="0"/>
    <x v="1"/>
    <n v="40000"/>
    <n v="0"/>
    <x v="0"/>
    <x v="2"/>
    <x v="1"/>
    <n v="1"/>
    <s v="0-1 Miles"/>
    <x v="2"/>
    <n v="42"/>
    <s v="No"/>
    <n v="0"/>
  </r>
  <r>
    <n v="19217"/>
    <x v="0"/>
    <x v="1"/>
    <n v="30000"/>
    <n v="2"/>
    <x v="2"/>
    <x v="0"/>
    <x v="0"/>
    <n v="2"/>
    <s v="1-2 Miles"/>
    <x v="2"/>
    <n v="49"/>
    <s v="No"/>
    <n v="0"/>
  </r>
  <r>
    <n v="15839"/>
    <x v="1"/>
    <x v="1"/>
    <n v="30000"/>
    <n v="0"/>
    <x v="1"/>
    <x v="0"/>
    <x v="0"/>
    <n v="1"/>
    <s v="5-10 Miles"/>
    <x v="2"/>
    <n v="32"/>
    <s v="No"/>
    <n v="0"/>
  </r>
  <r>
    <n v="13714"/>
    <x v="0"/>
    <x v="0"/>
    <n v="20000"/>
    <n v="2"/>
    <x v="2"/>
    <x v="3"/>
    <x v="1"/>
    <n v="2"/>
    <s v="1-2 Miles"/>
    <x v="2"/>
    <n v="53"/>
    <s v="Yes"/>
    <n v="1"/>
  </r>
  <r>
    <n v="22330"/>
    <x v="0"/>
    <x v="1"/>
    <n v="50000"/>
    <n v="0"/>
    <x v="4"/>
    <x v="0"/>
    <x v="0"/>
    <n v="0"/>
    <s v="1-2 Miles"/>
    <x v="2"/>
    <n v="32"/>
    <s v="Yes"/>
    <n v="1"/>
  </r>
  <r>
    <n v="18783"/>
    <x v="1"/>
    <x v="1"/>
    <n v="80000"/>
    <n v="0"/>
    <x v="0"/>
    <x v="4"/>
    <x v="1"/>
    <n v="1"/>
    <s v="0-1 Miles"/>
    <x v="2"/>
    <n v="38"/>
    <s v="Yes"/>
    <n v="1"/>
  </r>
  <r>
    <n v="25041"/>
    <x v="1"/>
    <x v="1"/>
    <n v="40000"/>
    <n v="0"/>
    <x v="2"/>
    <x v="0"/>
    <x v="0"/>
    <n v="2"/>
    <s v="5-10 Miles"/>
    <x v="2"/>
    <n v="31"/>
    <s v="No"/>
    <n v="0"/>
  </r>
  <r>
    <n v="22046"/>
    <x v="1"/>
    <x v="0"/>
    <n v="80000"/>
    <n v="0"/>
    <x v="0"/>
    <x v="4"/>
    <x v="1"/>
    <n v="1"/>
    <s v="0-1 Miles"/>
    <x v="2"/>
    <n v="38"/>
    <s v="Yes"/>
    <n v="1"/>
  </r>
  <r>
    <n v="28052"/>
    <x v="0"/>
    <x v="1"/>
    <n v="60000"/>
    <n v="2"/>
    <x v="2"/>
    <x v="2"/>
    <x v="0"/>
    <n v="2"/>
    <s v="10+ Miles"/>
    <x v="2"/>
    <n v="55"/>
    <s v="No"/>
    <n v="0"/>
  </r>
  <r>
    <n v="26693"/>
    <x v="0"/>
    <x v="2"/>
    <n v="70000"/>
    <n v="3"/>
    <x v="1"/>
    <x v="2"/>
    <x v="0"/>
    <n v="1"/>
    <s v="5-10 Miles"/>
    <x v="2"/>
    <n v="49"/>
    <s v="No"/>
    <n v="0"/>
  </r>
  <r>
    <n v="24955"/>
    <x v="1"/>
    <x v="1"/>
    <n v="30000"/>
    <n v="5"/>
    <x v="3"/>
    <x v="0"/>
    <x v="0"/>
    <n v="3"/>
    <s v="10+ Miles"/>
    <x v="2"/>
    <n v="60"/>
    <s v="Yes"/>
    <n v="1"/>
  </r>
  <r>
    <n v="26065"/>
    <x v="1"/>
    <x v="0"/>
    <n v="110000"/>
    <n v="3"/>
    <x v="0"/>
    <x v="4"/>
    <x v="1"/>
    <n v="4"/>
    <s v="1-2 Miles"/>
    <x v="2"/>
    <n v="42"/>
    <s v="No"/>
    <n v="0"/>
  </r>
  <r>
    <n v="13942"/>
    <x v="0"/>
    <x v="1"/>
    <n v="60000"/>
    <n v="1"/>
    <x v="1"/>
    <x v="0"/>
    <x v="0"/>
    <n v="1"/>
    <s v="0-1 Miles"/>
    <x v="2"/>
    <n v="46"/>
    <s v="No"/>
    <n v="0"/>
  </r>
  <r>
    <n v="11219"/>
    <x v="0"/>
    <x v="1"/>
    <n v="60000"/>
    <n v="2"/>
    <x v="2"/>
    <x v="2"/>
    <x v="0"/>
    <n v="2"/>
    <s v="10+ Miles"/>
    <x v="2"/>
    <n v="55"/>
    <s v="No"/>
    <n v="0"/>
  </r>
  <r>
    <n v="22118"/>
    <x v="1"/>
    <x v="0"/>
    <n v="70000"/>
    <n v="3"/>
    <x v="4"/>
    <x v="4"/>
    <x v="0"/>
    <n v="2"/>
    <s v="5-10 Miles"/>
    <x v="2"/>
    <n v="53"/>
    <s v="Yes"/>
    <n v="1"/>
  </r>
  <r>
    <n v="23197"/>
    <x v="0"/>
    <x v="1"/>
    <n v="50000"/>
    <n v="3"/>
    <x v="0"/>
    <x v="0"/>
    <x v="0"/>
    <n v="2"/>
    <s v="2-5 Miles"/>
    <x v="2"/>
    <n v="40"/>
    <s v="No"/>
    <n v="0"/>
  </r>
  <r>
    <n v="14883"/>
    <x v="0"/>
    <x v="0"/>
    <n v="30000"/>
    <n v="1"/>
    <x v="0"/>
    <x v="0"/>
    <x v="0"/>
    <n v="1"/>
    <s v="5-10 Miles"/>
    <x v="2"/>
    <n v="53"/>
    <s v="Yes"/>
    <n v="1"/>
  </r>
  <r>
    <n v="27279"/>
    <x v="1"/>
    <x v="0"/>
    <n v="70000"/>
    <n v="2"/>
    <x v="0"/>
    <x v="0"/>
    <x v="0"/>
    <n v="0"/>
    <s v="2-5 Miles"/>
    <x v="2"/>
    <n v="38"/>
    <s v="Yes"/>
    <n v="1"/>
  </r>
  <r>
    <n v="18322"/>
    <x v="1"/>
    <x v="1"/>
    <n v="30000"/>
    <n v="0"/>
    <x v="3"/>
    <x v="1"/>
    <x v="1"/>
    <n v="2"/>
    <s v="0-1 Miles"/>
    <x v="2"/>
    <n v="26"/>
    <s v="No"/>
    <n v="0"/>
  </r>
  <r>
    <n v="15879"/>
    <x v="0"/>
    <x v="1"/>
    <n v="70000"/>
    <n v="5"/>
    <x v="0"/>
    <x v="4"/>
    <x v="0"/>
    <n v="2"/>
    <s v="2-5 Miles"/>
    <x v="2"/>
    <n v="61"/>
    <s v="No"/>
    <n v="0"/>
  </r>
  <r>
    <n v="28278"/>
    <x v="0"/>
    <x v="1"/>
    <n v="50000"/>
    <n v="2"/>
    <x v="4"/>
    <x v="4"/>
    <x v="0"/>
    <n v="2"/>
    <s v="5-10 Miles"/>
    <x v="2"/>
    <n v="71"/>
    <s v="No"/>
    <n v="0"/>
  </r>
  <r>
    <n v="24416"/>
    <x v="0"/>
    <x v="1"/>
    <n v="90000"/>
    <n v="4"/>
    <x v="2"/>
    <x v="2"/>
    <x v="0"/>
    <n v="2"/>
    <s v="1-2 Miles"/>
    <x v="2"/>
    <n v="45"/>
    <s v="No"/>
    <n v="0"/>
  </r>
  <r>
    <n v="28066"/>
    <x v="0"/>
    <x v="1"/>
    <n v="80000"/>
    <n v="2"/>
    <x v="4"/>
    <x v="2"/>
    <x v="0"/>
    <n v="0"/>
    <s v="0-1 Miles"/>
    <x v="2"/>
    <n v="37"/>
    <s v="Yes"/>
    <n v="1"/>
  </r>
  <r>
    <n v="11275"/>
    <x v="0"/>
    <x v="0"/>
    <n v="80000"/>
    <n v="4"/>
    <x v="4"/>
    <x v="4"/>
    <x v="0"/>
    <n v="2"/>
    <s v="0-1 Miles"/>
    <x v="2"/>
    <n v="72"/>
    <s v="Yes"/>
    <n v="1"/>
  </r>
  <r>
    <n v="14872"/>
    <x v="0"/>
    <x v="1"/>
    <n v="30000"/>
    <n v="0"/>
    <x v="4"/>
    <x v="0"/>
    <x v="0"/>
    <n v="0"/>
    <s v="0-1 Miles"/>
    <x v="2"/>
    <n v="32"/>
    <s v="No"/>
    <n v="0"/>
  </r>
  <r>
    <n v="16151"/>
    <x v="0"/>
    <x v="0"/>
    <n v="60000"/>
    <n v="1"/>
    <x v="0"/>
    <x v="2"/>
    <x v="0"/>
    <n v="1"/>
    <s v="2-5 Miles"/>
    <x v="2"/>
    <n v="48"/>
    <s v="Yes"/>
    <n v="1"/>
  </r>
  <r>
    <n v="19731"/>
    <x v="0"/>
    <x v="1"/>
    <n v="80000"/>
    <n v="4"/>
    <x v="4"/>
    <x v="4"/>
    <x v="0"/>
    <n v="2"/>
    <s v="5-10 Miles"/>
    <x v="2"/>
    <n v="68"/>
    <s v="No"/>
    <n v="0"/>
  </r>
  <r>
    <n v="23801"/>
    <x v="0"/>
    <x v="0"/>
    <n v="20000"/>
    <n v="2"/>
    <x v="3"/>
    <x v="1"/>
    <x v="0"/>
    <n v="2"/>
    <s v="0-1 Miles"/>
    <x v="2"/>
    <n v="49"/>
    <s v="No"/>
    <n v="0"/>
  </r>
  <r>
    <n v="11807"/>
    <x v="0"/>
    <x v="1"/>
    <n v="70000"/>
    <n v="3"/>
    <x v="4"/>
    <x v="2"/>
    <x v="0"/>
    <n v="0"/>
    <s v="2-5 Miles"/>
    <x v="2"/>
    <n v="34"/>
    <s v="No"/>
    <n v="0"/>
  </r>
  <r>
    <n v="11622"/>
    <x v="0"/>
    <x v="1"/>
    <n v="50000"/>
    <n v="0"/>
    <x v="4"/>
    <x v="0"/>
    <x v="0"/>
    <n v="0"/>
    <s v="0-1 Miles"/>
    <x v="2"/>
    <n v="32"/>
    <s v="No"/>
    <n v="0"/>
  </r>
  <r>
    <n v="26597"/>
    <x v="1"/>
    <x v="0"/>
    <n v="60000"/>
    <n v="4"/>
    <x v="0"/>
    <x v="0"/>
    <x v="1"/>
    <n v="2"/>
    <s v="0-1 Miles"/>
    <x v="2"/>
    <n v="42"/>
    <s v="No"/>
    <n v="0"/>
  </r>
  <r>
    <n v="27074"/>
    <x v="0"/>
    <x v="0"/>
    <n v="70000"/>
    <n v="1"/>
    <x v="4"/>
    <x v="0"/>
    <x v="0"/>
    <n v="0"/>
    <s v="0-1 Miles"/>
    <x v="2"/>
    <n v="35"/>
    <s v="Yes"/>
    <n v="1"/>
  </r>
  <r>
    <n v="19228"/>
    <x v="0"/>
    <x v="0"/>
    <n v="40000"/>
    <n v="2"/>
    <x v="1"/>
    <x v="1"/>
    <x v="0"/>
    <n v="1"/>
    <s v="0-1 Miles"/>
    <x v="2"/>
    <n v="48"/>
    <s v="No"/>
    <n v="0"/>
  </r>
  <r>
    <n v="13415"/>
    <x v="1"/>
    <x v="1"/>
    <n v="100000"/>
    <n v="1"/>
    <x v="4"/>
    <x v="4"/>
    <x v="0"/>
    <n v="3"/>
    <s v="2-5 Miles"/>
    <x v="2"/>
    <n v="73"/>
    <s v="Yes"/>
    <n v="1"/>
  </r>
  <r>
    <n v="17000"/>
    <x v="1"/>
    <x v="0"/>
    <n v="70000"/>
    <n v="4"/>
    <x v="0"/>
    <x v="0"/>
    <x v="0"/>
    <n v="2"/>
    <s v="2-5 Miles"/>
    <x v="2"/>
    <n v="43"/>
    <s v="Yes"/>
    <n v="1"/>
  </r>
  <r>
    <n v="14569"/>
    <x v="0"/>
    <x v="1"/>
    <n v="60000"/>
    <n v="1"/>
    <x v="4"/>
    <x v="2"/>
    <x v="0"/>
    <n v="0"/>
    <s v="0-1 Miles"/>
    <x v="2"/>
    <n v="35"/>
    <s v="No"/>
    <n v="0"/>
  </r>
  <r>
    <n v="13873"/>
    <x v="0"/>
    <x v="1"/>
    <n v="70000"/>
    <n v="3"/>
    <x v="4"/>
    <x v="2"/>
    <x v="0"/>
    <n v="0"/>
    <s v="0-1 Miles"/>
    <x v="2"/>
    <n v="35"/>
    <s v="Yes"/>
    <n v="1"/>
  </r>
  <r>
    <n v="20401"/>
    <x v="0"/>
    <x v="0"/>
    <n v="50000"/>
    <n v="4"/>
    <x v="0"/>
    <x v="4"/>
    <x v="0"/>
    <n v="2"/>
    <s v="1-2 Miles"/>
    <x v="2"/>
    <n v="64"/>
    <s v="Yes"/>
    <n v="1"/>
  </r>
  <r>
    <n v="21583"/>
    <x v="0"/>
    <x v="0"/>
    <n v="50000"/>
    <n v="1"/>
    <x v="0"/>
    <x v="0"/>
    <x v="0"/>
    <n v="0"/>
    <s v="0-1 Miles"/>
    <x v="2"/>
    <n v="34"/>
    <s v="Yes"/>
    <n v="1"/>
  </r>
  <r>
    <n v="12029"/>
    <x v="0"/>
    <x v="1"/>
    <n v="30000"/>
    <n v="0"/>
    <x v="3"/>
    <x v="1"/>
    <x v="1"/>
    <n v="2"/>
    <s v="0-1 Miles"/>
    <x v="2"/>
    <n v="28"/>
    <s v="No"/>
    <n v="0"/>
  </r>
  <r>
    <n v="18066"/>
    <x v="1"/>
    <x v="1"/>
    <n v="70000"/>
    <n v="5"/>
    <x v="0"/>
    <x v="4"/>
    <x v="0"/>
    <n v="3"/>
    <s v="10+ Miles"/>
    <x v="2"/>
    <n v="60"/>
    <s v="Yes"/>
    <n v="1"/>
  </r>
  <r>
    <n v="28192"/>
    <x v="0"/>
    <x v="0"/>
    <n v="70000"/>
    <n v="5"/>
    <x v="4"/>
    <x v="2"/>
    <x v="0"/>
    <n v="3"/>
    <s v="10+ Miles"/>
    <x v="2"/>
    <n v="46"/>
    <s v="No"/>
    <n v="0"/>
  </r>
  <r>
    <n v="16122"/>
    <x v="0"/>
    <x v="1"/>
    <n v="40000"/>
    <n v="4"/>
    <x v="2"/>
    <x v="0"/>
    <x v="0"/>
    <n v="2"/>
    <s v="0-1 Miles"/>
    <x v="2"/>
    <n v="44"/>
    <s v="Yes"/>
    <n v="1"/>
  </r>
  <r>
    <n v="18607"/>
    <x v="1"/>
    <x v="0"/>
    <n v="60000"/>
    <n v="4"/>
    <x v="0"/>
    <x v="0"/>
    <x v="0"/>
    <n v="2"/>
    <s v="2-5 Miles"/>
    <x v="2"/>
    <n v="42"/>
    <s v="Yes"/>
    <n v="1"/>
  </r>
  <r>
    <n v="28858"/>
    <x v="1"/>
    <x v="1"/>
    <n v="80000"/>
    <n v="3"/>
    <x v="0"/>
    <x v="0"/>
    <x v="0"/>
    <n v="0"/>
    <s v="2-5 Miles"/>
    <x v="2"/>
    <n v="40"/>
    <s v="No"/>
    <n v="0"/>
  </r>
  <r>
    <n v="14432"/>
    <x v="1"/>
    <x v="1"/>
    <n v="90000"/>
    <n v="4"/>
    <x v="4"/>
    <x v="4"/>
    <x v="0"/>
    <n v="1"/>
    <s v="5-10 Miles"/>
    <x v="2"/>
    <n v="73"/>
    <s v="No"/>
    <n v="0"/>
  </r>
  <r>
    <n v="26305"/>
    <x v="1"/>
    <x v="0"/>
    <n v="60000"/>
    <n v="2"/>
    <x v="0"/>
    <x v="0"/>
    <x v="1"/>
    <n v="0"/>
    <s v="0-1 Miles"/>
    <x v="2"/>
    <n v="36"/>
    <s v="Yes"/>
    <n v="1"/>
  </r>
  <r>
    <n v="22050"/>
    <x v="1"/>
    <x v="1"/>
    <n v="90000"/>
    <n v="4"/>
    <x v="0"/>
    <x v="4"/>
    <x v="0"/>
    <n v="1"/>
    <s v="1-2 Miles"/>
    <x v="2"/>
    <n v="38"/>
    <s v="Yes"/>
    <n v="1"/>
  </r>
  <r>
    <n v="25394"/>
    <x v="0"/>
    <x v="1"/>
    <n v="60000"/>
    <n v="1"/>
    <x v="4"/>
    <x v="2"/>
    <x v="0"/>
    <n v="0"/>
    <s v="2-5 Miles"/>
    <x v="2"/>
    <n v="34"/>
    <s v="Yes"/>
    <n v="1"/>
  </r>
  <r>
    <n v="19747"/>
    <x v="0"/>
    <x v="1"/>
    <n v="50000"/>
    <n v="4"/>
    <x v="0"/>
    <x v="4"/>
    <x v="0"/>
    <n v="2"/>
    <s v="10+ Miles"/>
    <x v="2"/>
    <n v="63"/>
    <s v="No"/>
    <n v="0"/>
  </r>
  <r>
    <n v="23195"/>
    <x v="1"/>
    <x v="2"/>
    <n v="50000"/>
    <n v="3"/>
    <x v="0"/>
    <x v="0"/>
    <x v="0"/>
    <n v="2"/>
    <s v="2-5 Miles"/>
    <x v="2"/>
    <n v="41"/>
    <s v="Yes"/>
    <n v="1"/>
  </r>
  <r>
    <n v="21695"/>
    <x v="0"/>
    <x v="1"/>
    <n v="60000"/>
    <n v="0"/>
    <x v="4"/>
    <x v="0"/>
    <x v="0"/>
    <n v="0"/>
    <s v="1-2 Miles"/>
    <x v="2"/>
    <n v="39"/>
    <s v="Yes"/>
    <n v="1"/>
  </r>
  <r>
    <n v="13934"/>
    <x v="0"/>
    <x v="1"/>
    <n v="40000"/>
    <n v="4"/>
    <x v="2"/>
    <x v="0"/>
    <x v="0"/>
    <n v="2"/>
    <s v="2-5 Miles"/>
    <x v="2"/>
    <n v="46"/>
    <s v="No"/>
    <n v="0"/>
  </r>
  <r>
    <n v="13337"/>
    <x v="0"/>
    <x v="0"/>
    <n v="80000"/>
    <n v="5"/>
    <x v="0"/>
    <x v="4"/>
    <x v="0"/>
    <n v="2"/>
    <s v="5-10 Miles"/>
    <x v="2"/>
    <n v="64"/>
    <s v="No"/>
    <n v="0"/>
  </r>
  <r>
    <n v="27190"/>
    <x v="0"/>
    <x v="0"/>
    <n v="40000"/>
    <n v="3"/>
    <x v="1"/>
    <x v="1"/>
    <x v="0"/>
    <n v="1"/>
    <s v="1-2 Miles"/>
    <x v="2"/>
    <n v="32"/>
    <s v="No"/>
    <n v="0"/>
  </r>
  <r>
    <n v="28657"/>
    <x v="1"/>
    <x v="1"/>
    <n v="60000"/>
    <n v="2"/>
    <x v="0"/>
    <x v="0"/>
    <x v="0"/>
    <n v="0"/>
    <s v="2-5 Miles"/>
    <x v="2"/>
    <n v="36"/>
    <s v="Yes"/>
    <n v="1"/>
  </r>
  <r>
    <n v="21713"/>
    <x v="1"/>
    <x v="1"/>
    <n v="80000"/>
    <n v="5"/>
    <x v="4"/>
    <x v="0"/>
    <x v="1"/>
    <n v="0"/>
    <s v="0-1 Miles"/>
    <x v="2"/>
    <n v="47"/>
    <s v="No"/>
    <n v="0"/>
  </r>
  <r>
    <n v="21752"/>
    <x v="0"/>
    <x v="1"/>
    <n v="60000"/>
    <n v="3"/>
    <x v="4"/>
    <x v="4"/>
    <x v="0"/>
    <n v="2"/>
    <s v="10+ Miles"/>
    <x v="2"/>
    <n v="64"/>
    <s v="No"/>
    <n v="0"/>
  </r>
  <r>
    <n v="27273"/>
    <x v="1"/>
    <x v="1"/>
    <n v="70000"/>
    <n v="3"/>
    <x v="4"/>
    <x v="2"/>
    <x v="1"/>
    <n v="0"/>
    <s v="0-1 Miles"/>
    <x v="2"/>
    <n v="35"/>
    <s v="Yes"/>
    <n v="1"/>
  </r>
  <r>
    <n v="22719"/>
    <x v="1"/>
    <x v="1"/>
    <n v="110000"/>
    <n v="3"/>
    <x v="0"/>
    <x v="4"/>
    <x v="0"/>
    <n v="4"/>
    <s v="2-5 Miles"/>
    <x v="2"/>
    <n v="40"/>
    <s v="Yes"/>
    <n v="1"/>
  </r>
  <r>
    <n v="22042"/>
    <x v="0"/>
    <x v="0"/>
    <n v="70000"/>
    <n v="0"/>
    <x v="1"/>
    <x v="0"/>
    <x v="0"/>
    <n v="2"/>
    <s v="5-10 Miles"/>
    <x v="2"/>
    <n v="34"/>
    <s v="Yes"/>
    <n v="1"/>
  </r>
  <r>
    <n v="21451"/>
    <x v="0"/>
    <x v="0"/>
    <n v="40000"/>
    <n v="4"/>
    <x v="2"/>
    <x v="2"/>
    <x v="0"/>
    <n v="2"/>
    <s v="10+ Miles"/>
    <x v="2"/>
    <n v="61"/>
    <s v="No"/>
    <n v="0"/>
  </r>
  <r>
    <n v="20754"/>
    <x v="0"/>
    <x v="1"/>
    <n v="30000"/>
    <n v="2"/>
    <x v="2"/>
    <x v="0"/>
    <x v="0"/>
    <n v="2"/>
    <s v="1-2 Miles"/>
    <x v="2"/>
    <n v="51"/>
    <s v="No"/>
    <n v="0"/>
  </r>
  <r>
    <n v="12153"/>
    <x v="1"/>
    <x v="0"/>
    <n v="70000"/>
    <n v="3"/>
    <x v="1"/>
    <x v="2"/>
    <x v="0"/>
    <n v="1"/>
    <s v="5-10 Miles"/>
    <x v="2"/>
    <n v="49"/>
    <s v="Yes"/>
    <n v="1"/>
  </r>
  <r>
    <n v="16895"/>
    <x v="0"/>
    <x v="0"/>
    <n v="40000"/>
    <n v="3"/>
    <x v="1"/>
    <x v="2"/>
    <x v="1"/>
    <n v="2"/>
    <s v="1-2 Miles"/>
    <x v="2"/>
    <n v="54"/>
    <s v="Yes"/>
    <n v="1"/>
  </r>
  <r>
    <n v="26728"/>
    <x v="1"/>
    <x v="1"/>
    <n v="70000"/>
    <n v="3"/>
    <x v="4"/>
    <x v="4"/>
    <x v="1"/>
    <n v="2"/>
    <s v="1-2 Miles"/>
    <x v="2"/>
    <n v="53"/>
    <s v="Yes"/>
    <n v="1"/>
  </r>
  <r>
    <n v="11090"/>
    <x v="1"/>
    <x v="1"/>
    <n v="90000"/>
    <n v="2"/>
    <x v="1"/>
    <x v="2"/>
    <x v="0"/>
    <n v="1"/>
    <s v="2-5 Miles"/>
    <x v="2"/>
    <n v="48"/>
    <s v="Yes"/>
    <n v="1"/>
  </r>
  <r>
    <n v="15862"/>
    <x v="1"/>
    <x v="0"/>
    <n v="50000"/>
    <n v="0"/>
    <x v="4"/>
    <x v="0"/>
    <x v="0"/>
    <n v="0"/>
    <s v="1-2 Miles"/>
    <x v="2"/>
    <n v="33"/>
    <s v="Yes"/>
    <n v="1"/>
  </r>
  <r>
    <n v="26495"/>
    <x v="1"/>
    <x v="0"/>
    <n v="40000"/>
    <n v="2"/>
    <x v="2"/>
    <x v="2"/>
    <x v="0"/>
    <n v="2"/>
    <s v="10+ Miles"/>
    <x v="2"/>
    <n v="57"/>
    <s v="No"/>
    <n v="0"/>
  </r>
  <r>
    <n v="11823"/>
    <x v="0"/>
    <x v="0"/>
    <n v="70000"/>
    <n v="0"/>
    <x v="4"/>
    <x v="2"/>
    <x v="0"/>
    <n v="0"/>
    <s v="2-5 Miles"/>
    <x v="2"/>
    <n v="39"/>
    <s v="No"/>
    <n v="0"/>
  </r>
  <r>
    <n v="23449"/>
    <x v="0"/>
    <x v="1"/>
    <n v="60000"/>
    <n v="2"/>
    <x v="2"/>
    <x v="2"/>
    <x v="0"/>
    <n v="2"/>
    <s v="5-10 Miles"/>
    <x v="2"/>
    <n v="48"/>
    <s v="No"/>
    <n v="0"/>
  </r>
  <r>
    <n v="23459"/>
    <x v="0"/>
    <x v="1"/>
    <n v="60000"/>
    <n v="2"/>
    <x v="2"/>
    <x v="2"/>
    <x v="0"/>
    <n v="2"/>
    <s v="5-10 Miles"/>
    <x v="2"/>
    <n v="50"/>
    <s v="No"/>
    <n v="0"/>
  </r>
  <r>
    <n v="19543"/>
    <x v="0"/>
    <x v="1"/>
    <n v="70000"/>
    <n v="5"/>
    <x v="4"/>
    <x v="2"/>
    <x v="1"/>
    <n v="3"/>
    <s v="10+ Miles"/>
    <x v="2"/>
    <n v="47"/>
    <s v="No"/>
    <n v="0"/>
  </r>
  <r>
    <n v="14914"/>
    <x v="0"/>
    <x v="0"/>
    <n v="40000"/>
    <n v="1"/>
    <x v="1"/>
    <x v="1"/>
    <x v="0"/>
    <n v="1"/>
    <s v="1-2 Miles"/>
    <x v="2"/>
    <n v="49"/>
    <s v="Yes"/>
    <n v="1"/>
  </r>
  <r>
    <n v="12033"/>
    <x v="1"/>
    <x v="0"/>
    <n v="40000"/>
    <n v="0"/>
    <x v="2"/>
    <x v="0"/>
    <x v="1"/>
    <n v="2"/>
    <s v="0-1 Miles"/>
    <x v="2"/>
    <n v="27"/>
    <s v="Yes"/>
    <n v="1"/>
  </r>
  <r>
    <n v="11941"/>
    <x v="1"/>
    <x v="1"/>
    <n v="60000"/>
    <n v="0"/>
    <x v="1"/>
    <x v="0"/>
    <x v="0"/>
    <m/>
    <s v="5-10 Miles"/>
    <x v="2"/>
    <n v="29"/>
    <s v="No"/>
    <n v="0"/>
  </r>
  <r>
    <n v="14389"/>
    <x v="0"/>
    <x v="1"/>
    <n v="60000"/>
    <n v="2"/>
    <x v="0"/>
    <x v="4"/>
    <x v="0"/>
    <n v="0"/>
    <s v="2-5 Miles"/>
    <x v="2"/>
    <n v="59"/>
    <s v="No"/>
    <n v="0"/>
  </r>
  <r>
    <n v="18050"/>
    <x v="0"/>
    <x v="0"/>
    <n v="60000"/>
    <n v="1"/>
    <x v="1"/>
    <x v="0"/>
    <x v="0"/>
    <n v="1"/>
    <s v="0-1 Miles"/>
    <x v="2"/>
    <n v="45"/>
    <s v="Yes"/>
    <n v="1"/>
  </r>
  <r>
    <n v="19856"/>
    <x v="0"/>
    <x v="0"/>
    <n v="60000"/>
    <n v="4"/>
    <x v="0"/>
    <x v="4"/>
    <x v="0"/>
    <n v="2"/>
    <s v="2-5 Miles"/>
    <x v="2"/>
    <n v="60"/>
    <s v="No"/>
    <n v="0"/>
  </r>
  <r>
    <n v="11663"/>
    <x v="0"/>
    <x v="1"/>
    <n v="70000"/>
    <n v="4"/>
    <x v="4"/>
    <x v="2"/>
    <x v="0"/>
    <n v="0"/>
    <s v="0-1 Miles"/>
    <x v="2"/>
    <n v="36"/>
    <s v="Yes"/>
    <n v="1"/>
  </r>
  <r>
    <n v="27740"/>
    <x v="0"/>
    <x v="0"/>
    <n v="40000"/>
    <n v="0"/>
    <x v="2"/>
    <x v="0"/>
    <x v="0"/>
    <n v="2"/>
    <s v="5-10 Miles"/>
    <x v="2"/>
    <n v="27"/>
    <s v="No"/>
    <n v="0"/>
  </r>
  <r>
    <n v="23455"/>
    <x v="1"/>
    <x v="1"/>
    <n v="80000"/>
    <n v="2"/>
    <x v="3"/>
    <x v="0"/>
    <x v="1"/>
    <n v="2"/>
    <s v="1-2 Miles"/>
    <x v="2"/>
    <n v="50"/>
    <s v="No"/>
    <n v="0"/>
  </r>
  <r>
    <n v="15292"/>
    <x v="1"/>
    <x v="0"/>
    <n v="60000"/>
    <n v="1"/>
    <x v="4"/>
    <x v="0"/>
    <x v="0"/>
    <n v="0"/>
    <s v="1-2 Miles"/>
    <x v="2"/>
    <n v="35"/>
    <s v="No"/>
    <n v="0"/>
  </r>
  <r>
    <n v="21587"/>
    <x v="0"/>
    <x v="0"/>
    <n v="60000"/>
    <n v="1"/>
    <x v="4"/>
    <x v="0"/>
    <x v="0"/>
    <n v="0"/>
    <s v="2-5 Miles"/>
    <x v="2"/>
    <n v="34"/>
    <s v="Yes"/>
    <n v="1"/>
  </r>
  <r>
    <n v="23513"/>
    <x v="0"/>
    <x v="0"/>
    <n v="40000"/>
    <n v="3"/>
    <x v="1"/>
    <x v="2"/>
    <x v="0"/>
    <n v="2"/>
    <s v="5-10 Miles"/>
    <x v="2"/>
    <n v="54"/>
    <s v="No"/>
    <n v="0"/>
  </r>
  <r>
    <n v="24322"/>
    <x v="0"/>
    <x v="0"/>
    <n v="60000"/>
    <n v="4"/>
    <x v="0"/>
    <x v="0"/>
    <x v="2"/>
    <n v="2"/>
    <s v="0-1 Miles"/>
    <x v="2"/>
    <n v="42"/>
    <s v="No"/>
    <n v="0"/>
  </r>
  <r>
    <n v="26298"/>
    <x v="0"/>
    <x v="0"/>
    <n v="50000"/>
    <n v="1"/>
    <x v="0"/>
    <x v="0"/>
    <x v="0"/>
    <n v="0"/>
    <s v="2-5 Miles"/>
    <x v="2"/>
    <n v="34"/>
    <s v="Yes"/>
    <n v="1"/>
  </r>
  <r>
    <n v="25419"/>
    <x v="1"/>
    <x v="1"/>
    <n v="50000"/>
    <n v="2"/>
    <x v="0"/>
    <x v="0"/>
    <x v="1"/>
    <n v="1"/>
    <s v="0-1 Miles"/>
    <x v="2"/>
    <n v="38"/>
    <s v="Yes"/>
    <n v="1"/>
  </r>
  <r>
    <n v="13343"/>
    <x v="0"/>
    <x v="0"/>
    <n v="90000"/>
    <n v="5"/>
    <x v="0"/>
    <x v="4"/>
    <x v="0"/>
    <n v="2"/>
    <s v="1-2 Miles"/>
    <x v="2"/>
    <n v="63"/>
    <s v="Yes"/>
    <n v="1"/>
  </r>
  <r>
    <n v="11303"/>
    <x v="1"/>
    <x v="0"/>
    <n v="90000"/>
    <n v="4"/>
    <x v="2"/>
    <x v="2"/>
    <x v="1"/>
    <n v="3"/>
    <s v="1-2 Miles"/>
    <x v="2"/>
    <n v="45"/>
    <s v="Yes"/>
    <n v="1"/>
  </r>
  <r>
    <n v="21693"/>
    <x v="1"/>
    <x v="0"/>
    <n v="60000"/>
    <n v="0"/>
    <x v="4"/>
    <x v="0"/>
    <x v="1"/>
    <n v="0"/>
    <s v="0-1 Miles"/>
    <x v="2"/>
    <n v="40"/>
    <s v="No"/>
    <n v="0"/>
  </r>
  <r>
    <n v="28056"/>
    <x v="0"/>
    <x v="1"/>
    <n v="70000"/>
    <n v="2"/>
    <x v="3"/>
    <x v="0"/>
    <x v="0"/>
    <n v="2"/>
    <s v="10+ Miles"/>
    <x v="2"/>
    <n v="53"/>
    <s v="No"/>
    <n v="0"/>
  </r>
  <r>
    <n v="11788"/>
    <x v="1"/>
    <x v="0"/>
    <n v="70000"/>
    <n v="1"/>
    <x v="4"/>
    <x v="2"/>
    <x v="0"/>
    <n v="0"/>
    <s v="2-5 Miles"/>
    <x v="2"/>
    <n v="34"/>
    <s v="No"/>
    <n v="0"/>
  </r>
  <r>
    <n v="22296"/>
    <x v="0"/>
    <x v="2"/>
    <n v="70000"/>
    <n v="0"/>
    <x v="0"/>
    <x v="2"/>
    <x v="1"/>
    <n v="1"/>
    <s v="0-1 Miles"/>
    <x v="2"/>
    <n v="38"/>
    <s v="No"/>
    <n v="0"/>
  </r>
  <r>
    <n v="15319"/>
    <x v="0"/>
    <x v="0"/>
    <n v="70000"/>
    <n v="4"/>
    <x v="0"/>
    <x v="4"/>
    <x v="1"/>
    <n v="1"/>
    <s v="1-2 Miles"/>
    <x v="2"/>
    <n v="59"/>
    <s v="No"/>
    <n v="0"/>
  </r>
  <r>
    <n v="17654"/>
    <x v="1"/>
    <x v="0"/>
    <n v="40000"/>
    <n v="3"/>
    <x v="1"/>
    <x v="1"/>
    <x v="0"/>
    <n v="1"/>
    <s v="1-2 Miles"/>
    <x v="2"/>
    <n v="30"/>
    <s v="Yes"/>
    <n v="1"/>
  </r>
  <r>
    <n v="14662"/>
    <x v="0"/>
    <x v="1"/>
    <n v="60000"/>
    <n v="1"/>
    <x v="0"/>
    <x v="2"/>
    <x v="0"/>
    <n v="1"/>
    <s v="0-1 Miles"/>
    <x v="2"/>
    <n v="48"/>
    <s v="Yes"/>
    <n v="1"/>
  </r>
  <r>
    <n v="17541"/>
    <x v="0"/>
    <x v="0"/>
    <n v="40000"/>
    <n v="4"/>
    <x v="2"/>
    <x v="0"/>
    <x v="0"/>
    <n v="2"/>
    <s v="2-5 Miles"/>
    <x v="2"/>
    <n v="43"/>
    <s v="No"/>
    <n v="0"/>
  </r>
  <r>
    <n v="13886"/>
    <x v="0"/>
    <x v="0"/>
    <n v="70000"/>
    <n v="4"/>
    <x v="4"/>
    <x v="2"/>
    <x v="0"/>
    <n v="0"/>
    <s v="2-5 Miles"/>
    <x v="2"/>
    <n v="35"/>
    <s v="Yes"/>
    <n v="1"/>
  </r>
  <r>
    <n v="13073"/>
    <x v="0"/>
    <x v="0"/>
    <n v="60000"/>
    <n v="0"/>
    <x v="1"/>
    <x v="2"/>
    <x v="0"/>
    <n v="2"/>
    <s v="5-10 Miles"/>
    <x v="2"/>
    <n v="30"/>
    <s v="No"/>
    <n v="0"/>
  </r>
  <r>
    <n v="21940"/>
    <x v="0"/>
    <x v="1"/>
    <n v="90000"/>
    <n v="5"/>
    <x v="4"/>
    <x v="2"/>
    <x v="0"/>
    <n v="0"/>
    <s v="0-1 Miles"/>
    <x v="2"/>
    <n v="47"/>
    <s v="Yes"/>
    <n v="1"/>
  </r>
  <r>
    <n v="20196"/>
    <x v="0"/>
    <x v="1"/>
    <n v="60000"/>
    <n v="1"/>
    <x v="1"/>
    <x v="0"/>
    <x v="0"/>
    <n v="1"/>
    <s v="2-5 Miles"/>
    <x v="2"/>
    <n v="45"/>
    <s v="Yes"/>
    <n v="1"/>
  </r>
  <r>
    <n v="23491"/>
    <x v="1"/>
    <x v="1"/>
    <n v="100000"/>
    <m/>
    <x v="1"/>
    <x v="2"/>
    <x v="1"/>
    <n v="4"/>
    <s v="1-2 Miles"/>
    <x v="2"/>
    <n v="45"/>
    <s v="No"/>
    <n v="0"/>
  </r>
  <r>
    <n v="16651"/>
    <x v="0"/>
    <x v="0"/>
    <n v="120000"/>
    <n v="2"/>
    <x v="0"/>
    <x v="4"/>
    <x v="0"/>
    <n v="3"/>
    <s v="5-10 Miles"/>
    <x v="2"/>
    <n v="62"/>
    <s v="No"/>
    <n v="0"/>
  </r>
  <r>
    <n v="16813"/>
    <x v="0"/>
    <x v="1"/>
    <n v="60000"/>
    <n v="2"/>
    <x v="1"/>
    <x v="2"/>
    <x v="0"/>
    <n v="2"/>
    <s v="10+ Miles"/>
    <x v="2"/>
    <n v="55"/>
    <s v="No"/>
    <n v="0"/>
  </r>
  <r>
    <n v="16007"/>
    <x v="0"/>
    <x v="0"/>
    <n v="90000"/>
    <n v="5"/>
    <x v="0"/>
    <x v="4"/>
    <x v="0"/>
    <n v="2"/>
    <s v="1-2 Miles"/>
    <x v="2"/>
    <n v="66"/>
    <s v="Yes"/>
    <n v="1"/>
  </r>
  <r>
    <n v="27434"/>
    <x v="1"/>
    <x v="1"/>
    <n v="70000"/>
    <n v="4"/>
    <x v="1"/>
    <x v="2"/>
    <x v="0"/>
    <n v="1"/>
    <s v="10+ Miles"/>
    <x v="2"/>
    <n v="56"/>
    <s v="No"/>
    <n v="0"/>
  </r>
  <r>
    <n v="27756"/>
    <x v="1"/>
    <x v="0"/>
    <n v="50000"/>
    <n v="3"/>
    <x v="0"/>
    <x v="0"/>
    <x v="1"/>
    <n v="1"/>
    <s v="0-1 Miles"/>
    <x v="2"/>
    <n v="40"/>
    <s v="No"/>
    <n v="0"/>
  </r>
  <r>
    <n v="23818"/>
    <x v="0"/>
    <x v="0"/>
    <n v="50000"/>
    <n v="0"/>
    <x v="4"/>
    <x v="0"/>
    <x v="0"/>
    <n v="0"/>
    <s v="1-2 Miles"/>
    <x v="2"/>
    <n v="33"/>
    <s v="Yes"/>
    <n v="1"/>
  </r>
  <r>
    <n v="19012"/>
    <x v="0"/>
    <x v="1"/>
    <n v="80000"/>
    <n v="3"/>
    <x v="0"/>
    <x v="4"/>
    <x v="0"/>
    <n v="1"/>
    <s v="1-2 Miles"/>
    <x v="2"/>
    <n v="56"/>
    <s v="No"/>
    <n v="0"/>
  </r>
  <r>
    <n v="18329"/>
    <x v="1"/>
    <x v="1"/>
    <n v="30000"/>
    <n v="0"/>
    <x v="3"/>
    <x v="1"/>
    <x v="1"/>
    <n v="2"/>
    <s v="5-10 Miles"/>
    <x v="2"/>
    <n v="27"/>
    <s v="No"/>
    <n v="0"/>
  </r>
  <r>
    <n v="29037"/>
    <x v="0"/>
    <x v="1"/>
    <n v="60000"/>
    <n v="0"/>
    <x v="4"/>
    <x v="2"/>
    <x v="1"/>
    <n v="0"/>
    <s v="0-1 Miles"/>
    <x v="2"/>
    <n v="39"/>
    <s v="No"/>
    <n v="0"/>
  </r>
  <r>
    <n v="26576"/>
    <x v="0"/>
    <x v="0"/>
    <n v="60000"/>
    <n v="0"/>
    <x v="1"/>
    <x v="0"/>
    <x v="0"/>
    <n v="2"/>
    <s v="5-10 Miles"/>
    <x v="2"/>
    <n v="31"/>
    <s v="No"/>
    <n v="0"/>
  </r>
  <r>
    <n v="12192"/>
    <x v="1"/>
    <x v="0"/>
    <n v="60000"/>
    <n v="2"/>
    <x v="3"/>
    <x v="0"/>
    <x v="1"/>
    <n v="2"/>
    <s v="1-2 Miles"/>
    <x v="2"/>
    <n v="51"/>
    <s v="No"/>
    <n v="0"/>
  </r>
  <r>
    <n v="14887"/>
    <x v="0"/>
    <x v="0"/>
    <n v="30000"/>
    <n v="1"/>
    <x v="2"/>
    <x v="1"/>
    <x v="0"/>
    <n v="1"/>
    <s v="5-10 Miles"/>
    <x v="2"/>
    <n v="52"/>
    <s v="No"/>
    <n v="0"/>
  </r>
  <r>
    <n v="11734"/>
    <x v="0"/>
    <x v="2"/>
    <n v="60000"/>
    <n v="1"/>
    <x v="1"/>
    <x v="0"/>
    <x v="1"/>
    <n v="1"/>
    <s v="0-1 Miles"/>
    <x v="2"/>
    <n v="47"/>
    <s v="No"/>
    <n v="0"/>
  </r>
  <r>
    <n v="17462"/>
    <x v="0"/>
    <x v="1"/>
    <n v="70000"/>
    <n v="3"/>
    <x v="4"/>
    <x v="4"/>
    <x v="0"/>
    <n v="2"/>
    <s v="5-10 Miles"/>
    <x v="2"/>
    <n v="53"/>
    <s v="Yes"/>
    <n v="1"/>
  </r>
  <r>
    <n v="20659"/>
    <x v="0"/>
    <x v="1"/>
    <n v="70000"/>
    <n v="3"/>
    <x v="4"/>
    <x v="2"/>
    <x v="0"/>
    <n v="0"/>
    <s v="0-1 Miles"/>
    <x v="2"/>
    <n v="35"/>
    <s v="Yes"/>
    <n v="1"/>
  </r>
  <r>
    <n v="28004"/>
    <x v="0"/>
    <x v="0"/>
    <n v="60000"/>
    <n v="3"/>
    <x v="0"/>
    <x v="4"/>
    <x v="0"/>
    <n v="2"/>
    <s v="10+ Miles"/>
    <x v="2"/>
    <n v="66"/>
    <s v="No"/>
    <n v="0"/>
  </r>
  <r>
    <n v="19741"/>
    <x v="1"/>
    <x v="0"/>
    <n v="80000"/>
    <n v="4"/>
    <x v="4"/>
    <x v="4"/>
    <x v="0"/>
    <n v="2"/>
    <s v="5-10 Miles"/>
    <x v="2"/>
    <n v="65"/>
    <s v="No"/>
    <n v="0"/>
  </r>
  <r>
    <n v="17450"/>
    <x v="0"/>
    <x v="1"/>
    <n v="80000"/>
    <n v="5"/>
    <x v="1"/>
    <x v="2"/>
    <x v="0"/>
    <n v="3"/>
    <s v="5-10 Miles"/>
    <x v="2"/>
    <n v="45"/>
    <s v="No"/>
    <n v="0"/>
  </r>
  <r>
    <n v="17337"/>
    <x v="1"/>
    <x v="1"/>
    <n v="40000"/>
    <n v="0"/>
    <x v="2"/>
    <x v="0"/>
    <x v="0"/>
    <n v="1"/>
    <s v="5-10 Miles"/>
    <x v="2"/>
    <n v="31"/>
    <s v="No"/>
    <n v="0"/>
  </r>
  <r>
    <n v="18594"/>
    <x v="1"/>
    <x v="0"/>
    <n v="80000"/>
    <n v="3"/>
    <x v="0"/>
    <x v="0"/>
    <x v="0"/>
    <n v="3"/>
    <s v="10+ Miles"/>
    <x v="2"/>
    <n v="40"/>
    <s v="Yes"/>
    <n v="1"/>
  </r>
  <r>
    <n v="15982"/>
    <x v="0"/>
    <x v="1"/>
    <n v="110000"/>
    <n v="5"/>
    <x v="1"/>
    <x v="2"/>
    <x v="0"/>
    <n v="4"/>
    <s v="2-5 Miles"/>
    <x v="2"/>
    <n v="46"/>
    <s v="No"/>
    <n v="0"/>
  </r>
  <r>
    <n v="28625"/>
    <x v="1"/>
    <x v="1"/>
    <n v="40000"/>
    <n v="2"/>
    <x v="1"/>
    <x v="1"/>
    <x v="1"/>
    <n v="1"/>
    <s v="1-2 Miles"/>
    <x v="2"/>
    <n v="47"/>
    <s v="Yes"/>
    <n v="1"/>
  </r>
  <r>
    <n v="11269"/>
    <x v="0"/>
    <x v="1"/>
    <n v="130000"/>
    <n v="2"/>
    <x v="4"/>
    <x v="4"/>
    <x v="0"/>
    <n v="2"/>
    <s v="0-1 Miles"/>
    <x v="2"/>
    <n v="41"/>
    <s v="No"/>
    <n v="0"/>
  </r>
  <r>
    <n v="25148"/>
    <x v="0"/>
    <x v="1"/>
    <n v="60000"/>
    <n v="2"/>
    <x v="2"/>
    <x v="2"/>
    <x v="1"/>
    <n v="2"/>
    <s v="1-2 Miles"/>
    <x v="2"/>
    <n v="48"/>
    <s v="Yes"/>
    <n v="1"/>
  </r>
  <r>
    <n v="13920"/>
    <x v="1"/>
    <x v="0"/>
    <n v="50000"/>
    <n v="4"/>
    <x v="0"/>
    <x v="0"/>
    <x v="0"/>
    <n v="2"/>
    <s v="0-1 Miles"/>
    <x v="2"/>
    <n v="42"/>
    <s v="No"/>
    <n v="0"/>
  </r>
  <r>
    <n v="23704"/>
    <x v="1"/>
    <x v="1"/>
    <n v="40000"/>
    <n v="5"/>
    <x v="2"/>
    <x v="2"/>
    <x v="0"/>
    <n v="4"/>
    <s v="10+ Miles"/>
    <x v="2"/>
    <m/>
    <s v="Yes"/>
    <n v="1"/>
  </r>
  <r>
    <n v="28972"/>
    <x v="1"/>
    <x v="0"/>
    <n v="60000"/>
    <n v="3"/>
    <x v="4"/>
    <x v="4"/>
    <x v="0"/>
    <n v="2"/>
    <s v="10+ Miles"/>
    <x v="2"/>
    <n v="66"/>
    <s v="No"/>
    <n v="0"/>
  </r>
  <r>
    <n v="22730"/>
    <x v="0"/>
    <x v="1"/>
    <n v="70000"/>
    <n v="5"/>
    <x v="0"/>
    <x v="4"/>
    <x v="0"/>
    <n v="2"/>
    <s v="10+ Miles"/>
    <x v="2"/>
    <n v="63"/>
    <s v="No"/>
    <n v="0"/>
  </r>
  <r>
    <n v="29134"/>
    <x v="0"/>
    <x v="1"/>
    <n v="60000"/>
    <n v="4"/>
    <x v="0"/>
    <x v="0"/>
    <x v="1"/>
    <n v="3"/>
    <s v="10+ Miles"/>
    <x v="2"/>
    <n v="42"/>
    <s v="No"/>
    <n v="0"/>
  </r>
  <r>
    <n v="14332"/>
    <x v="1"/>
    <x v="0"/>
    <n v="30000"/>
    <n v="0"/>
    <x v="2"/>
    <x v="0"/>
    <x v="1"/>
    <n v="2"/>
    <s v="5-10 Miles"/>
    <x v="2"/>
    <n v="26"/>
    <s v="No"/>
    <n v="0"/>
  </r>
  <r>
    <n v="19117"/>
    <x v="1"/>
    <x v="0"/>
    <n v="60000"/>
    <n v="1"/>
    <x v="4"/>
    <x v="2"/>
    <x v="0"/>
    <n v="0"/>
    <s v="2-5 Miles"/>
    <x v="2"/>
    <n v="36"/>
    <s v="Yes"/>
    <n v="1"/>
  </r>
  <r>
    <n v="22864"/>
    <x v="0"/>
    <x v="1"/>
    <n v="90000"/>
    <n v="2"/>
    <x v="1"/>
    <x v="2"/>
    <x v="1"/>
    <n v="0"/>
    <s v="5-10 Miles"/>
    <x v="2"/>
    <n v="49"/>
    <s v="Yes"/>
    <n v="1"/>
  </r>
  <r>
    <n v="11292"/>
    <x v="1"/>
    <x v="1"/>
    <n v="150000"/>
    <n v="1"/>
    <x v="1"/>
    <x v="2"/>
    <x v="1"/>
    <n v="3"/>
    <s v="0-1 Miles"/>
    <x v="2"/>
    <n v="44"/>
    <s v="Yes"/>
    <n v="1"/>
  </r>
  <r>
    <n v="13466"/>
    <x v="0"/>
    <x v="1"/>
    <n v="80000"/>
    <n v="5"/>
    <x v="1"/>
    <x v="2"/>
    <x v="0"/>
    <n v="3"/>
    <s v="1-2 Miles"/>
    <x v="2"/>
    <n v="46"/>
    <s v="No"/>
    <n v="0"/>
  </r>
  <r>
    <n v="23731"/>
    <x v="0"/>
    <x v="1"/>
    <n v="60000"/>
    <n v="2"/>
    <x v="2"/>
    <x v="2"/>
    <x v="0"/>
    <n v="2"/>
    <s v="2-5 Miles"/>
    <x v="2"/>
    <n v="54"/>
    <s v="Yes"/>
    <n v="1"/>
  </r>
  <r>
    <n v="28672"/>
    <x v="1"/>
    <x v="1"/>
    <n v="70000"/>
    <n v="4"/>
    <x v="4"/>
    <x v="2"/>
    <x v="0"/>
    <n v="0"/>
    <s v="2-5 Miles"/>
    <x v="2"/>
    <n v="35"/>
    <s v="Yes"/>
    <n v="1"/>
  </r>
  <r>
    <n v="11809"/>
    <x v="0"/>
    <x v="2"/>
    <n v="60000"/>
    <n v="2"/>
    <x v="0"/>
    <x v="0"/>
    <x v="0"/>
    <n v="0"/>
    <s v="0-1 Miles"/>
    <x v="2"/>
    <n v="38"/>
    <s v="Yes"/>
    <n v="1"/>
  </r>
  <r>
    <n v="19664"/>
    <x v="1"/>
    <x v="1"/>
    <n v="100000"/>
    <n v="3"/>
    <x v="0"/>
    <x v="4"/>
    <x v="1"/>
    <n v="3"/>
    <s v="1-2 Miles"/>
    <x v="2"/>
    <n v="38"/>
    <s v="No"/>
    <n v="0"/>
  </r>
  <r>
    <n v="12121"/>
    <x v="1"/>
    <x v="1"/>
    <n v="60000"/>
    <n v="3"/>
    <x v="2"/>
    <x v="2"/>
    <x v="0"/>
    <n v="2"/>
    <s v="10+ Miles"/>
    <x v="2"/>
    <n v="53"/>
    <s v="Yes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x v="0"/>
    <s v="Skilled Manual"/>
    <s v="Yes"/>
    <n v="0"/>
    <s v="0-1 Miles"/>
    <s v="Europe"/>
    <n v="42"/>
    <s v="No"/>
    <n v="0"/>
    <n v="40000"/>
  </r>
  <r>
    <n v="24107"/>
    <s v="Married"/>
    <s v="Male"/>
    <n v="30000"/>
    <n v="3"/>
    <x v="1"/>
    <s v="Clerical"/>
    <s v="Yes"/>
    <n v="1"/>
    <s v="0-1 Miles"/>
    <s v="Europe"/>
    <n v="43"/>
    <s v="No"/>
    <n v="0"/>
    <n v="30000"/>
  </r>
  <r>
    <n v="14177"/>
    <s v="Married"/>
    <s v="Male"/>
    <n v="80000"/>
    <n v="5"/>
    <x v="1"/>
    <s v="Professional"/>
    <s v="No"/>
    <n v="2"/>
    <s v="2-5 Miles"/>
    <s v="Europe"/>
    <n v="60"/>
    <s v="No"/>
    <n v="0"/>
    <n v="80000"/>
  </r>
  <r>
    <n v="24381"/>
    <s v="Single"/>
    <m/>
    <n v="70000"/>
    <n v="0"/>
    <x v="0"/>
    <s v="Professional"/>
    <s v="Yes"/>
    <n v="1"/>
    <s v="5-10 Miles"/>
    <s v="Pacific"/>
    <n v="41"/>
    <s v="Yes"/>
    <n v="1"/>
    <n v="70000"/>
  </r>
  <r>
    <n v="25597"/>
    <s v="Single"/>
    <s v="Male"/>
    <n v="30000"/>
    <n v="0"/>
    <x v="0"/>
    <s v="Clerical"/>
    <s v="No"/>
    <n v="0"/>
    <s v="0-1 Miles"/>
    <s v="Europe"/>
    <n v="36"/>
    <s v="Yes"/>
    <n v="1"/>
    <n v="30000"/>
  </r>
  <r>
    <n v="13507"/>
    <s v="Married"/>
    <s v="Female"/>
    <n v="10000"/>
    <n v="2"/>
    <x v="1"/>
    <s v="Manual"/>
    <s v="Yes"/>
    <n v="0"/>
    <s v="1-2 Miles"/>
    <s v="Europe"/>
    <n v="50"/>
    <s v="No"/>
    <n v="0"/>
    <n v="10000"/>
  </r>
  <r>
    <n v="27974"/>
    <s v="Single"/>
    <s v="Male"/>
    <n v="160000"/>
    <n v="2"/>
    <x v="2"/>
    <s v="Management"/>
    <m/>
    <n v="4"/>
    <s v="0-1 Miles"/>
    <s v="Pacific"/>
    <n v="33"/>
    <s v="Yes"/>
    <n v="1"/>
    <n v="160000"/>
  </r>
  <r>
    <n v="19364"/>
    <s v="Married"/>
    <s v="Male"/>
    <n v="40000"/>
    <n v="1"/>
    <x v="0"/>
    <s v="Skilled Manual"/>
    <s v="Yes"/>
    <n v="0"/>
    <s v="0-1 Miles"/>
    <s v="Europe"/>
    <n v="43"/>
    <s v="Yes"/>
    <n v="1"/>
    <n v="40000"/>
  </r>
  <r>
    <n v="22155"/>
    <m/>
    <s v="Male"/>
    <n v="20000"/>
    <n v="2"/>
    <x v="3"/>
    <s v="Clerical"/>
    <s v="Yes"/>
    <n v="2"/>
    <s v="5-10 Miles"/>
    <s v="Pacific"/>
    <n v="58"/>
    <s v="No"/>
    <n v="0"/>
    <n v="20000"/>
  </r>
  <r>
    <n v="19280"/>
    <s v="Married"/>
    <s v="Male"/>
    <m/>
    <n v="2"/>
    <x v="1"/>
    <s v="Manual"/>
    <s v="Yes"/>
    <n v="1"/>
    <s v="0-1 Miles"/>
    <s v="Europe"/>
    <m/>
    <s v="Yes"/>
    <n v="1"/>
    <n v="56267.605633802814"/>
  </r>
  <r>
    <n v="22173"/>
    <s v="Married"/>
    <s v="Female"/>
    <n v="30000"/>
    <n v="3"/>
    <x v="2"/>
    <s v="Skilled Manual"/>
    <s v="No"/>
    <n v="2"/>
    <s v="1-2 Miles"/>
    <s v="Pacific"/>
    <n v="54"/>
    <s v="Yes"/>
    <n v="1"/>
    <n v="30000"/>
  </r>
  <r>
    <n v="12697"/>
    <s v="Single"/>
    <s v="Female"/>
    <n v="90000"/>
    <n v="0"/>
    <x v="0"/>
    <s v="Professional"/>
    <s v="No"/>
    <n v="4"/>
    <s v="10+ Miles"/>
    <s v="Pacific"/>
    <n v="36"/>
    <s v="No"/>
    <n v="0"/>
    <n v="90000"/>
  </r>
  <r>
    <n v="11434"/>
    <s v="Married"/>
    <s v="Male"/>
    <n v="170000"/>
    <n v="5"/>
    <x v="1"/>
    <s v="Professional"/>
    <s v="Yes"/>
    <m/>
    <s v="0-1 Miles"/>
    <s v="Europe"/>
    <n v="55"/>
    <s v="No"/>
    <n v="0"/>
    <n v="170000"/>
  </r>
  <r>
    <n v="25323"/>
    <s v="Married"/>
    <s v="Male"/>
    <n v="40000"/>
    <n v="2"/>
    <x v="1"/>
    <s v="Clerical"/>
    <s v="Yes"/>
    <n v="1"/>
    <s v="1-2 Miles"/>
    <s v="Europe"/>
    <n v="35"/>
    <s v="Yes"/>
    <n v="1"/>
    <n v="40000"/>
  </r>
  <r>
    <n v="23542"/>
    <s v="Single"/>
    <s v="Male"/>
    <n v="60000"/>
    <n v="1"/>
    <x v="1"/>
    <s v="Skilled Manual"/>
    <s v="No"/>
    <n v="1"/>
    <s v="0-1 Miles"/>
    <s v="Pacific"/>
    <n v="45"/>
    <s v="Yes"/>
    <n v="1"/>
    <n v="60000"/>
  </r>
  <r>
    <n v="20870"/>
    <s v="Single"/>
    <s v="Female"/>
    <n v="10000"/>
    <n v="2"/>
    <x v="2"/>
    <s v="Manual"/>
    <s v="Yes"/>
    <n v="1"/>
    <s v="0-1 Miles"/>
    <s v="Europe"/>
    <n v="38"/>
    <s v="Yes"/>
    <n v="1"/>
    <n v="10000"/>
  </r>
  <r>
    <n v="23316"/>
    <s v="Single"/>
    <s v="Male"/>
    <n v="30000"/>
    <n v="3"/>
    <x v="1"/>
    <s v="Clerical"/>
    <s v="No"/>
    <n v="2"/>
    <s v="1-2 Miles"/>
    <s v="Pacific"/>
    <n v="59"/>
    <s v="Yes"/>
    <n v="1"/>
    <n v="30000"/>
  </r>
  <r>
    <n v="12610"/>
    <s v="Married"/>
    <s v="Female"/>
    <n v="30000"/>
    <n v="1"/>
    <x v="0"/>
    <s v="Clerical"/>
    <s v="Yes"/>
    <n v="0"/>
    <s v="0-1 Miles"/>
    <s v="Europe"/>
    <n v="47"/>
    <s v="No"/>
    <n v="0"/>
    <n v="30000"/>
  </r>
  <r>
    <n v="27183"/>
    <s v="Single"/>
    <s v="Male"/>
    <n v="40000"/>
    <n v="2"/>
    <x v="1"/>
    <s v="Clerical"/>
    <s v="Yes"/>
    <n v="1"/>
    <s v="1-2 Miles"/>
    <s v="Europe"/>
    <n v="35"/>
    <s v="Yes"/>
    <n v="1"/>
    <n v="40000"/>
  </r>
  <r>
    <n v="25940"/>
    <s v="Single"/>
    <s v="Male"/>
    <n v="20000"/>
    <n v="2"/>
    <x v="3"/>
    <s v="Clerical"/>
    <s v="Yes"/>
    <n v="2"/>
    <s v="5-10 Miles"/>
    <s v="Pacific"/>
    <n v="55"/>
    <s v="Yes"/>
    <n v="1"/>
    <n v="20000"/>
  </r>
  <r>
    <n v="25598"/>
    <s v="Married"/>
    <s v="Female"/>
    <n v="40000"/>
    <n v="0"/>
    <x v="4"/>
    <s v="Clerical"/>
    <s v="Yes"/>
    <n v="0"/>
    <s v="0-1 Miles"/>
    <s v="Europe"/>
    <n v="36"/>
    <s v="Yes"/>
    <n v="1"/>
    <n v="40000"/>
  </r>
  <r>
    <n v="21564"/>
    <s v="Single"/>
    <s v="Female"/>
    <n v="80000"/>
    <n v="0"/>
    <x v="0"/>
    <s v="Professional"/>
    <s v="Yes"/>
    <n v="4"/>
    <s v="10+ Miles"/>
    <s v="Pacific"/>
    <n v="35"/>
    <s v="No"/>
    <n v="0"/>
    <n v="80000"/>
  </r>
  <r>
    <n v="19193"/>
    <s v="Single"/>
    <s v="Male"/>
    <n v="40000"/>
    <n v="2"/>
    <x v="1"/>
    <s v="Clerical"/>
    <s v="Yes"/>
    <n v="0"/>
    <s v="1-2 Miles"/>
    <s v="Europe"/>
    <n v="35"/>
    <s v="Yes"/>
    <n v="1"/>
    <n v="40000"/>
  </r>
  <r>
    <n v="26412"/>
    <s v="Married"/>
    <s v="Female"/>
    <n v="80000"/>
    <n v="5"/>
    <x v="2"/>
    <s v="Management"/>
    <s v="No"/>
    <n v="3"/>
    <s v="5-10 Miles"/>
    <s v="Europe"/>
    <n v="56"/>
    <s v="No"/>
    <n v="0"/>
    <n v="80000"/>
  </r>
  <r>
    <n v="27184"/>
    <s v="Single"/>
    <s v="Male"/>
    <n v="40000"/>
    <n v="2"/>
    <x v="1"/>
    <s v="Clerical"/>
    <s v="No"/>
    <n v="1"/>
    <s v="0-1 Miles"/>
    <s v="Europe"/>
    <n v="34"/>
    <s v="No"/>
    <n v="0"/>
    <n v="40000"/>
  </r>
  <r>
    <n v="12590"/>
    <s v="Single"/>
    <s v="Male"/>
    <n v="30000"/>
    <n v="1"/>
    <x v="0"/>
    <s v="Clerical"/>
    <s v="Yes"/>
    <n v="0"/>
    <s v="0-1 Miles"/>
    <s v="Europe"/>
    <n v="63"/>
    <s v="No"/>
    <n v="0"/>
    <n v="30000"/>
  </r>
  <r>
    <n v="17841"/>
    <s v="Single"/>
    <s v="Male"/>
    <n v="30000"/>
    <n v="0"/>
    <x v="1"/>
    <s v="Clerical"/>
    <s v="No"/>
    <n v="1"/>
    <s v="0-1 Miles"/>
    <s v="Europe"/>
    <n v="29"/>
    <s v="Yes"/>
    <n v="1"/>
    <n v="30000"/>
  </r>
  <r>
    <n v="18283"/>
    <m/>
    <s v="Female"/>
    <n v="100000"/>
    <n v="0"/>
    <x v="0"/>
    <s v="Professional"/>
    <s v="No"/>
    <n v="1"/>
    <s v="5-10 Miles"/>
    <s v="Pacific"/>
    <n v="40"/>
    <s v="No"/>
    <n v="0"/>
    <n v="100000"/>
  </r>
  <r>
    <n v="18299"/>
    <s v="Married"/>
    <s v="Male"/>
    <n v="70000"/>
    <n v="5"/>
    <x v="1"/>
    <s v="Skilled Manual"/>
    <s v="Yes"/>
    <n v="2"/>
    <s v="5-10 Miles"/>
    <s v="Pacific"/>
    <n v="44"/>
    <s v="No"/>
    <n v="0"/>
    <n v="70000"/>
  </r>
  <r>
    <n v="16466"/>
    <s v="Single"/>
    <s v="Female"/>
    <n v="20000"/>
    <n v="0"/>
    <x v="3"/>
    <s v="Manual"/>
    <s v="No"/>
    <n v="2"/>
    <s v="0-1 Miles"/>
    <s v="Europe"/>
    <n v="32"/>
    <s v="Yes"/>
    <n v="1"/>
    <n v="20000"/>
  </r>
  <r>
    <n v="19273"/>
    <s v="Married"/>
    <s v="Female"/>
    <n v="20000"/>
    <n v="2"/>
    <x v="1"/>
    <s v="Manual"/>
    <s v="Yes"/>
    <n v="0"/>
    <s v="0-1 Miles"/>
    <s v="Europe"/>
    <n v="63"/>
    <s v="No"/>
    <n v="0"/>
    <n v="20000"/>
  </r>
  <r>
    <n v="22400"/>
    <s v="Married"/>
    <s v="Male"/>
    <n v="10000"/>
    <n v="0"/>
    <x v="1"/>
    <s v="Manual"/>
    <s v="No"/>
    <n v="1"/>
    <s v="0-1 Miles"/>
    <s v="Pacific"/>
    <n v="26"/>
    <s v="Yes"/>
    <n v="1"/>
    <n v="10000"/>
  </r>
  <r>
    <n v="20942"/>
    <s v="Single"/>
    <s v="Female"/>
    <n v="20000"/>
    <n v="0"/>
    <x v="2"/>
    <s v="Manual"/>
    <s v="No"/>
    <n v="1"/>
    <s v="5-10 Miles"/>
    <s v="Europe"/>
    <n v="31"/>
    <s v="No"/>
    <n v="0"/>
    <n v="20000"/>
  </r>
  <r>
    <n v="18484"/>
    <s v="Single"/>
    <s v="Male"/>
    <n v="80000"/>
    <n v="2"/>
    <x v="2"/>
    <s v="Skilled Manual"/>
    <s v="No"/>
    <n v="2"/>
    <s v="1-2 Miles"/>
    <s v="Pacific"/>
    <n v="50"/>
    <s v="Yes"/>
    <n v="1"/>
    <n v="80000"/>
  </r>
  <r>
    <n v="12291"/>
    <s v="Single"/>
    <s v="Male"/>
    <n v="90000"/>
    <n v="5"/>
    <x v="1"/>
    <s v="Professional"/>
    <s v="No"/>
    <n v="2"/>
    <s v="2-5 Miles"/>
    <s v="Europe"/>
    <n v="62"/>
    <s v="Yes"/>
    <n v="1"/>
    <n v="90000"/>
  </r>
  <r>
    <n v="28380"/>
    <s v="Single"/>
    <s v="Female"/>
    <n v="10000"/>
    <n v="5"/>
    <x v="3"/>
    <s v="Manual"/>
    <s v="No"/>
    <n v="2"/>
    <s v="0-1 Miles"/>
    <s v="Europe"/>
    <n v="41"/>
    <s v="No"/>
    <n v="0"/>
    <n v="10000"/>
  </r>
  <r>
    <n v="17891"/>
    <s v="Married"/>
    <s v="Female"/>
    <n v="10000"/>
    <n v="2"/>
    <x v="1"/>
    <s v="Manual"/>
    <s v="Yes"/>
    <n v="1"/>
    <s v="0-1 Miles"/>
    <s v="Europe"/>
    <n v="50"/>
    <s v="Yes"/>
    <n v="1"/>
    <n v="10000"/>
  </r>
  <r>
    <n v="27832"/>
    <s v="Single"/>
    <s v="Female"/>
    <n v="30000"/>
    <n v="0"/>
    <x v="1"/>
    <s v="Clerical"/>
    <s v="No"/>
    <n v="1"/>
    <s v="2-5 Miles"/>
    <s v="Europe"/>
    <n v="30"/>
    <s v="No"/>
    <n v="0"/>
    <n v="30000"/>
  </r>
  <r>
    <n v="26863"/>
    <s v="Single"/>
    <s v="Male"/>
    <n v="20000"/>
    <n v="0"/>
    <x v="2"/>
    <s v="Manual"/>
    <s v="No"/>
    <n v="1"/>
    <s v="2-5 Miles"/>
    <s v="Europe"/>
    <n v="28"/>
    <s v="No"/>
    <n v="0"/>
    <n v="20000"/>
  </r>
  <r>
    <n v="16259"/>
    <s v="Single"/>
    <s v="Female"/>
    <n v="10000"/>
    <n v="4"/>
    <x v="3"/>
    <s v="Manual"/>
    <s v="Yes"/>
    <n v="2"/>
    <s v="0-1 Miles"/>
    <s v="Europe"/>
    <n v="40"/>
    <s v="Yes"/>
    <n v="1"/>
    <n v="10000"/>
  </r>
  <r>
    <n v="27803"/>
    <s v="Single"/>
    <s v="Female"/>
    <n v="30000"/>
    <n v="2"/>
    <x v="1"/>
    <s v="Clerical"/>
    <s v="No"/>
    <n v="0"/>
    <s v="0-1 Miles"/>
    <s v="Europe"/>
    <n v="43"/>
    <s v="No"/>
    <n v="0"/>
    <n v="30000"/>
  </r>
  <r>
    <n v="14347"/>
    <s v="Single"/>
    <s v="Female"/>
    <n v="40000"/>
    <n v="2"/>
    <x v="0"/>
    <s v="Management"/>
    <s v="Yes"/>
    <n v="2"/>
    <s v="5-10 Miles"/>
    <s v="Pacific"/>
    <n v="65"/>
    <s v="Yes"/>
    <n v="1"/>
    <n v="40000"/>
  </r>
  <r>
    <n v="17703"/>
    <s v="Married"/>
    <s v="Female"/>
    <n v="10000"/>
    <n v="1"/>
    <x v="4"/>
    <s v="Manual"/>
    <s v="Yes"/>
    <n v="0"/>
    <s v="0-1 Miles"/>
    <s v="Europe"/>
    <n v="40"/>
    <s v="No"/>
    <n v="0"/>
    <n v="10000"/>
  </r>
  <r>
    <n v="17185"/>
    <s v="Married"/>
    <s v="Female"/>
    <n v="170000"/>
    <n v="4"/>
    <x v="1"/>
    <s v="Professional"/>
    <s v="No"/>
    <n v="3"/>
    <s v="5-10 Miles"/>
    <s v="Europe"/>
    <n v="48"/>
    <s v="Yes"/>
    <n v="1"/>
    <n v="170000"/>
  </r>
  <r>
    <n v="29380"/>
    <s v="Married"/>
    <s v="Female"/>
    <n v="20000"/>
    <n v="3"/>
    <x v="2"/>
    <s v="Manual"/>
    <s v="Yes"/>
    <n v="0"/>
    <s v="0-1 Miles"/>
    <s v="Europe"/>
    <n v="41"/>
    <s v="Yes"/>
    <n v="1"/>
    <n v="20000"/>
  </r>
  <r>
    <n v="23986"/>
    <s v="Married"/>
    <s v="Female"/>
    <n v="20000"/>
    <n v="1"/>
    <x v="0"/>
    <s v="Clerical"/>
    <s v="Yes"/>
    <n v="0"/>
    <s v="0-1 Miles"/>
    <s v="Europe"/>
    <n v="66"/>
    <s v="Yes"/>
    <n v="1"/>
    <n v="20000"/>
  </r>
  <r>
    <n v="24466"/>
    <s v="Married"/>
    <s v="Female"/>
    <n v="60000"/>
    <n v="1"/>
    <x v="1"/>
    <s v="Skilled Manual"/>
    <s v="Yes"/>
    <n v="1"/>
    <s v="5-10 Miles"/>
    <s v="Pacific"/>
    <n v="46"/>
    <s v="Yes"/>
    <n v="1"/>
    <n v="60000"/>
  </r>
  <r>
    <n v="29097"/>
    <s v="Single"/>
    <s v="Female"/>
    <n v="40000"/>
    <n v="2"/>
    <x v="1"/>
    <s v="Skilled Manual"/>
    <s v="Yes"/>
    <n v="2"/>
    <s v="5-10 Miles"/>
    <s v="Pacific"/>
    <n v="52"/>
    <s v="Yes"/>
    <n v="1"/>
    <n v="40000"/>
  </r>
  <r>
    <n v="19487"/>
    <s v="Married"/>
    <s v="Male"/>
    <n v="30000"/>
    <n v="2"/>
    <x v="1"/>
    <s v="Clerical"/>
    <s v="No"/>
    <n v="2"/>
    <s v="0-1 Miles"/>
    <s v="Europe"/>
    <n v="42"/>
    <s v="No"/>
    <n v="0"/>
    <n v="30000"/>
  </r>
  <r>
    <n v="14939"/>
    <m/>
    <s v="Male"/>
    <n v="40000"/>
    <n v="0"/>
    <x v="0"/>
    <s v="Clerical"/>
    <s v="Yes"/>
    <n v="0"/>
    <s v="0-1 Miles"/>
    <s v="Europe"/>
    <n v="39"/>
    <s v="Yes"/>
    <n v="1"/>
    <n v="40000"/>
  </r>
  <r>
    <n v="13826"/>
    <s v="Single"/>
    <s v="Female"/>
    <n v="30000"/>
    <n v="0"/>
    <x v="1"/>
    <s v="Clerical"/>
    <s v="No"/>
    <n v="1"/>
    <s v="0-1 Miles"/>
    <s v="Europe"/>
    <n v="28"/>
    <s v="No"/>
    <n v="0"/>
    <n v="30000"/>
  </r>
  <r>
    <n v="20619"/>
    <s v="Single"/>
    <s v="Male"/>
    <n v="80000"/>
    <n v="0"/>
    <x v="0"/>
    <s v="Professional"/>
    <s v="No"/>
    <n v="4"/>
    <s v="10+ Miles"/>
    <s v="Pacific"/>
    <n v="35"/>
    <s v="No"/>
    <n v="0"/>
    <n v="80000"/>
  </r>
  <r>
    <n v="12558"/>
    <s v="Married"/>
    <s v="Female"/>
    <n v="20000"/>
    <n v="1"/>
    <x v="0"/>
    <s v="Clerical"/>
    <s v="Yes"/>
    <n v="0"/>
    <s v="0-1 Miles"/>
    <s v="Europe"/>
    <n v="65"/>
    <s v="No"/>
    <n v="0"/>
    <n v="20000"/>
  </r>
  <r>
    <n v="24871"/>
    <s v="Single"/>
    <s v="Female"/>
    <n v="90000"/>
    <n v="4"/>
    <x v="2"/>
    <s v="Management"/>
    <s v="No"/>
    <n v="3"/>
    <s v="5-10 Miles"/>
    <s v="Europe"/>
    <n v="56"/>
    <s v="No"/>
    <n v="0"/>
    <n v="90000"/>
  </r>
  <r>
    <n v="17319"/>
    <s v="Single"/>
    <s v="Female"/>
    <n v="70000"/>
    <n v="0"/>
    <x v="0"/>
    <s v="Professional"/>
    <s v="No"/>
    <n v="1"/>
    <s v="5-10 Miles"/>
    <s v="Pacific"/>
    <n v="42"/>
    <s v="No"/>
    <n v="0"/>
    <n v="70000"/>
  </r>
  <r>
    <n v="28906"/>
    <s v="Married"/>
    <s v="Male"/>
    <n v="80000"/>
    <n v="4"/>
    <x v="2"/>
    <s v="Professional"/>
    <s v="Yes"/>
    <n v="2"/>
    <s v="10+ Miles"/>
    <s v="Europe"/>
    <n v="54"/>
    <s v="No"/>
    <n v="0"/>
    <n v="80000"/>
  </r>
  <r>
    <n v="12808"/>
    <s v="Married"/>
    <s v="Male"/>
    <n v="40000"/>
    <n v="0"/>
    <x v="0"/>
    <s v="Clerical"/>
    <s v="Yes"/>
    <n v="0"/>
    <s v="0-1 Miles"/>
    <s v="Europe"/>
    <n v="38"/>
    <s v="Yes"/>
    <n v="1"/>
    <n v="40000"/>
  </r>
  <r>
    <n v="20567"/>
    <s v="Married"/>
    <s v="Male"/>
    <n v="130000"/>
    <n v="4"/>
    <x v="1"/>
    <s v="Professional"/>
    <s v="No"/>
    <n v="4"/>
    <s v="5-10 Miles"/>
    <s v="Europe"/>
    <n v="61"/>
    <s v="Yes"/>
    <n v="1"/>
    <n v="130000"/>
  </r>
  <r>
    <n v="25502"/>
    <s v="Married"/>
    <s v="Female"/>
    <n v="40000"/>
    <n v="1"/>
    <x v="0"/>
    <s v="Skilled Manual"/>
    <s v="Yes"/>
    <n v="0"/>
    <s v="0-1 Miles"/>
    <s v="Europe"/>
    <n v="43"/>
    <s v="Yes"/>
    <n v="1"/>
    <n v="40000"/>
  </r>
  <r>
    <n v="15580"/>
    <s v="Married"/>
    <s v="Male"/>
    <n v="60000"/>
    <n v="2"/>
    <x v="0"/>
    <s v="Professional"/>
    <s v="Yes"/>
    <n v="1"/>
    <s v="2-5 Miles"/>
    <s v="Pacific"/>
    <n v="38"/>
    <s v="Yes"/>
    <n v="1"/>
    <n v="60000"/>
  </r>
  <r>
    <n v="24185"/>
    <s v="Single"/>
    <s v="Female"/>
    <n v="10000"/>
    <n v="1"/>
    <x v="2"/>
    <s v="Manual"/>
    <s v="No"/>
    <n v="1"/>
    <s v="1-2 Miles"/>
    <s v="Europe"/>
    <n v="45"/>
    <s v="No"/>
    <n v="0"/>
    <n v="10000"/>
  </r>
  <r>
    <n v="19291"/>
    <s v="Single"/>
    <s v="Female"/>
    <n v="10000"/>
    <n v="2"/>
    <x v="2"/>
    <s v="Manual"/>
    <s v="Yes"/>
    <n v="0"/>
    <s v="0-1 Miles"/>
    <s v="Europe"/>
    <n v="35"/>
    <s v="No"/>
    <n v="0"/>
    <n v="10000"/>
  </r>
  <r>
    <n v="16713"/>
    <s v="Married"/>
    <s v="Male"/>
    <n v="40000"/>
    <n v="2"/>
    <x v="0"/>
    <s v="Management"/>
    <s v="Yes"/>
    <n v="1"/>
    <s v="0-1 Miles"/>
    <s v="Pacific"/>
    <n v="52"/>
    <s v="Yes"/>
    <n v="1"/>
    <n v="40000"/>
  </r>
  <r>
    <n v="16185"/>
    <s v="Single"/>
    <s v="Male"/>
    <n v="60000"/>
    <n v="4"/>
    <x v="0"/>
    <s v="Professional"/>
    <s v="Yes"/>
    <n v="3"/>
    <s v="10+ Miles"/>
    <s v="Pacific"/>
    <n v="41"/>
    <s v="No"/>
    <n v="0"/>
    <n v="60000"/>
  </r>
  <r>
    <n v="14927"/>
    <s v="Married"/>
    <s v="Female"/>
    <n v="30000"/>
    <n v="1"/>
    <x v="0"/>
    <s v="Clerical"/>
    <s v="Yes"/>
    <n v="0"/>
    <s v="0-1 Miles"/>
    <s v="Europe"/>
    <n v="37"/>
    <s v="Yes"/>
    <n v="1"/>
    <n v="30000"/>
  </r>
  <r>
    <n v="29337"/>
    <s v="Single"/>
    <s v="Male"/>
    <n v="30000"/>
    <n v="2"/>
    <x v="1"/>
    <s v="Clerical"/>
    <s v="Yes"/>
    <n v="2"/>
    <s v="5-10 Miles"/>
    <s v="Pacific"/>
    <n v="68"/>
    <s v="No"/>
    <n v="0"/>
    <n v="30000"/>
  </r>
  <r>
    <n v="29355"/>
    <s v="Married"/>
    <s v="Female"/>
    <n v="40000"/>
    <n v="0"/>
    <x v="4"/>
    <s v="Clerical"/>
    <s v="Yes"/>
    <n v="0"/>
    <s v="0-1 Miles"/>
    <s v="Europe"/>
    <n v="37"/>
    <s v="Yes"/>
    <n v="1"/>
    <n v="40000"/>
  </r>
  <r>
    <n v="25303"/>
    <s v="Single"/>
    <s v="Male"/>
    <n v="30000"/>
    <n v="0"/>
    <x v="2"/>
    <s v="Manual"/>
    <s v="Yes"/>
    <n v="1"/>
    <s v="2-5 Miles"/>
    <s v="Europe"/>
    <n v="33"/>
    <s v="Yes"/>
    <n v="1"/>
    <n v="30000"/>
  </r>
  <r>
    <n v="14813"/>
    <s v="Single"/>
    <s v="Female"/>
    <n v="20000"/>
    <n v="4"/>
    <x v="2"/>
    <s v="Manual"/>
    <s v="Yes"/>
    <n v="1"/>
    <s v="0-1 Miles"/>
    <s v="Europe"/>
    <n v="43"/>
    <s v="Yes"/>
    <n v="1"/>
    <n v="20000"/>
  </r>
  <r>
    <n v="16438"/>
    <s v="Married"/>
    <s v="Female"/>
    <n v="10000"/>
    <n v="0"/>
    <x v="3"/>
    <s v="Manual"/>
    <s v="No"/>
    <n v="2"/>
    <s v="0-1 Miles"/>
    <s v="Europe"/>
    <n v="30"/>
    <s v="No"/>
    <n v="0"/>
    <n v="10000"/>
  </r>
  <r>
    <n v="14238"/>
    <s v="Married"/>
    <s v="Male"/>
    <n v="120000"/>
    <n v="0"/>
    <x v="3"/>
    <s v="Professional"/>
    <s v="Yes"/>
    <n v="4"/>
    <s v="10+ Miles"/>
    <s v="Pacific"/>
    <n v="36"/>
    <s v="Yes"/>
    <n v="1"/>
    <n v="120000"/>
  </r>
  <r>
    <n v="16200"/>
    <s v="Single"/>
    <s v="Female"/>
    <n v="10000"/>
    <n v="0"/>
    <x v="3"/>
    <s v="Manual"/>
    <s v="No"/>
    <n v="2"/>
    <s v="0-1 Miles"/>
    <s v="Europe"/>
    <n v="35"/>
    <s v="No"/>
    <n v="0"/>
    <n v="10000"/>
  </r>
  <r>
    <n v="24857"/>
    <s v="Married"/>
    <s v="Female"/>
    <n v="130000"/>
    <n v="3"/>
    <x v="2"/>
    <s v="Professional"/>
    <s v="Yes"/>
    <n v="4"/>
    <s v="0-1 Miles"/>
    <s v="Europe"/>
    <n v="52"/>
    <s v="No"/>
    <n v="0"/>
    <n v="130000"/>
  </r>
  <r>
    <n v="26956"/>
    <s v="Single"/>
    <s v="Female"/>
    <n v="20000"/>
    <n v="0"/>
    <x v="1"/>
    <s v="Manual"/>
    <s v="No"/>
    <n v="1"/>
    <s v="2-5 Miles"/>
    <s v="Europe"/>
    <n v="36"/>
    <s v="Yes"/>
    <n v="1"/>
    <n v="20000"/>
  </r>
  <r>
    <n v="14517"/>
    <s v="Married"/>
    <s v="Female"/>
    <n v="20000"/>
    <n v="3"/>
    <x v="2"/>
    <s v="Skilled Manual"/>
    <s v="No"/>
    <n v="2"/>
    <s v="1-2 Miles"/>
    <s v="Pacific"/>
    <n v="62"/>
    <s v="No"/>
    <n v="0"/>
    <n v="20000"/>
  </r>
  <r>
    <n v="12678"/>
    <s v="Single"/>
    <s v="Female"/>
    <n v="130000"/>
    <n v="4"/>
    <x v="2"/>
    <s v="Management"/>
    <s v="Yes"/>
    <n v="4"/>
    <s v="0-1 Miles"/>
    <s v="Pacific"/>
    <n v="31"/>
    <s v="No"/>
    <n v="0"/>
    <n v="130000"/>
  </r>
  <r>
    <n v="16188"/>
    <s v="Single"/>
    <s v="Female"/>
    <n v="20000"/>
    <n v="0"/>
    <x v="3"/>
    <s v="Manual"/>
    <s v="No"/>
    <n v="2"/>
    <s v="1-2 Miles"/>
    <s v="Europe"/>
    <n v="26"/>
    <s v="No"/>
    <n v="0"/>
    <n v="20000"/>
  </r>
  <r>
    <n v="27969"/>
    <s v="Married"/>
    <s v="Male"/>
    <n v="80000"/>
    <n v="0"/>
    <x v="0"/>
    <s v="Professional"/>
    <s v="Yes"/>
    <n v="2"/>
    <s v="10+ Miles"/>
    <s v="Pacific"/>
    <n v="29"/>
    <s v="Yes"/>
    <n v="1"/>
    <n v="80000"/>
  </r>
  <r>
    <n v="15752"/>
    <s v="Married"/>
    <s v="Male"/>
    <n v="80000"/>
    <n v="2"/>
    <x v="2"/>
    <s v="Skilled Manual"/>
    <s v="No"/>
    <n v="2"/>
    <s v="1-2 Miles"/>
    <s v="Pacific"/>
    <n v="50"/>
    <s v="Yes"/>
    <n v="1"/>
    <n v="80000"/>
  </r>
  <r>
    <n v="27745"/>
    <s v="Single"/>
    <s v="Male"/>
    <n v="40000"/>
    <n v="2"/>
    <x v="0"/>
    <s v="Management"/>
    <s v="Yes"/>
    <n v="2"/>
    <s v="5-10 Miles"/>
    <s v="Pacific"/>
    <n v="63"/>
    <s v="Yes"/>
    <n v="1"/>
    <n v="40000"/>
  </r>
  <r>
    <n v="20828"/>
    <s v="Married"/>
    <s v="Female"/>
    <n v="30000"/>
    <n v="4"/>
    <x v="4"/>
    <s v="Clerical"/>
    <s v="Yes"/>
    <n v="0"/>
    <s v="0-1 Miles"/>
    <s v="Europe"/>
    <n v="45"/>
    <s v="Yes"/>
    <n v="1"/>
    <n v="30000"/>
  </r>
  <r>
    <n v="19461"/>
    <s v="Single"/>
    <s v="Female"/>
    <n v="10000"/>
    <n v="4"/>
    <x v="3"/>
    <s v="Manual"/>
    <s v="Yes"/>
    <n v="2"/>
    <s v="0-1 Miles"/>
    <s v="Europe"/>
    <n v="40"/>
    <s v="No"/>
    <n v="0"/>
    <n v="10000"/>
  </r>
  <r>
    <n v="26941"/>
    <s v="Married"/>
    <s v="Male"/>
    <n v="30000"/>
    <n v="0"/>
    <x v="0"/>
    <s v="Clerical"/>
    <s v="Yes"/>
    <n v="0"/>
    <s v="0-1 Miles"/>
    <s v="Europe"/>
    <n v="47"/>
    <s v="Yes"/>
    <n v="1"/>
    <n v="30000"/>
  </r>
  <r>
    <n v="28412"/>
    <s v="Single"/>
    <s v="Male"/>
    <n v="20000"/>
    <n v="0"/>
    <x v="2"/>
    <s v="Manual"/>
    <s v="No"/>
    <n v="1"/>
    <s v="2-5 Miles"/>
    <s v="Europe"/>
    <n v="29"/>
    <s v="No"/>
    <n v="0"/>
    <n v="20000"/>
  </r>
  <r>
    <n v="24485"/>
    <s v="Single"/>
    <s v="Male"/>
    <n v="40000"/>
    <n v="2"/>
    <x v="0"/>
    <s v="Management"/>
    <s v="No"/>
    <n v="1"/>
    <s v="5-10 Miles"/>
    <s v="Pacific"/>
    <n v="52"/>
    <s v="Yes"/>
    <n v="1"/>
    <n v="40000"/>
  </r>
  <r>
    <n v="16514"/>
    <s v="Single"/>
    <s v="Male"/>
    <n v="10000"/>
    <n v="0"/>
    <x v="1"/>
    <s v="Manual"/>
    <s v="Yes"/>
    <n v="1"/>
    <s v="1-2 Miles"/>
    <s v="Pacific"/>
    <n v="26"/>
    <s v="Yes"/>
    <n v="1"/>
    <n v="10000"/>
  </r>
  <r>
    <n v="17191"/>
    <s v="Single"/>
    <s v="Male"/>
    <n v="130000"/>
    <n v="3"/>
    <x v="1"/>
    <s v="Professional"/>
    <s v="No"/>
    <n v="3"/>
    <s v="0-1 Miles"/>
    <s v="Europe"/>
    <n v="51"/>
    <s v="Yes"/>
    <n v="1"/>
    <n v="130000"/>
  </r>
  <r>
    <n v="19608"/>
    <s v="Married"/>
    <s v="Male"/>
    <n v="80000"/>
    <n v="5"/>
    <x v="0"/>
    <s v="Professional"/>
    <s v="Yes"/>
    <n v="4"/>
    <s v="1-2 Miles"/>
    <s v="Pacific"/>
    <n v="40"/>
    <s v="No"/>
    <n v="0"/>
    <n v="80000"/>
  </r>
  <r>
    <n v="24119"/>
    <s v="Single"/>
    <s v="Male"/>
    <n v="30000"/>
    <n v="0"/>
    <x v="1"/>
    <s v="Clerical"/>
    <s v="No"/>
    <n v="1"/>
    <s v="2-5 Miles"/>
    <s v="Europe"/>
    <n v="29"/>
    <s v="No"/>
    <n v="0"/>
    <n v="30000"/>
  </r>
  <r>
    <n v="25458"/>
    <s v="Married"/>
    <s v="Male"/>
    <n v="20000"/>
    <n v="1"/>
    <x v="2"/>
    <s v="Manual"/>
    <s v="No"/>
    <n v="1"/>
    <s v="1-2 Miles"/>
    <s v="Europe"/>
    <n v="40"/>
    <s v="Yes"/>
    <n v="1"/>
    <n v="20000"/>
  </r>
  <r>
    <n v="26886"/>
    <s v="Single"/>
    <s v="Female"/>
    <n v="30000"/>
    <n v="0"/>
    <x v="1"/>
    <s v="Clerical"/>
    <s v="No"/>
    <n v="1"/>
    <s v="0-1 Miles"/>
    <s v="Europe"/>
    <n v="29"/>
    <s v="Yes"/>
    <n v="1"/>
    <n v="30000"/>
  </r>
  <r>
    <n v="28436"/>
    <s v="Single"/>
    <s v="Male"/>
    <n v="30000"/>
    <n v="0"/>
    <x v="1"/>
    <s v="Clerical"/>
    <s v="No"/>
    <n v="1"/>
    <s v="0-1 Miles"/>
    <s v="Europe"/>
    <n v="30"/>
    <s v="Yes"/>
    <n v="1"/>
    <n v="30000"/>
  </r>
  <r>
    <n v="19562"/>
    <s v="Single"/>
    <s v="Female"/>
    <n v="60000"/>
    <n v="2"/>
    <x v="0"/>
    <s v="Professional"/>
    <s v="Yes"/>
    <n v="1"/>
    <s v="2-5 Miles"/>
    <s v="Pacific"/>
    <n v="37"/>
    <s v="Yes"/>
    <n v="1"/>
    <n v="60000"/>
  </r>
  <r>
    <n v="15608"/>
    <s v="Single"/>
    <s v="Female"/>
    <n v="30000"/>
    <n v="0"/>
    <x v="1"/>
    <s v="Clerical"/>
    <s v="No"/>
    <n v="1"/>
    <s v="2-5 Miles"/>
    <s v="Europe"/>
    <n v="33"/>
    <s v="No"/>
    <n v="0"/>
    <n v="30000"/>
  </r>
  <r>
    <n v="16487"/>
    <s v="Single"/>
    <s v="Female"/>
    <n v="30000"/>
    <n v="3"/>
    <x v="2"/>
    <s v="Skilled Manual"/>
    <s v="Yes"/>
    <n v="2"/>
    <s v="5-10 Miles"/>
    <s v="Pacific"/>
    <n v="55"/>
    <s v="No"/>
    <n v="0"/>
    <n v="30000"/>
  </r>
  <r>
    <n v="17197"/>
    <s v="Single"/>
    <s v="Female"/>
    <n v="90000"/>
    <n v="5"/>
    <x v="1"/>
    <s v="Professional"/>
    <s v="Yes"/>
    <n v="2"/>
    <s v="10+ Miles"/>
    <s v="Europe"/>
    <n v="62"/>
    <s v="No"/>
    <n v="0"/>
    <n v="90000"/>
  </r>
  <r>
    <n v="12507"/>
    <s v="Married"/>
    <s v="Male"/>
    <n v="30000"/>
    <n v="1"/>
    <x v="1"/>
    <s v="Clerical"/>
    <s v="Yes"/>
    <n v="1"/>
    <s v="0-1 Miles"/>
    <s v="Europe"/>
    <n v="43"/>
    <s v="No"/>
    <n v="0"/>
    <n v="30000"/>
  </r>
  <r>
    <n v="23940"/>
    <s v="Married"/>
    <s v="Male"/>
    <n v="40000"/>
    <n v="1"/>
    <x v="0"/>
    <s v="Skilled Manual"/>
    <s v="Yes"/>
    <n v="1"/>
    <s v="0-1 Miles"/>
    <s v="Europe"/>
    <n v="44"/>
    <s v="Yes"/>
    <n v="1"/>
    <n v="40000"/>
  </r>
  <r>
    <n v="19441"/>
    <m/>
    <s v="Male"/>
    <n v="40000"/>
    <n v="0"/>
    <x v="4"/>
    <s v="Clerical"/>
    <s v="Yes"/>
    <n v="0"/>
    <s v="0-1 Miles"/>
    <s v="Europe"/>
    <m/>
    <s v="Yes"/>
    <n v="1"/>
    <n v="40000"/>
  </r>
  <r>
    <n v="26852"/>
    <s v="Married"/>
    <s v="Female"/>
    <n v="20000"/>
    <n v="3"/>
    <x v="2"/>
    <s v="Manual"/>
    <s v="Yes"/>
    <n v="2"/>
    <s v="0-1 Miles"/>
    <s v="Europe"/>
    <n v="43"/>
    <s v="No"/>
    <n v="0"/>
    <n v="20000"/>
  </r>
  <r>
    <n v="12274"/>
    <s v="Single"/>
    <s v="Male"/>
    <n v="10000"/>
    <n v="2"/>
    <x v="2"/>
    <s v="Manual"/>
    <s v="Yes"/>
    <n v="0"/>
    <s v="0-1 Miles"/>
    <s v="Europe"/>
    <n v="35"/>
    <s v="No"/>
    <n v="0"/>
    <n v="10000"/>
  </r>
  <r>
    <n v="20236"/>
    <s v="Single"/>
    <s v="Male"/>
    <n v="60000"/>
    <n v="3"/>
    <x v="0"/>
    <s v="Professional"/>
    <s v="No"/>
    <n v="2"/>
    <s v="0-1 Miles"/>
    <s v="Pacific"/>
    <n v="43"/>
    <s v="Yes"/>
    <n v="1"/>
    <n v="60000"/>
  </r>
  <r>
    <n v="24149"/>
    <s v="Married"/>
    <s v="Male"/>
    <n v="10000"/>
    <n v="2"/>
    <x v="1"/>
    <s v="Manual"/>
    <s v="Yes"/>
    <n v="0"/>
    <s v="1-2 Miles"/>
    <s v="Europe"/>
    <n v="49"/>
    <s v="No"/>
    <n v="0"/>
    <n v="10000"/>
  </r>
  <r>
    <n v="26139"/>
    <s v="Single"/>
    <s v="Male"/>
    <n v="60000"/>
    <n v="1"/>
    <x v="1"/>
    <s v="Skilled Manual"/>
    <s v="Yes"/>
    <n v="1"/>
    <s v="5-10 Miles"/>
    <s v="Pacific"/>
    <n v="45"/>
    <s v="No"/>
    <n v="0"/>
    <n v="60000"/>
  </r>
  <r>
    <n v="18491"/>
    <s v="Single"/>
    <s v="Female"/>
    <n v="70000"/>
    <n v="2"/>
    <x v="2"/>
    <s v="Professional"/>
    <s v="Yes"/>
    <n v="2"/>
    <s v="5-10 Miles"/>
    <s v="Pacific"/>
    <n v="49"/>
    <s v="Yes"/>
    <n v="1"/>
    <n v="70000"/>
  </r>
  <r>
    <n v="22707"/>
    <s v="Single"/>
    <s v="Female"/>
    <n v="30000"/>
    <n v="0"/>
    <x v="1"/>
    <s v="Clerical"/>
    <s v="No"/>
    <n v="1"/>
    <s v="2-5 Miles"/>
    <s v="Europe"/>
    <n v="30"/>
    <s v="No"/>
    <n v="0"/>
    <n v="30000"/>
  </r>
  <r>
    <n v="20430"/>
    <s v="Married"/>
    <s v="Male"/>
    <n v="70000"/>
    <n v="2"/>
    <x v="1"/>
    <s v="Skilled Manual"/>
    <s v="Yes"/>
    <n v="2"/>
    <s v="5-10 Miles"/>
    <s v="Pacific"/>
    <n v="52"/>
    <s v="Yes"/>
    <n v="1"/>
    <n v="70000"/>
  </r>
  <r>
    <n v="27494"/>
    <s v="Single"/>
    <s v="Female"/>
    <n v="40000"/>
    <n v="2"/>
    <x v="1"/>
    <s v="Skilled Manual"/>
    <s v="No"/>
    <n v="2"/>
    <s v="1-2 Miles"/>
    <s v="Pacific"/>
    <n v="53"/>
    <s v="Yes"/>
    <n v="1"/>
    <n v="40000"/>
  </r>
  <r>
    <n v="26829"/>
    <s v="Married"/>
    <s v="Female"/>
    <n v="40000"/>
    <n v="0"/>
    <x v="0"/>
    <s v="Clerical"/>
    <s v="Yes"/>
    <n v="0"/>
    <s v="0-1 Miles"/>
    <s v="Europe"/>
    <n v="38"/>
    <s v="Yes"/>
    <n v="1"/>
    <n v="40000"/>
  </r>
  <r>
    <n v="28395"/>
    <s v="Single"/>
    <s v="Male"/>
    <n v="40000"/>
    <n v="0"/>
    <x v="0"/>
    <s v="Professional"/>
    <s v="No"/>
    <n v="0"/>
    <s v="0-1 Miles"/>
    <s v="Europe"/>
    <n v="39"/>
    <s v="Yes"/>
    <n v="1"/>
    <n v="40000"/>
  </r>
  <r>
    <n v="21006"/>
    <s v="Single"/>
    <s v="Female"/>
    <m/>
    <n v="1"/>
    <x v="1"/>
    <s v="Manual"/>
    <s v="No"/>
    <n v="0"/>
    <s v="0-1 Miles"/>
    <s v="Europe"/>
    <n v="46"/>
    <s v="Yes"/>
    <n v="1"/>
    <n v="56267.605633802814"/>
  </r>
  <r>
    <n v="14682"/>
    <s v="Single"/>
    <s v="Female"/>
    <n v="70000"/>
    <n v="0"/>
    <x v="0"/>
    <s v="Professional"/>
    <s v="No"/>
    <n v="1"/>
    <s v="5-10 Miles"/>
    <s v="Pacific"/>
    <n v="38"/>
    <s v="No"/>
    <n v="0"/>
    <n v="70000"/>
  </r>
  <r>
    <n v="17650"/>
    <s v="Single"/>
    <s v="Female"/>
    <n v="40000"/>
    <n v="2"/>
    <x v="1"/>
    <s v="Clerical"/>
    <s v="Yes"/>
    <n v="2"/>
    <s v="1-2 Miles"/>
    <s v="Europe"/>
    <n v="35"/>
    <s v="No"/>
    <n v="0"/>
    <n v="40000"/>
  </r>
  <r>
    <n v="29191"/>
    <s v="Single"/>
    <s v="Female"/>
    <n v="130000"/>
    <n v="1"/>
    <x v="4"/>
    <s v="Management"/>
    <s v="No"/>
    <n v="1"/>
    <s v="0-1 Miles"/>
    <s v="Pacific"/>
    <n v="36"/>
    <s v="Yes"/>
    <n v="1"/>
    <n v="130000"/>
  </r>
  <r>
    <n v="15030"/>
    <s v="Married"/>
    <s v="Male"/>
    <n v="20000"/>
    <n v="0"/>
    <x v="0"/>
    <s v="Clerical"/>
    <s v="Yes"/>
    <n v="0"/>
    <s v="0-1 Miles"/>
    <s v="Pacific"/>
    <n v="26"/>
    <s v="Yes"/>
    <n v="1"/>
    <n v="20000"/>
  </r>
  <r>
    <n v="24140"/>
    <s v="Single"/>
    <s v="Male"/>
    <n v="10000"/>
    <n v="0"/>
    <x v="4"/>
    <s v="Manual"/>
    <s v="No"/>
    <n v="0"/>
    <s v="0-1 Miles"/>
    <s v="Europe"/>
    <n v="30"/>
    <s v="Yes"/>
    <n v="1"/>
    <n v="10000"/>
  </r>
  <r>
    <n v="22496"/>
    <s v="Married"/>
    <s v="Female"/>
    <n v="30000"/>
    <n v="1"/>
    <x v="0"/>
    <s v="Skilled Manual"/>
    <s v="Yes"/>
    <n v="2"/>
    <s v="0-1 Miles"/>
    <s v="Europe"/>
    <n v="42"/>
    <s v="No"/>
    <n v="0"/>
    <n v="30000"/>
  </r>
  <r>
    <n v="24065"/>
    <s v="Single"/>
    <s v="Female"/>
    <n v="20000"/>
    <m/>
    <x v="2"/>
    <s v="Manual"/>
    <s v="Yes"/>
    <n v="0"/>
    <s v="0-1 Miles"/>
    <s v="Europe"/>
    <n v="40"/>
    <s v="Yes"/>
    <n v="1"/>
    <n v="20000"/>
  </r>
  <r>
    <n v="19914"/>
    <s v="Married"/>
    <s v="Male"/>
    <n v="80000"/>
    <n v="5"/>
    <x v="0"/>
    <s v="Management"/>
    <s v="Yes"/>
    <n v="2"/>
    <s v="2-5 Miles"/>
    <s v="Europe"/>
    <n v="62"/>
    <s v="No"/>
    <n v="0"/>
    <n v="80000"/>
  </r>
  <r>
    <n v="12871"/>
    <s v="Single"/>
    <s v="Female"/>
    <n v="30000"/>
    <n v="0"/>
    <x v="1"/>
    <s v="Clerical"/>
    <s v="No"/>
    <n v="1"/>
    <s v="2-5 Miles"/>
    <s v="Europe"/>
    <n v="29"/>
    <s v="No"/>
    <n v="0"/>
    <n v="30000"/>
  </r>
  <r>
    <n v="22988"/>
    <s v="Married"/>
    <s v="Female"/>
    <n v="40000"/>
    <n v="2"/>
    <x v="0"/>
    <s v="Management"/>
    <s v="Yes"/>
    <n v="2"/>
    <s v="5-10 Miles"/>
    <s v="Pacific"/>
    <n v="66"/>
    <s v="Yes"/>
    <n v="1"/>
    <n v="40000"/>
  </r>
  <r>
    <n v="15922"/>
    <s v="Married"/>
    <s v="Male"/>
    <n v="150000"/>
    <n v="2"/>
    <x v="2"/>
    <s v="Professional"/>
    <s v="Yes"/>
    <n v="4"/>
    <s v="0-1 Miles"/>
    <s v="Europe"/>
    <n v="48"/>
    <s v="No"/>
    <n v="0"/>
    <n v="150000"/>
  </r>
  <r>
    <n v="12344"/>
    <s v="Single"/>
    <s v="Female"/>
    <n v="80000"/>
    <n v="0"/>
    <x v="0"/>
    <s v="Professional"/>
    <s v="No"/>
    <n v="3"/>
    <s v="10+ Miles"/>
    <s v="Pacific"/>
    <n v="31"/>
    <s v="No"/>
    <n v="0"/>
    <n v="80000"/>
  </r>
  <r>
    <n v="23627"/>
    <s v="Single"/>
    <s v="Female"/>
    <n v="100000"/>
    <n v="3"/>
    <x v="1"/>
    <s v="Management"/>
    <s v="No"/>
    <n v="4"/>
    <s v="5-10 Miles"/>
    <s v="Europe"/>
    <n v="56"/>
    <s v="No"/>
    <n v="0"/>
    <n v="100000"/>
  </r>
  <r>
    <n v="27775"/>
    <s v="Single"/>
    <s v="Female"/>
    <n v="40000"/>
    <n v="0"/>
    <x v="0"/>
    <s v="Clerical"/>
    <s v="No"/>
    <n v="0"/>
    <s v="0-1 Miles"/>
    <s v="Europe"/>
    <n v="38"/>
    <s v="Yes"/>
    <n v="1"/>
    <n v="40000"/>
  </r>
  <r>
    <n v="29301"/>
    <s v="Married"/>
    <s v="Male"/>
    <n v="80000"/>
    <n v="5"/>
    <x v="0"/>
    <s v="Professional"/>
    <s v="Yes"/>
    <n v="4"/>
    <s v="1-2 Miles"/>
    <s v="Pacific"/>
    <n v="40"/>
    <s v="No"/>
    <n v="0"/>
    <n v="80000"/>
  </r>
  <r>
    <n v="12716"/>
    <s v="Single"/>
    <s v="Male"/>
    <n v="30000"/>
    <n v="0"/>
    <x v="1"/>
    <s v="Clerical"/>
    <s v="Yes"/>
    <n v="1"/>
    <s v="2-5 Miles"/>
    <s v="Europe"/>
    <n v="32"/>
    <s v="No"/>
    <n v="0"/>
    <n v="30000"/>
  </r>
  <r>
    <n v="12472"/>
    <s v="Married"/>
    <s v="Male"/>
    <n v="30000"/>
    <n v="1"/>
    <x v="0"/>
    <s v="Clerical"/>
    <s v="Yes"/>
    <n v="1"/>
    <s v="2-5 Miles"/>
    <s v="Europe"/>
    <n v="39"/>
    <s v="No"/>
    <n v="0"/>
    <n v="30000"/>
  </r>
  <r>
    <n v="20970"/>
    <s v="Single"/>
    <s v="Male"/>
    <n v="10000"/>
    <n v="2"/>
    <x v="1"/>
    <s v="Manual"/>
    <s v="Yes"/>
    <n v="1"/>
    <s v="0-1 Miles"/>
    <s v="Europe"/>
    <n v="52"/>
    <s v="Yes"/>
    <n v="1"/>
    <n v="10000"/>
  </r>
  <r>
    <n v="26818"/>
    <s v="Single"/>
    <s v="Male"/>
    <n v="10000"/>
    <n v="3"/>
    <x v="2"/>
    <s v="Manual"/>
    <s v="Yes"/>
    <n v="1"/>
    <s v="0-1 Miles"/>
    <s v="Europe"/>
    <n v="39"/>
    <s v="Yes"/>
    <n v="1"/>
    <n v="10000"/>
  </r>
  <r>
    <n v="12993"/>
    <s v="Married"/>
    <s v="Male"/>
    <n v="60000"/>
    <n v="2"/>
    <x v="0"/>
    <s v="Professional"/>
    <s v="Yes"/>
    <n v="1"/>
    <s v="2-5 Miles"/>
    <s v="Pacific"/>
    <n v="37"/>
    <s v="No"/>
    <n v="0"/>
    <n v="60000"/>
  </r>
  <r>
    <n v="14192"/>
    <s v="Married"/>
    <s v="Male"/>
    <n v="90000"/>
    <n v="4"/>
    <x v="2"/>
    <s v="Management"/>
    <s v="Yes"/>
    <n v="3"/>
    <s v="5-10 Miles"/>
    <s v="Europe"/>
    <n v="56"/>
    <s v="Yes"/>
    <n v="1"/>
    <n v="90000"/>
  </r>
  <r>
    <n v="19477"/>
    <s v="Married"/>
    <s v="Male"/>
    <n v="40000"/>
    <n v="0"/>
    <x v="0"/>
    <s v="Professional"/>
    <s v="Yes"/>
    <n v="0"/>
    <s v="0-1 Miles"/>
    <s v="Europe"/>
    <n v="40"/>
    <s v="Yes"/>
    <n v="1"/>
    <n v="40000"/>
  </r>
  <r>
    <n v="26796"/>
    <s v="Single"/>
    <s v="Male"/>
    <n v="40000"/>
    <n v="2"/>
    <x v="0"/>
    <s v="Management"/>
    <s v="Yes"/>
    <n v="2"/>
    <s v="5-10 Miles"/>
    <s v="Pacific"/>
    <n v="65"/>
    <s v="Yes"/>
    <n v="1"/>
    <n v="40000"/>
  </r>
  <r>
    <n v="21094"/>
    <s v="Single"/>
    <s v="Female"/>
    <n v="30000"/>
    <n v="2"/>
    <x v="1"/>
    <s v="Clerical"/>
    <s v="Yes"/>
    <n v="2"/>
    <s v="0-1 Miles"/>
    <s v="Europe"/>
    <n v="42"/>
    <s v="No"/>
    <n v="0"/>
    <n v="30000"/>
  </r>
  <r>
    <n v="12234"/>
    <s v="Married"/>
    <s v="Male"/>
    <n v="10000"/>
    <n v="2"/>
    <x v="1"/>
    <s v="Manual"/>
    <s v="Yes"/>
    <n v="1"/>
    <s v="2-5 Miles"/>
    <s v="Europe"/>
    <n v="52"/>
    <s v="No"/>
    <n v="0"/>
    <n v="10000"/>
  </r>
  <r>
    <n v="28683"/>
    <s v="Single"/>
    <s v="Female"/>
    <n v="10000"/>
    <n v="1"/>
    <x v="2"/>
    <s v="Manual"/>
    <s v="No"/>
    <n v="1"/>
    <s v="5-10 Miles"/>
    <s v="Europe"/>
    <n v="35"/>
    <s v="Yes"/>
    <n v="1"/>
    <n v="10000"/>
  </r>
  <r>
    <n v="17994"/>
    <s v="Single"/>
    <s v="Male"/>
    <n v="20000"/>
    <n v="2"/>
    <x v="2"/>
    <s v="Manual"/>
    <s v="Yes"/>
    <n v="2"/>
    <s v="0-1 Miles"/>
    <s v="Europe"/>
    <n v="42"/>
    <s v="No"/>
    <n v="0"/>
    <n v="20000"/>
  </r>
  <r>
    <n v="24273"/>
    <s v="Married"/>
    <s v="Female"/>
    <n v="20000"/>
    <n v="2"/>
    <x v="3"/>
    <s v="Clerical"/>
    <s v="Yes"/>
    <n v="2"/>
    <s v="5-10 Miles"/>
    <s v="Pacific"/>
    <n v="55"/>
    <s v="Yes"/>
    <n v="1"/>
    <n v="20000"/>
  </r>
  <r>
    <n v="26547"/>
    <s v="Single"/>
    <s v="Female"/>
    <n v="30000"/>
    <n v="2"/>
    <x v="1"/>
    <s v="Clerical"/>
    <s v="No"/>
    <n v="2"/>
    <s v="5-10 Miles"/>
    <s v="Pacific"/>
    <n v="60"/>
    <s v="Yes"/>
    <n v="1"/>
    <n v="30000"/>
  </r>
  <r>
    <n v="22500"/>
    <s v="Single"/>
    <s v="Male"/>
    <n v="40000"/>
    <n v="0"/>
    <x v="0"/>
    <s v="Professional"/>
    <s v="No"/>
    <n v="0"/>
    <s v="0-1 Miles"/>
    <s v="Europe"/>
    <n v="40"/>
    <s v="Yes"/>
    <n v="1"/>
    <n v="40000"/>
  </r>
  <r>
    <n v="23993"/>
    <s v="Single"/>
    <s v="Female"/>
    <n v="10000"/>
    <n v="0"/>
    <x v="1"/>
    <s v="Manual"/>
    <s v="No"/>
    <n v="1"/>
    <s v="0-1 Miles"/>
    <s v="Pacific"/>
    <n v="26"/>
    <s v="Yes"/>
    <n v="1"/>
    <n v="10000"/>
  </r>
  <r>
    <n v="14832"/>
    <s v="Married"/>
    <s v="Male"/>
    <n v="40000"/>
    <n v="1"/>
    <x v="0"/>
    <s v="Skilled Manual"/>
    <s v="Yes"/>
    <n v="0"/>
    <s v="0-1 Miles"/>
    <s v="Europe"/>
    <n v="42"/>
    <s v="Yes"/>
    <n v="1"/>
    <n v="40000"/>
  </r>
  <r>
    <n v="16614"/>
    <s v="Married"/>
    <s v="Female"/>
    <n v="80000"/>
    <n v="0"/>
    <x v="0"/>
    <s v="Professional"/>
    <s v="Yes"/>
    <n v="3"/>
    <s v="10+ Miles"/>
    <s v="Pacific"/>
    <n v="32"/>
    <s v="No"/>
    <n v="0"/>
    <n v="80000"/>
  </r>
  <r>
    <n v="20877"/>
    <s v="Single"/>
    <s v="Male"/>
    <n v="30000"/>
    <n v="1"/>
    <x v="0"/>
    <s v="Clerical"/>
    <s v="Yes"/>
    <n v="0"/>
    <s v="1-2 Miles"/>
    <s v="Europe"/>
    <n v="37"/>
    <s v="Yes"/>
    <n v="1"/>
    <n v="30000"/>
  </r>
  <r>
    <n v="20729"/>
    <s v="Married"/>
    <s v="Female"/>
    <n v="40000"/>
    <n v="2"/>
    <x v="1"/>
    <s v="Clerical"/>
    <s v="No"/>
    <n v="1"/>
    <s v="0-1 Miles"/>
    <s v="Europe"/>
    <n v="34"/>
    <s v="No"/>
    <n v="0"/>
    <n v="40000"/>
  </r>
  <r>
    <n v="22464"/>
    <s v="Married"/>
    <s v="Male"/>
    <n v="40000"/>
    <n v="0"/>
    <x v="4"/>
    <s v="Clerical"/>
    <s v="Yes"/>
    <n v="0"/>
    <s v="0-1 Miles"/>
    <s v="Europe"/>
    <n v="37"/>
    <s v="Yes"/>
    <n v="1"/>
    <n v="40000"/>
  </r>
  <r>
    <n v="19475"/>
    <s v="Married"/>
    <s v="Female"/>
    <n v="40000"/>
    <n v="0"/>
    <x v="0"/>
    <s v="Professional"/>
    <s v="No"/>
    <n v="0"/>
    <s v="0-1 Miles"/>
    <s v="Europe"/>
    <n v="40"/>
    <s v="Yes"/>
    <n v="1"/>
    <n v="40000"/>
  </r>
  <r>
    <n v="19675"/>
    <s v="Married"/>
    <s v="Male"/>
    <n v="20000"/>
    <n v="4"/>
    <x v="2"/>
    <s v="Skilled Manual"/>
    <s v="Yes"/>
    <n v="2"/>
    <s v="5-10 Miles"/>
    <s v="Pacific"/>
    <n v="60"/>
    <s v="No"/>
    <n v="0"/>
    <n v="20000"/>
  </r>
  <r>
    <n v="12728"/>
    <s v="Single"/>
    <s v="Male"/>
    <n v="30000"/>
    <n v="0"/>
    <x v="1"/>
    <s v="Clerical"/>
    <s v="No"/>
    <n v="1"/>
    <s v="1-2 Miles"/>
    <s v="Europe"/>
    <n v="27"/>
    <s v="No"/>
    <n v="0"/>
    <n v="30000"/>
  </r>
  <r>
    <n v="26154"/>
    <m/>
    <s v="Male"/>
    <n v="60000"/>
    <n v="1"/>
    <x v="1"/>
    <s v="Skilled Manual"/>
    <s v="Yes"/>
    <n v="1"/>
    <s v="5-10 Miles"/>
    <s v="Pacific"/>
    <n v="43"/>
    <s v="Yes"/>
    <n v="1"/>
    <n v="60000"/>
  </r>
  <r>
    <n v="29117"/>
    <s v="Single"/>
    <s v="Male"/>
    <n v="100000"/>
    <n v="1"/>
    <x v="0"/>
    <s v="Management"/>
    <s v="No"/>
    <n v="3"/>
    <s v="0-1 Miles"/>
    <s v="Pacific"/>
    <n v="48"/>
    <s v="No"/>
    <n v="0"/>
    <n v="100000"/>
  </r>
  <r>
    <n v="17845"/>
    <s v="Single"/>
    <s v="Female"/>
    <n v="20000"/>
    <n v="0"/>
    <x v="3"/>
    <s v="Manual"/>
    <s v="No"/>
    <n v="2"/>
    <s v="1-2 Miles"/>
    <s v="Europe"/>
    <n v="32"/>
    <s v="No"/>
    <n v="0"/>
    <n v="20000"/>
  </r>
  <r>
    <n v="25058"/>
    <s v="Married"/>
    <s v="Male"/>
    <n v="100000"/>
    <n v="1"/>
    <x v="0"/>
    <s v="Management"/>
    <s v="Yes"/>
    <n v="3"/>
    <s v="2-5 Miles"/>
    <s v="Pacific"/>
    <n v="47"/>
    <s v="No"/>
    <n v="0"/>
    <n v="100000"/>
  </r>
  <r>
    <n v="23426"/>
    <s v="Single"/>
    <m/>
    <n v="80000"/>
    <n v="5"/>
    <x v="4"/>
    <s v="Management"/>
    <s v="Yes"/>
    <n v="3"/>
    <s v="0-1 Miles"/>
    <s v="Pacific"/>
    <n v="40"/>
    <s v="No"/>
    <n v="0"/>
    <n v="80000"/>
  </r>
  <r>
    <n v="14798"/>
    <s v="Single"/>
    <s v="Female"/>
    <n v="10000"/>
    <n v="4"/>
    <x v="3"/>
    <s v="Manual"/>
    <s v="Yes"/>
    <n v="2"/>
    <s v="0-1 Miles"/>
    <s v="Europe"/>
    <n v="41"/>
    <s v="Yes"/>
    <n v="1"/>
    <n v="10000"/>
  </r>
  <r>
    <n v="12664"/>
    <s v="Married"/>
    <s v="Female"/>
    <n v="130000"/>
    <n v="5"/>
    <x v="1"/>
    <s v="Professional"/>
    <s v="Yes"/>
    <n v="4"/>
    <s v="0-1 Miles"/>
    <s v="Europe"/>
    <n v="59"/>
    <s v="No"/>
    <n v="0"/>
    <n v="130000"/>
  </r>
  <r>
    <n v="23979"/>
    <s v="Single"/>
    <s v="Male"/>
    <n v="10000"/>
    <n v="2"/>
    <x v="1"/>
    <s v="Manual"/>
    <s v="No"/>
    <n v="0"/>
    <s v="0-1 Miles"/>
    <s v="Europe"/>
    <n v="50"/>
    <s v="No"/>
    <n v="0"/>
    <n v="10000"/>
  </r>
  <r>
    <n v="25605"/>
    <s v="Single"/>
    <s v="Female"/>
    <n v="20000"/>
    <n v="2"/>
    <x v="1"/>
    <s v="Manual"/>
    <s v="No"/>
    <n v="1"/>
    <s v="0-1 Miles"/>
    <s v="Europe"/>
    <n v="54"/>
    <s v="Yes"/>
    <n v="1"/>
    <n v="20000"/>
  </r>
  <r>
    <n v="20797"/>
    <s v="Married"/>
    <s v="Female"/>
    <n v="10000"/>
    <n v="1"/>
    <x v="0"/>
    <s v="Manual"/>
    <s v="Yes"/>
    <n v="0"/>
    <s v="0-1 Miles"/>
    <s v="Europe"/>
    <n v="48"/>
    <s v="No"/>
    <n v="0"/>
    <n v="10000"/>
  </r>
  <r>
    <n v="21980"/>
    <s v="Single"/>
    <s v="Female"/>
    <n v="60000"/>
    <n v="1"/>
    <x v="0"/>
    <s v="Professional"/>
    <s v="Yes"/>
    <n v="1"/>
    <s v="5-10 Miles"/>
    <s v="Pacific"/>
    <n v="44"/>
    <s v="Yes"/>
    <n v="1"/>
    <n v="60000"/>
  </r>
  <r>
    <n v="25460"/>
    <s v="Married"/>
    <s v="Female"/>
    <n v="20000"/>
    <n v="2"/>
    <x v="2"/>
    <s v="Manual"/>
    <s v="Yes"/>
    <n v="0"/>
    <s v="0-1 Miles"/>
    <s v="Europe"/>
    <n v="40"/>
    <s v="Yes"/>
    <n v="1"/>
    <n v="20000"/>
  </r>
  <r>
    <n v="29181"/>
    <s v="Single"/>
    <s v="Female"/>
    <n v="60000"/>
    <n v="2"/>
    <x v="0"/>
    <s v="Professional"/>
    <s v="No"/>
    <n v="1"/>
    <s v="0-1 Miles"/>
    <s v="Pacific"/>
    <n v="38"/>
    <s v="Yes"/>
    <n v="1"/>
    <n v="60000"/>
  </r>
  <r>
    <n v="24279"/>
    <s v="Single"/>
    <s v="Male"/>
    <n v="40000"/>
    <n v="2"/>
    <x v="1"/>
    <s v="Skilled Manual"/>
    <s v="No"/>
    <n v="2"/>
    <s v="1-2 Miles"/>
    <s v="Pacific"/>
    <n v="52"/>
    <s v="No"/>
    <n v="0"/>
    <n v="40000"/>
  </r>
  <r>
    <n v="22402"/>
    <s v="Married"/>
    <s v="Male"/>
    <n v="10000"/>
    <n v="0"/>
    <x v="1"/>
    <s v="Manual"/>
    <s v="Yes"/>
    <n v="1"/>
    <s v="2-5 Miles"/>
    <s v="Pacific"/>
    <n v="25"/>
    <s v="Yes"/>
    <n v="1"/>
    <n v="10000"/>
  </r>
  <r>
    <n v="15465"/>
    <s v="Married"/>
    <s v="Female"/>
    <n v="10000"/>
    <n v="0"/>
    <x v="1"/>
    <s v="Manual"/>
    <s v="No"/>
    <n v="1"/>
    <s v="0-1 Miles"/>
    <s v="Pacific"/>
    <n v="25"/>
    <s v="No"/>
    <n v="0"/>
    <n v="10000"/>
  </r>
  <r>
    <n v="26757"/>
    <s v="Single"/>
    <s v="Male"/>
    <n v="90000"/>
    <n v="1"/>
    <x v="0"/>
    <s v="Professional"/>
    <s v="Yes"/>
    <n v="1"/>
    <s v="2-5 Miles"/>
    <s v="Pacific"/>
    <n v="47"/>
    <s v="Yes"/>
    <n v="1"/>
    <n v="90000"/>
  </r>
  <r>
    <n v="14233"/>
    <s v="Single"/>
    <s v="Male"/>
    <n v="100000"/>
    <n v="0"/>
    <x v="2"/>
    <s v="Management"/>
    <s v="Yes"/>
    <n v="3"/>
    <s v="10+ Miles"/>
    <s v="Pacific"/>
    <n v="35"/>
    <s v="No"/>
    <n v="0"/>
    <n v="100000"/>
  </r>
  <r>
    <n v="14058"/>
    <s v="Single"/>
    <s v="Male"/>
    <n v="70000"/>
    <n v="0"/>
    <x v="0"/>
    <s v="Professional"/>
    <s v="No"/>
    <n v="1"/>
    <s v="5-10 Miles"/>
    <s v="Pacific"/>
    <n v="41"/>
    <s v="Yes"/>
    <n v="1"/>
    <n v="70000"/>
  </r>
  <r>
    <n v="12273"/>
    <s v="Married"/>
    <s v="Male"/>
    <n v="30000"/>
    <n v="1"/>
    <x v="0"/>
    <s v="Clerical"/>
    <s v="Yes"/>
    <n v="0"/>
    <s v="0-1 Miles"/>
    <s v="Europe"/>
    <n v="47"/>
    <s v="No"/>
    <n v="0"/>
    <n v="30000"/>
  </r>
  <r>
    <n v="17203"/>
    <s v="Married"/>
    <s v="Female"/>
    <n v="130000"/>
    <n v="4"/>
    <x v="1"/>
    <s v="Professional"/>
    <s v="Yes"/>
    <n v="4"/>
    <s v="5-10 Miles"/>
    <s v="Europe"/>
    <n v="61"/>
    <s v="Yes"/>
    <n v="1"/>
    <n v="130000"/>
  </r>
  <r>
    <n v="18144"/>
    <s v="Married"/>
    <s v="Female"/>
    <n v="80000"/>
    <n v="5"/>
    <x v="0"/>
    <s v="Management"/>
    <s v="Yes"/>
    <n v="2"/>
    <s v="2-5 Miles"/>
    <s v="Europe"/>
    <n v="61"/>
    <s v="No"/>
    <n v="0"/>
    <n v="80000"/>
  </r>
  <r>
    <n v="23963"/>
    <s v="Married"/>
    <s v="Male"/>
    <n v="10000"/>
    <n v="0"/>
    <x v="3"/>
    <s v="Manual"/>
    <s v="No"/>
    <n v="2"/>
    <s v="0-1 Miles"/>
    <s v="Europe"/>
    <n v="33"/>
    <s v="No"/>
    <n v="0"/>
    <n v="10000"/>
  </r>
  <r>
    <n v="17907"/>
    <s v="Married"/>
    <s v="Female"/>
    <n v="10000"/>
    <n v="0"/>
    <x v="1"/>
    <s v="Manual"/>
    <s v="Yes"/>
    <n v="1"/>
    <s v="2-5 Miles"/>
    <s v="Pacific"/>
    <n v="27"/>
    <s v="No"/>
    <n v="0"/>
    <n v="10000"/>
  </r>
  <r>
    <n v="19442"/>
    <s v="Single"/>
    <s v="Male"/>
    <n v="50000"/>
    <n v="0"/>
    <x v="4"/>
    <s v="Skilled Manual"/>
    <s v="Yes"/>
    <n v="0"/>
    <s v="0-1 Miles"/>
    <s v="Europe"/>
    <n v="37"/>
    <s v="Yes"/>
    <n v="1"/>
    <n v="50000"/>
  </r>
  <r>
    <n v="17504"/>
    <s v="Single"/>
    <s v="Female"/>
    <n v="80000"/>
    <n v="2"/>
    <x v="1"/>
    <s v="Skilled Manual"/>
    <s v="Yes"/>
    <n v="2"/>
    <s v="5-10 Miles"/>
    <s v="Pacific"/>
    <n v="52"/>
    <s v="Yes"/>
    <n v="1"/>
    <n v="80000"/>
  </r>
  <r>
    <n v="12253"/>
    <s v="Single"/>
    <s v="Female"/>
    <n v="20000"/>
    <n v="0"/>
    <x v="1"/>
    <s v="Manual"/>
    <s v="Yes"/>
    <n v="0"/>
    <s v="0-1 Miles"/>
    <s v="Pacific"/>
    <n v="29"/>
    <s v="Yes"/>
    <n v="1"/>
    <n v="20000"/>
  </r>
  <r>
    <n v="27304"/>
    <s v="Single"/>
    <s v="Female"/>
    <n v="110000"/>
    <n v="2"/>
    <x v="1"/>
    <s v="Professional"/>
    <s v="No"/>
    <n v="3"/>
    <s v="5-10 Miles"/>
    <s v="Europe"/>
    <n v="48"/>
    <s v="No"/>
    <n v="0"/>
    <n v="110000"/>
  </r>
  <r>
    <n v="14191"/>
    <s v="Married"/>
    <s v="Male"/>
    <n v="160000"/>
    <n v="4"/>
    <x v="1"/>
    <s v="Professional"/>
    <s v="No"/>
    <n v="2"/>
    <s v="10+ Miles"/>
    <s v="Europe"/>
    <n v="55"/>
    <s v="Yes"/>
    <n v="1"/>
    <n v="160000"/>
  </r>
  <r>
    <n v="12212"/>
    <s v="Married"/>
    <s v="Female"/>
    <n v="10000"/>
    <n v="0"/>
    <x v="4"/>
    <s v="Manual"/>
    <s v="Yes"/>
    <n v="0"/>
    <s v="0-1 Miles"/>
    <s v="Europe"/>
    <n v="37"/>
    <s v="Yes"/>
    <n v="1"/>
    <n v="10000"/>
  </r>
  <r>
    <n v="25529"/>
    <s v="Single"/>
    <s v="Male"/>
    <n v="10000"/>
    <n v="1"/>
    <x v="4"/>
    <s v="Manual"/>
    <s v="Yes"/>
    <n v="0"/>
    <s v="0-1 Miles"/>
    <s v="Europe"/>
    <n v="44"/>
    <s v="No"/>
    <n v="0"/>
    <n v="10000"/>
  </r>
  <r>
    <n v="22170"/>
    <s v="Married"/>
    <s v="Female"/>
    <n v="30000"/>
    <n v="3"/>
    <x v="1"/>
    <s v="Clerical"/>
    <s v="No"/>
    <n v="2"/>
    <s v="1-2 Miles"/>
    <s v="Pacific"/>
    <n v="55"/>
    <s v="Yes"/>
    <n v="1"/>
    <n v="30000"/>
  </r>
  <r>
    <n v="19445"/>
    <s v="Married"/>
    <s v="Female"/>
    <n v="10000"/>
    <n v="2"/>
    <x v="2"/>
    <s v="Manual"/>
    <s v="No"/>
    <n v="1"/>
    <s v="0-1 Miles"/>
    <s v="Europe"/>
    <n v="38"/>
    <s v="No"/>
    <n v="0"/>
    <n v="10000"/>
  </r>
  <r>
    <n v="15265"/>
    <s v="Single"/>
    <s v="Male"/>
    <n v="40000"/>
    <n v="2"/>
    <x v="0"/>
    <s v="Management"/>
    <s v="Yes"/>
    <n v="2"/>
    <s v="5-10 Miles"/>
    <s v="Pacific"/>
    <n v="66"/>
    <s v="Yes"/>
    <n v="1"/>
    <n v="40000"/>
  </r>
  <r>
    <n v="28918"/>
    <s v="Married"/>
    <s v="Female"/>
    <n v="130000"/>
    <n v="4"/>
    <x v="2"/>
    <s v="Management"/>
    <s v="No"/>
    <n v="4"/>
    <s v="10+ Miles"/>
    <s v="Europe"/>
    <n v="58"/>
    <s v="No"/>
    <n v="0"/>
    <n v="130000"/>
  </r>
  <r>
    <n v="15799"/>
    <s v="Married"/>
    <s v="Female"/>
    <n v="90000"/>
    <n v="1"/>
    <x v="0"/>
    <s v="Professional"/>
    <s v="Yes"/>
    <n v="1"/>
    <s v="2-5 Miles"/>
    <s v="Pacific"/>
    <n v="47"/>
    <s v="Yes"/>
    <n v="1"/>
    <n v="90000"/>
  </r>
  <r>
    <n v="11047"/>
    <s v="Married"/>
    <s v="Female"/>
    <n v="30000"/>
    <n v="3"/>
    <x v="2"/>
    <s v="Skilled Manual"/>
    <s v="No"/>
    <n v="2"/>
    <s v="1-2 Miles"/>
    <s v="Pacific"/>
    <n v="56"/>
    <s v="Yes"/>
    <n v="1"/>
    <n v="30000"/>
  </r>
  <r>
    <n v="18151"/>
    <s v="Single"/>
    <s v="Male"/>
    <n v="80000"/>
    <n v="5"/>
    <x v="1"/>
    <s v="Professional"/>
    <s v="No"/>
    <n v="2"/>
    <s v="10+ Miles"/>
    <s v="Europe"/>
    <n v="59"/>
    <s v="No"/>
    <n v="0"/>
    <n v="80000"/>
  </r>
  <r>
    <n v="20606"/>
    <s v="Married"/>
    <s v="Female"/>
    <n v="70000"/>
    <n v="0"/>
    <x v="0"/>
    <s v="Professional"/>
    <s v="Yes"/>
    <n v="4"/>
    <s v="10+ Miles"/>
    <s v="Pacific"/>
    <n v="32"/>
    <s v="Yes"/>
    <n v="1"/>
    <n v="70000"/>
  </r>
  <r>
    <n v="19482"/>
    <s v="Married"/>
    <s v="Male"/>
    <n v="30000"/>
    <n v="1"/>
    <x v="1"/>
    <s v="Clerical"/>
    <s v="Yes"/>
    <n v="1"/>
    <s v="0-1 Miles"/>
    <s v="Europe"/>
    <n v="44"/>
    <s v="Yes"/>
    <n v="1"/>
    <n v="30000"/>
  </r>
  <r>
    <n v="16489"/>
    <s v="Married"/>
    <s v="Male"/>
    <n v="30000"/>
    <n v="3"/>
    <x v="2"/>
    <s v="Skilled Manual"/>
    <s v="Yes"/>
    <n v="2"/>
    <s v="5-10 Miles"/>
    <s v="Pacific"/>
    <n v="55"/>
    <s v="No"/>
    <n v="0"/>
    <n v="30000"/>
  </r>
  <r>
    <n v="26944"/>
    <s v="Single"/>
    <s v="Male"/>
    <m/>
    <n v="2"/>
    <x v="2"/>
    <s v="Manual"/>
    <s v="Yes"/>
    <n v="0"/>
    <s v="0-1 Miles"/>
    <s v="Europe"/>
    <n v="36"/>
    <s v="Yes"/>
    <n v="1"/>
    <n v="56267.605633802814"/>
  </r>
  <r>
    <n v="15682"/>
    <s v="Single"/>
    <s v="Female"/>
    <n v="80000"/>
    <n v="5"/>
    <x v="0"/>
    <s v="Management"/>
    <s v="Yes"/>
    <n v="2"/>
    <s v="10+ Miles"/>
    <s v="Europe"/>
    <n v="62"/>
    <s v="No"/>
    <n v="0"/>
    <n v="80000"/>
  </r>
  <r>
    <n v="26032"/>
    <s v="Married"/>
    <s v="Female"/>
    <n v="70000"/>
    <n v="5"/>
    <x v="0"/>
    <s v="Professional"/>
    <s v="Yes"/>
    <n v="4"/>
    <s v="10+ Miles"/>
    <s v="Pacific"/>
    <n v="41"/>
    <s v="No"/>
    <n v="0"/>
    <n v="70000"/>
  </r>
  <r>
    <n v="17843"/>
    <s v="Single"/>
    <s v="Female"/>
    <n v="10000"/>
    <n v="0"/>
    <x v="3"/>
    <s v="Manual"/>
    <s v="No"/>
    <n v="2"/>
    <s v="0-1 Miles"/>
    <s v="Europe"/>
    <n v="32"/>
    <s v="No"/>
    <n v="0"/>
    <n v="10000"/>
  </r>
  <r>
    <n v="25559"/>
    <s v="Single"/>
    <s v="Male"/>
    <n v="20000"/>
    <n v="0"/>
    <x v="0"/>
    <s v="Clerical"/>
    <s v="Yes"/>
    <n v="0"/>
    <s v="0-1 Miles"/>
    <s v="Pacific"/>
    <n v="25"/>
    <s v="Yes"/>
    <n v="1"/>
    <n v="20000"/>
  </r>
  <r>
    <n v="16209"/>
    <s v="Single"/>
    <s v="Female"/>
    <n v="50000"/>
    <n v="0"/>
    <x v="4"/>
    <s v="Skilled Manual"/>
    <s v="Yes"/>
    <m/>
    <s v="1-2 Miles"/>
    <s v="Europe"/>
    <n v="36"/>
    <s v="No"/>
    <n v="0"/>
    <n v="50000"/>
  </r>
  <r>
    <n v="11147"/>
    <s v="Married"/>
    <s v="Male"/>
    <n v="60000"/>
    <n v="2"/>
    <x v="4"/>
    <s v="Management"/>
    <s v="Yes"/>
    <n v="1"/>
    <s v="0-1 Miles"/>
    <s v="Pacific"/>
    <n v="67"/>
    <s v="Yes"/>
    <n v="1"/>
    <n v="60000"/>
  </r>
  <r>
    <n v="15214"/>
    <s v="Single"/>
    <s v="Female"/>
    <n v="100000"/>
    <n v="0"/>
    <x v="4"/>
    <s v="Management"/>
    <s v="No"/>
    <n v="1"/>
    <s v="1-2 Miles"/>
    <s v="Pacific"/>
    <n v="39"/>
    <s v="Yes"/>
    <n v="1"/>
    <n v="100000"/>
  </r>
  <r>
    <n v="11453"/>
    <s v="Single"/>
    <s v="Male"/>
    <n v="80000"/>
    <n v="0"/>
    <x v="0"/>
    <s v="Professional"/>
    <s v="No"/>
    <n v="3"/>
    <s v="10+ Miles"/>
    <s v="Pacific"/>
    <n v="33"/>
    <s v="Yes"/>
    <n v="1"/>
    <n v="80000"/>
  </r>
  <r>
    <n v="24584"/>
    <s v="Single"/>
    <s v="Male"/>
    <n v="60000"/>
    <n v="0"/>
    <x v="0"/>
    <s v="Professional"/>
    <s v="No"/>
    <n v="3"/>
    <s v="2-5 Miles"/>
    <s v="Pacific"/>
    <n v="31"/>
    <s v="No"/>
    <n v="0"/>
    <n v="60000"/>
  </r>
  <r>
    <n v="12585"/>
    <s v="Married"/>
    <s v="Male"/>
    <n v="10000"/>
    <n v="1"/>
    <x v="2"/>
    <s v="Manual"/>
    <s v="Yes"/>
    <n v="0"/>
    <s v="2-5 Miles"/>
    <s v="Pacific"/>
    <n v="27"/>
    <s v="Yes"/>
    <n v="1"/>
    <n v="10000"/>
  </r>
  <r>
    <n v="18626"/>
    <s v="Single"/>
    <s v="Male"/>
    <n v="40000"/>
    <n v="2"/>
    <x v="1"/>
    <s v="Clerical"/>
    <s v="Yes"/>
    <m/>
    <s v="1-2 Miles"/>
    <s v="Europe"/>
    <n v="33"/>
    <s v="Yes"/>
    <n v="1"/>
    <n v="40000"/>
  </r>
  <r>
    <n v="29298"/>
    <s v="Single"/>
    <s v="Female"/>
    <n v="60000"/>
    <n v="1"/>
    <x v="1"/>
    <s v="Skilled Manual"/>
    <s v="Yes"/>
    <n v="1"/>
    <s v="5-10 Miles"/>
    <s v="Pacific"/>
    <n v="46"/>
    <s v="Yes"/>
    <n v="1"/>
    <n v="60000"/>
  </r>
  <r>
    <n v="24842"/>
    <s v="Single"/>
    <s v="Female"/>
    <n v="90000"/>
    <n v="3"/>
    <x v="2"/>
    <s v="Professional"/>
    <s v="No"/>
    <n v="1"/>
    <s v="2-5 Miles"/>
    <s v="Europe"/>
    <n v="51"/>
    <s v="No"/>
    <n v="0"/>
    <n v="90000"/>
  </r>
  <r>
    <n v="15657"/>
    <s v="Married"/>
    <s v="Male"/>
    <n v="30000"/>
    <n v="3"/>
    <x v="4"/>
    <s v="Clerical"/>
    <s v="Yes"/>
    <n v="0"/>
    <s v="0-1 Miles"/>
    <s v="Europe"/>
    <n v="46"/>
    <s v="Yes"/>
    <n v="1"/>
    <n v="30000"/>
  </r>
  <r>
    <n v="11415"/>
    <s v="Single"/>
    <s v="Male"/>
    <n v="90000"/>
    <n v="5"/>
    <x v="1"/>
    <s v="Professional"/>
    <s v="No"/>
    <n v="2"/>
    <s v="10+ Miles"/>
    <s v="Europe"/>
    <n v="62"/>
    <s v="No"/>
    <n v="0"/>
    <n v="90000"/>
  </r>
  <r>
    <n v="28729"/>
    <s v="Single"/>
    <s v="Female"/>
    <n v="20000"/>
    <n v="0"/>
    <x v="3"/>
    <s v="Manual"/>
    <s v="Yes"/>
    <n v="2"/>
    <s v="1-2 Miles"/>
    <s v="Europe"/>
    <n v="26"/>
    <s v="Yes"/>
    <n v="1"/>
    <n v="20000"/>
  </r>
  <r>
    <n v="22633"/>
    <s v="Single"/>
    <s v="Female"/>
    <n v="40000"/>
    <n v="0"/>
    <x v="4"/>
    <s v="Clerical"/>
    <s v="Yes"/>
    <n v="0"/>
    <s v="0-1 Miles"/>
    <s v="Europe"/>
    <n v="37"/>
    <s v="Yes"/>
    <n v="1"/>
    <n v="40000"/>
  </r>
  <r>
    <n v="25649"/>
    <s v="Single"/>
    <s v="Female"/>
    <n v="30000"/>
    <n v="3"/>
    <x v="1"/>
    <s v="Clerical"/>
    <s v="Yes"/>
    <n v="0"/>
    <s v="0-1 Miles"/>
    <s v="Europe"/>
    <n v="42"/>
    <s v="Yes"/>
    <n v="1"/>
    <n v="30000"/>
  </r>
  <r>
    <n v="14669"/>
    <s v="Married"/>
    <s v="Female"/>
    <n v="80000"/>
    <n v="4"/>
    <x v="4"/>
    <s v="Management"/>
    <s v="Yes"/>
    <n v="1"/>
    <s v="0-1 Miles"/>
    <s v="Pacific"/>
    <n v="36"/>
    <s v="No"/>
    <n v="0"/>
    <n v="80000"/>
  </r>
  <r>
    <n v="19299"/>
    <s v="Married"/>
    <s v="Female"/>
    <n v="50000"/>
    <n v="0"/>
    <x v="4"/>
    <s v="Skilled Manual"/>
    <s v="Yes"/>
    <n v="0"/>
    <s v="0-1 Miles"/>
    <s v="Europe"/>
    <n v="36"/>
    <s v="Yes"/>
    <n v="1"/>
    <n v="50000"/>
  </r>
  <r>
    <n v="20946"/>
    <s v="Single"/>
    <s v="Female"/>
    <n v="30000"/>
    <n v="0"/>
    <x v="1"/>
    <s v="Clerical"/>
    <s v="No"/>
    <n v="1"/>
    <s v="2-5 Miles"/>
    <s v="Europe"/>
    <n v="30"/>
    <s v="No"/>
    <n v="0"/>
    <n v="30000"/>
  </r>
  <r>
    <n v="11451"/>
    <s v="Single"/>
    <s v="Male"/>
    <n v="70000"/>
    <n v="0"/>
    <x v="0"/>
    <s v="Professional"/>
    <s v="No"/>
    <n v="4"/>
    <s v="10+ Miles"/>
    <s v="Pacific"/>
    <n v="31"/>
    <s v="Yes"/>
    <n v="1"/>
    <n v="70000"/>
  </r>
  <r>
    <n v="25553"/>
    <s v="Married"/>
    <s v="Male"/>
    <n v="30000"/>
    <n v="1"/>
    <x v="0"/>
    <s v="Clerical"/>
    <s v="Yes"/>
    <n v="0"/>
    <s v="0-1 Miles"/>
    <s v="Europe"/>
    <n v="65"/>
    <s v="Yes"/>
    <n v="1"/>
    <n v="30000"/>
  </r>
  <r>
    <n v="27951"/>
    <s v="Single"/>
    <s v="Male"/>
    <n v="80000"/>
    <n v="4"/>
    <x v="1"/>
    <s v="Professional"/>
    <s v="No"/>
    <n v="2"/>
    <s v="2-5 Miles"/>
    <s v="Europe"/>
    <n v="54"/>
    <s v="Yes"/>
    <n v="1"/>
    <n v="80000"/>
  </r>
  <r>
    <n v="25026"/>
    <s v="Married"/>
    <s v="Male"/>
    <n v="20000"/>
    <n v="2"/>
    <x v="3"/>
    <s v="Clerical"/>
    <s v="Yes"/>
    <n v="3"/>
    <s v="5-10 Miles"/>
    <s v="Pacific"/>
    <n v="54"/>
    <s v="No"/>
    <n v="0"/>
    <n v="20000"/>
  </r>
  <r>
    <n v="13673"/>
    <s v="Single"/>
    <s v="Female"/>
    <n v="20000"/>
    <m/>
    <x v="3"/>
    <s v="Manual"/>
    <s v="No"/>
    <n v="2"/>
    <s v="0-1 Miles"/>
    <s v="Europe"/>
    <n v="25"/>
    <s v="No"/>
    <n v="0"/>
    <n v="20000"/>
  </r>
  <r>
    <n v="16043"/>
    <s v="Single"/>
    <s v="Male"/>
    <n v="10000"/>
    <n v="1"/>
    <x v="0"/>
    <s v="Manual"/>
    <s v="Yes"/>
    <n v="0"/>
    <s v="0-1 Miles"/>
    <s v="Europe"/>
    <n v="48"/>
    <s v="No"/>
    <n v="0"/>
    <n v="10000"/>
  </r>
  <r>
    <n v="22399"/>
    <s v="Single"/>
    <s v="Male"/>
    <n v="10000"/>
    <n v="0"/>
    <x v="1"/>
    <s v="Manual"/>
    <s v="Yes"/>
    <n v="1"/>
    <s v="1-2 Miles"/>
    <s v="Pacific"/>
    <n v="26"/>
    <s v="Yes"/>
    <n v="1"/>
    <n v="10000"/>
  </r>
  <r>
    <n v="27696"/>
    <s v="Married"/>
    <s v="Male"/>
    <n v="60000"/>
    <n v="1"/>
    <x v="0"/>
    <s v="Professional"/>
    <s v="Yes"/>
    <n v="1"/>
    <s v="5-10 Miles"/>
    <s v="Pacific"/>
    <n v="43"/>
    <s v="Yes"/>
    <n v="1"/>
    <n v="60000"/>
  </r>
  <r>
    <n v="25313"/>
    <s v="Single"/>
    <s v="Male"/>
    <n v="10000"/>
    <n v="0"/>
    <x v="3"/>
    <s v="Manual"/>
    <s v="No"/>
    <n v="2"/>
    <s v="1-2 Miles"/>
    <s v="Europe"/>
    <n v="35"/>
    <s v="No"/>
    <n v="0"/>
    <n v="10000"/>
  </r>
  <r>
    <n v="13813"/>
    <s v="Married"/>
    <s v="Female"/>
    <n v="30000"/>
    <n v="3"/>
    <x v="1"/>
    <s v="Clerical"/>
    <s v="No"/>
    <n v="0"/>
    <s v="0-1 Miles"/>
    <s v="Europe"/>
    <n v="42"/>
    <s v="No"/>
    <n v="0"/>
    <n v="30000"/>
  </r>
  <r>
    <n v="18711"/>
    <s v="Single"/>
    <s v="Female"/>
    <n v="70000"/>
    <n v="5"/>
    <x v="0"/>
    <s v="Professional"/>
    <s v="Yes"/>
    <n v="4"/>
    <s v="10+ Miles"/>
    <s v="Pacific"/>
    <n v="39"/>
    <s v="No"/>
    <n v="0"/>
    <n v="70000"/>
  </r>
  <r>
    <n v="19650"/>
    <s v="Married"/>
    <s v="Female"/>
    <n v="30000"/>
    <n v="2"/>
    <x v="1"/>
    <s v="Clerical"/>
    <s v="No"/>
    <n v="2"/>
    <s v="0-1 Miles"/>
    <s v="Pacific"/>
    <n v="67"/>
    <s v="No"/>
    <n v="0"/>
    <n v="30000"/>
  </r>
  <r>
    <n v="14135"/>
    <s v="Married"/>
    <s v="Male"/>
    <n v="20000"/>
    <n v="1"/>
    <x v="1"/>
    <s v="Manual"/>
    <s v="Yes"/>
    <n v="0"/>
    <s v="1-2 Miles"/>
    <s v="Europe"/>
    <m/>
    <s v="No"/>
    <n v="0"/>
    <n v="20000"/>
  </r>
  <r>
    <n v="12833"/>
    <s v="Single"/>
    <s v="Female"/>
    <n v="20000"/>
    <n v="3"/>
    <x v="2"/>
    <s v="Manual"/>
    <s v="Yes"/>
    <n v="1"/>
    <s v="0-1 Miles"/>
    <s v="Europe"/>
    <n v="42"/>
    <s v="Yes"/>
    <n v="1"/>
    <n v="20000"/>
  </r>
  <r>
    <n v="26849"/>
    <s v="Married"/>
    <s v="Male"/>
    <n v="10000"/>
    <n v="3"/>
    <x v="3"/>
    <s v="Manual"/>
    <s v="Yes"/>
    <n v="2"/>
    <s v="0-1 Miles"/>
    <s v="Europe"/>
    <n v="43"/>
    <s v="No"/>
    <n v="0"/>
    <n v="10000"/>
  </r>
  <r>
    <n v="20962"/>
    <s v="Married"/>
    <s v="Female"/>
    <n v="20000"/>
    <n v="1"/>
    <x v="4"/>
    <s v="Clerical"/>
    <s v="Yes"/>
    <n v="0"/>
    <s v="0-1 Miles"/>
    <s v="Europe"/>
    <n v="45"/>
    <s v="No"/>
    <n v="0"/>
    <n v="20000"/>
  </r>
  <r>
    <n v="28915"/>
    <s v="Single"/>
    <s v="Male"/>
    <n v="80000"/>
    <n v="5"/>
    <x v="2"/>
    <s v="Management"/>
    <s v="Yes"/>
    <n v="3"/>
    <s v="10+ Miles"/>
    <s v="Europe"/>
    <n v="57"/>
    <s v="No"/>
    <n v="0"/>
    <n v="80000"/>
  </r>
  <r>
    <n v="22830"/>
    <s v="Married"/>
    <s v="Male"/>
    <n v="120000"/>
    <n v="4"/>
    <x v="1"/>
    <s v="Management"/>
    <s v="Yes"/>
    <n v="3"/>
    <s v="10+ Miles"/>
    <s v="Europe"/>
    <n v="56"/>
    <s v="No"/>
    <n v="0"/>
    <n v="120000"/>
  </r>
  <r>
    <n v="14777"/>
    <s v="Married"/>
    <s v="Female"/>
    <n v="40000"/>
    <n v="0"/>
    <x v="0"/>
    <s v="Clerical"/>
    <s v="Yes"/>
    <n v="0"/>
    <s v="0-1 Miles"/>
    <s v="Europe"/>
    <n v="38"/>
    <s v="Yes"/>
    <n v="1"/>
    <n v="40000"/>
  </r>
  <r>
    <n v="12591"/>
    <s v="Married"/>
    <s v="Female"/>
    <n v="30000"/>
    <n v="4"/>
    <x v="4"/>
    <s v="Clerical"/>
    <s v="Yes"/>
    <n v="0"/>
    <s v="0-1 Miles"/>
    <s v="Europe"/>
    <n v="45"/>
    <s v="No"/>
    <n v="0"/>
    <n v="30000"/>
  </r>
  <r>
    <n v="24174"/>
    <s v="Married"/>
    <s v="Male"/>
    <n v="20000"/>
    <n v="0"/>
    <x v="0"/>
    <s v="Clerical"/>
    <s v="Yes"/>
    <n v="0"/>
    <s v="0-1 Miles"/>
    <s v="Pacific"/>
    <n v="27"/>
    <s v="Yes"/>
    <n v="1"/>
    <n v="20000"/>
  </r>
  <r>
    <n v="24611"/>
    <m/>
    <s v="Male"/>
    <n v="90000"/>
    <n v="0"/>
    <x v="0"/>
    <s v="Professional"/>
    <s v="No"/>
    <n v="4"/>
    <s v="10+ Miles"/>
    <s v="Pacific"/>
    <n v="35"/>
    <s v="Yes"/>
    <n v="1"/>
    <n v="90000"/>
  </r>
  <r>
    <n v="11340"/>
    <s v="Married"/>
    <s v="Female"/>
    <n v="10000"/>
    <n v="1"/>
    <x v="4"/>
    <s v="Clerical"/>
    <s v="Yes"/>
    <n v="0"/>
    <s v="0-1 Miles"/>
    <s v="Europe"/>
    <n v="70"/>
    <s v="Yes"/>
    <n v="1"/>
    <n v="10000"/>
  </r>
  <r>
    <n v="25693"/>
    <s v="Single"/>
    <s v="Female"/>
    <n v="30000"/>
    <n v="5"/>
    <x v="4"/>
    <s v="Clerical"/>
    <s v="Yes"/>
    <n v="0"/>
    <s v="0-1 Miles"/>
    <s v="Europe"/>
    <n v="44"/>
    <s v="Yes"/>
    <n v="1"/>
    <n v="30000"/>
  </r>
  <r>
    <n v="25555"/>
    <s v="Married"/>
    <s v="Female"/>
    <n v="10000"/>
    <n v="0"/>
    <x v="1"/>
    <s v="Manual"/>
    <s v="No"/>
    <n v="1"/>
    <s v="0-1 Miles"/>
    <s v="Pacific"/>
    <n v="26"/>
    <s v="Yes"/>
    <n v="1"/>
    <n v="10000"/>
  </r>
  <r>
    <n v="22006"/>
    <s v="Married"/>
    <s v="Male"/>
    <n v="70000"/>
    <n v="5"/>
    <x v="1"/>
    <s v="Skilled Manual"/>
    <s v="Yes"/>
    <n v="3"/>
    <s v="5-10 Miles"/>
    <s v="Pacific"/>
    <n v="46"/>
    <s v="No"/>
    <n v="0"/>
    <n v="70000"/>
  </r>
  <r>
    <n v="20060"/>
    <s v="Single"/>
    <s v="Female"/>
    <n v="30000"/>
    <n v="0"/>
    <x v="2"/>
    <s v="Manual"/>
    <s v="No"/>
    <n v="1"/>
    <s v="2-5 Miles"/>
    <s v="Europe"/>
    <n v="34"/>
    <s v="Yes"/>
    <n v="1"/>
    <n v="30000"/>
  </r>
  <r>
    <n v="17702"/>
    <s v="Married"/>
    <s v="Male"/>
    <n v="10000"/>
    <n v="1"/>
    <x v="4"/>
    <s v="Manual"/>
    <s v="Yes"/>
    <n v="0"/>
    <s v="0-1 Miles"/>
    <s v="Europe"/>
    <n v="37"/>
    <s v="No"/>
    <n v="0"/>
    <n v="10000"/>
  </r>
  <r>
    <n v="12503"/>
    <s v="Single"/>
    <s v="Female"/>
    <n v="30000"/>
    <n v="3"/>
    <x v="1"/>
    <s v="Clerical"/>
    <s v="Yes"/>
    <n v="2"/>
    <s v="0-1 Miles"/>
    <s v="Europe"/>
    <n v="27"/>
    <s v="No"/>
    <n v="0"/>
    <n v="30000"/>
  </r>
  <r>
    <n v="23908"/>
    <s v="Single"/>
    <s v="Male"/>
    <n v="30000"/>
    <n v="1"/>
    <x v="0"/>
    <s v="Clerical"/>
    <s v="No"/>
    <n v="1"/>
    <s v="0-1 Miles"/>
    <s v="Europe"/>
    <n v="39"/>
    <s v="Yes"/>
    <n v="1"/>
    <n v="30000"/>
  </r>
  <r>
    <n v="22527"/>
    <s v="Single"/>
    <s v="Female"/>
    <n v="20000"/>
    <n v="0"/>
    <x v="2"/>
    <s v="Manual"/>
    <s v="No"/>
    <n v="1"/>
    <s v="2-5 Miles"/>
    <s v="Europe"/>
    <n v="29"/>
    <s v="No"/>
    <n v="0"/>
    <n v="20000"/>
  </r>
  <r>
    <n v="19057"/>
    <s v="Married"/>
    <s v="Female"/>
    <n v="120000"/>
    <n v="3"/>
    <x v="0"/>
    <s v="Management"/>
    <s v="No"/>
    <n v="2"/>
    <s v="10+ Miles"/>
    <s v="Europe"/>
    <n v="52"/>
    <s v="Yes"/>
    <n v="1"/>
    <n v="120000"/>
  </r>
  <r>
    <n v="18494"/>
    <s v="Married"/>
    <s v="Male"/>
    <n v="110000"/>
    <n v="5"/>
    <x v="0"/>
    <s v="Management"/>
    <s v="Yes"/>
    <n v="4"/>
    <s v="2-5 Miles"/>
    <s v="Pacific"/>
    <n v="48"/>
    <s v="Yes"/>
    <n v="1"/>
    <n v="110000"/>
  </r>
  <r>
    <n v="11249"/>
    <s v="Married"/>
    <s v="Female"/>
    <n v="130000"/>
    <n v="3"/>
    <x v="1"/>
    <s v="Professional"/>
    <s v="Yes"/>
    <n v="3"/>
    <s v="0-1 Miles"/>
    <s v="Europe"/>
    <n v="51"/>
    <s v="Yes"/>
    <n v="1"/>
    <n v="130000"/>
  </r>
  <r>
    <n v="21568"/>
    <s v="Married"/>
    <s v="Female"/>
    <n v="100000"/>
    <n v="0"/>
    <x v="2"/>
    <s v="Management"/>
    <s v="Yes"/>
    <n v="4"/>
    <s v="10+ Miles"/>
    <s v="Pacific"/>
    <n v="34"/>
    <s v="Yes"/>
    <n v="1"/>
    <n v="100000"/>
  </r>
  <r>
    <n v="13981"/>
    <s v="Married"/>
    <s v="Female"/>
    <n v="10000"/>
    <n v="5"/>
    <x v="2"/>
    <s v="Skilled Manual"/>
    <s v="No"/>
    <n v="3"/>
    <s v="1-2 Miles"/>
    <s v="Pacific"/>
    <n v="62"/>
    <s v="No"/>
    <n v="0"/>
    <n v="10000"/>
  </r>
  <r>
    <n v="23432"/>
    <s v="Single"/>
    <s v="Male"/>
    <n v="70000"/>
    <n v="0"/>
    <x v="0"/>
    <s v="Professional"/>
    <s v="Yes"/>
    <n v="1"/>
    <s v="5-10 Miles"/>
    <s v="Pacific"/>
    <n v="37"/>
    <s v="Yes"/>
    <n v="1"/>
    <n v="70000"/>
  </r>
  <r>
    <n v="22931"/>
    <s v="Married"/>
    <s v="Male"/>
    <n v="100000"/>
    <n v="5"/>
    <x v="4"/>
    <s v="Management"/>
    <s v="No"/>
    <n v="1"/>
    <s v="1-2 Miles"/>
    <s v="Pacific"/>
    <n v="78"/>
    <s v="Yes"/>
    <n v="1"/>
    <n v="100000"/>
  </r>
  <r>
    <n v="18172"/>
    <s v="Married"/>
    <s v="Male"/>
    <n v="130000"/>
    <n v="4"/>
    <x v="2"/>
    <s v="Professional"/>
    <s v="Yes"/>
    <n v="3"/>
    <s v="0-1 Miles"/>
    <s v="Europe"/>
    <n v="55"/>
    <s v="No"/>
    <n v="0"/>
    <n v="130000"/>
  </r>
  <r>
    <n v="12666"/>
    <s v="Single"/>
    <s v="Male"/>
    <n v="60000"/>
    <n v="0"/>
    <x v="0"/>
    <s v="Professional"/>
    <s v="No"/>
    <n v="4"/>
    <s v="2-5 Miles"/>
    <s v="Pacific"/>
    <n v="31"/>
    <s v="No"/>
    <n v="0"/>
    <n v="60000"/>
  </r>
  <r>
    <n v="20598"/>
    <s v="Married"/>
    <s v="Male"/>
    <n v="100000"/>
    <n v="3"/>
    <x v="3"/>
    <s v="Professional"/>
    <s v="Yes"/>
    <n v="0"/>
    <s v="10+ Miles"/>
    <s v="Europe"/>
    <n v="59"/>
    <s v="Yes"/>
    <n v="1"/>
    <n v="100000"/>
  </r>
  <r>
    <n v="21375"/>
    <s v="Single"/>
    <s v="Male"/>
    <n v="20000"/>
    <n v="2"/>
    <x v="3"/>
    <s v="Clerical"/>
    <s v="Yes"/>
    <n v="2"/>
    <s v="5-10 Miles"/>
    <s v="Pacific"/>
    <n v="57"/>
    <s v="No"/>
    <n v="0"/>
    <n v="20000"/>
  </r>
  <r>
    <n v="20839"/>
    <s v="Single"/>
    <s v="Female"/>
    <n v="30000"/>
    <n v="3"/>
    <x v="4"/>
    <s v="Clerical"/>
    <s v="Yes"/>
    <n v="0"/>
    <s v="0-1 Miles"/>
    <s v="Europe"/>
    <n v="47"/>
    <s v="Yes"/>
    <n v="1"/>
    <n v="30000"/>
  </r>
  <r>
    <n v="21738"/>
    <s v="Married"/>
    <s v="Male"/>
    <n v="20000"/>
    <n v="1"/>
    <x v="4"/>
    <s v="Clerical"/>
    <s v="Yes"/>
    <n v="0"/>
    <s v="0-1 Miles"/>
    <s v="Europe"/>
    <n v="43"/>
    <s v="No"/>
    <n v="0"/>
    <n v="20000"/>
  </r>
  <r>
    <n v="14164"/>
    <s v="Single"/>
    <s v="Female"/>
    <n v="50000"/>
    <n v="0"/>
    <x v="4"/>
    <s v="Skilled Manual"/>
    <s v="Yes"/>
    <n v="0"/>
    <s v="0-1 Miles"/>
    <s v="Europe"/>
    <n v="36"/>
    <s v="Yes"/>
    <n v="1"/>
    <n v="50000"/>
  </r>
  <r>
    <n v="14193"/>
    <s v="Single"/>
    <s v="Female"/>
    <n v="100000"/>
    <n v="3"/>
    <x v="1"/>
    <s v="Management"/>
    <s v="Yes"/>
    <n v="4"/>
    <s v="10+ Miles"/>
    <s v="Europe"/>
    <n v="56"/>
    <s v="No"/>
    <n v="0"/>
    <n v="100000"/>
  </r>
  <r>
    <n v="12705"/>
    <s v="Married"/>
    <s v="Male"/>
    <n v="150000"/>
    <n v="0"/>
    <x v="0"/>
    <s v="Management"/>
    <s v="Yes"/>
    <n v="4"/>
    <s v="0-1 Miles"/>
    <s v="Pacific"/>
    <n v="37"/>
    <s v="Yes"/>
    <n v="1"/>
    <n v="150000"/>
  </r>
  <r>
    <n v="22672"/>
    <s v="Single"/>
    <s v="Female"/>
    <n v="30000"/>
    <n v="2"/>
    <x v="1"/>
    <s v="Clerical"/>
    <s v="Yes"/>
    <n v="0"/>
    <s v="0-1 Miles"/>
    <s v="Europe"/>
    <n v="43"/>
    <s v="No"/>
    <n v="0"/>
    <n v="30000"/>
  </r>
  <r>
    <n v="26219"/>
    <s v="Married"/>
    <s v="Female"/>
    <n v="40000"/>
    <n v="1"/>
    <x v="0"/>
    <s v="Skilled Manual"/>
    <s v="Yes"/>
    <n v="1"/>
    <s v="1-2 Miles"/>
    <s v="Europe"/>
    <n v="33"/>
    <s v="Yes"/>
    <n v="1"/>
    <n v="40000"/>
  </r>
  <r>
    <n v="28468"/>
    <s v="Married"/>
    <s v="Female"/>
    <n v="10000"/>
    <n v="2"/>
    <x v="1"/>
    <s v="Manual"/>
    <s v="Yes"/>
    <n v="0"/>
    <s v="1-2 Miles"/>
    <s v="Europe"/>
    <n v="51"/>
    <s v="No"/>
    <n v="0"/>
    <n v="10000"/>
  </r>
  <r>
    <n v="23419"/>
    <s v="Single"/>
    <s v="Female"/>
    <n v="70000"/>
    <n v="5"/>
    <x v="0"/>
    <s v="Professional"/>
    <s v="Yes"/>
    <n v="3"/>
    <s v="10+ Miles"/>
    <s v="Pacific"/>
    <n v="39"/>
    <s v="No"/>
    <n v="0"/>
    <n v="70000"/>
  </r>
  <r>
    <n v="17964"/>
    <s v="Married"/>
    <s v="Male"/>
    <n v="40000"/>
    <n v="0"/>
    <x v="4"/>
    <s v="Clerical"/>
    <s v="Yes"/>
    <n v="0"/>
    <s v="0-1 Miles"/>
    <s v="Europe"/>
    <n v="37"/>
    <s v="Yes"/>
    <n v="1"/>
    <n v="40000"/>
  </r>
  <r>
    <n v="20919"/>
    <s v="Single"/>
    <s v="Female"/>
    <n v="30000"/>
    <n v="2"/>
    <x v="1"/>
    <s v="Clerical"/>
    <s v="Yes"/>
    <n v="2"/>
    <s v="0-1 Miles"/>
    <s v="Europe"/>
    <n v="42"/>
    <s v="No"/>
    <n v="0"/>
    <n v="30000"/>
  </r>
  <r>
    <n v="20927"/>
    <s v="Single"/>
    <s v="Female"/>
    <n v="20000"/>
    <n v="5"/>
    <x v="2"/>
    <s v="Manual"/>
    <s v="Yes"/>
    <n v="2"/>
    <s v="0-1 Miles"/>
    <s v="Europe"/>
    <n v="27"/>
    <s v="No"/>
    <n v="0"/>
    <n v="20000"/>
  </r>
  <r>
    <n v="13133"/>
    <s v="Single"/>
    <s v="Male"/>
    <n v="100000"/>
    <n v="5"/>
    <x v="0"/>
    <s v="Professional"/>
    <s v="Yes"/>
    <n v="1"/>
    <s v="5-10 Miles"/>
    <s v="Pacific"/>
    <n v="47"/>
    <s v="Yes"/>
    <n v="1"/>
    <n v="100000"/>
  </r>
  <r>
    <n v="19626"/>
    <s v="Married"/>
    <s v="Male"/>
    <n v="70000"/>
    <n v="5"/>
    <x v="1"/>
    <s v="Skilled Manual"/>
    <s v="Yes"/>
    <n v="3"/>
    <s v="5-10 Miles"/>
    <s v="Pacific"/>
    <n v="45"/>
    <s v="No"/>
    <n v="0"/>
    <n v="70000"/>
  </r>
  <r>
    <n v="21039"/>
    <s v="Single"/>
    <s v="Female"/>
    <n v="50000"/>
    <n v="0"/>
    <x v="4"/>
    <s v="Skilled Manual"/>
    <s v="No"/>
    <n v="0"/>
    <s v="0-1 Miles"/>
    <s v="Europe"/>
    <n v="37"/>
    <s v="Yes"/>
    <n v="1"/>
    <n v="50000"/>
  </r>
  <r>
    <n v="12231"/>
    <s v="Single"/>
    <s v="Female"/>
    <n v="10000"/>
    <n v="2"/>
    <x v="1"/>
    <s v="Manual"/>
    <s v="Yes"/>
    <n v="0"/>
    <s v="0-1 Miles"/>
    <s v="Europe"/>
    <n v="51"/>
    <s v="Yes"/>
    <n v="1"/>
    <n v="10000"/>
  </r>
  <r>
    <n v="25665"/>
    <s v="Single"/>
    <s v="Female"/>
    <n v="20000"/>
    <n v="0"/>
    <x v="2"/>
    <s v="Manual"/>
    <s v="No"/>
    <n v="1"/>
    <s v="1-2 Miles"/>
    <s v="Europe"/>
    <n v="28"/>
    <s v="No"/>
    <n v="0"/>
    <n v="20000"/>
  </r>
  <r>
    <n v="24061"/>
    <s v="Married"/>
    <s v="Male"/>
    <n v="10000"/>
    <n v="4"/>
    <x v="3"/>
    <s v="Manual"/>
    <s v="Yes"/>
    <n v="1"/>
    <s v="0-1 Miles"/>
    <s v="Europe"/>
    <n v="40"/>
    <s v="Yes"/>
    <n v="1"/>
    <n v="10000"/>
  </r>
  <r>
    <n v="26879"/>
    <s v="Single"/>
    <s v="Female"/>
    <n v="20000"/>
    <n v="0"/>
    <x v="2"/>
    <s v="Manual"/>
    <s v="No"/>
    <n v="1"/>
    <s v="2-5 Miles"/>
    <s v="Europe"/>
    <n v="30"/>
    <s v="No"/>
    <n v="0"/>
    <n v="20000"/>
  </r>
  <r>
    <n v="12284"/>
    <s v="Married"/>
    <s v="Female"/>
    <n v="30000"/>
    <n v="0"/>
    <x v="0"/>
    <s v="Clerical"/>
    <s v="No"/>
    <n v="0"/>
    <s v="0-1 Miles"/>
    <s v="Europe"/>
    <n v="36"/>
    <s v="Yes"/>
    <n v="1"/>
    <n v="30000"/>
  </r>
  <r>
    <n v="26654"/>
    <s v="Married"/>
    <s v="Female"/>
    <n v="90000"/>
    <n v="1"/>
    <x v="4"/>
    <s v="Management"/>
    <s v="Yes"/>
    <n v="0"/>
    <s v="0-1 Miles"/>
    <s v="Pacific"/>
    <n v="37"/>
    <s v="Yes"/>
    <n v="1"/>
    <n v="90000"/>
  </r>
  <r>
    <n v="14545"/>
    <s v="Married"/>
    <s v="Female"/>
    <n v="10000"/>
    <n v="2"/>
    <x v="1"/>
    <s v="Manual"/>
    <s v="Yes"/>
    <n v="0"/>
    <s v="1-2 Miles"/>
    <s v="Europe"/>
    <n v="49"/>
    <s v="No"/>
    <n v="0"/>
    <n v="10000"/>
  </r>
  <r>
    <n v="24201"/>
    <s v="Married"/>
    <s v="Female"/>
    <n v="10000"/>
    <n v="2"/>
    <x v="2"/>
    <s v="Manual"/>
    <s v="Yes"/>
    <n v="0"/>
    <s v="0-1 Miles"/>
    <s v="Europe"/>
    <n v="37"/>
    <s v="Yes"/>
    <n v="1"/>
    <n v="10000"/>
  </r>
  <r>
    <n v="20625"/>
    <s v="Married"/>
    <s v="Male"/>
    <n v="100000"/>
    <n v="0"/>
    <x v="2"/>
    <s v="Management"/>
    <s v="Yes"/>
    <n v="3"/>
    <s v="10+ Miles"/>
    <s v="Pacific"/>
    <n v="35"/>
    <s v="Yes"/>
    <n v="1"/>
    <n v="100000"/>
  </r>
  <r>
    <n v="16390"/>
    <s v="Single"/>
    <s v="Male"/>
    <n v="30000"/>
    <n v="1"/>
    <x v="0"/>
    <s v="Clerical"/>
    <s v="No"/>
    <n v="0"/>
    <s v="0-1 Miles"/>
    <s v="Europe"/>
    <n v="38"/>
    <s v="Yes"/>
    <n v="1"/>
    <n v="30000"/>
  </r>
  <r>
    <n v="14804"/>
    <s v="Single"/>
    <s v="Female"/>
    <n v="10000"/>
    <n v="3"/>
    <x v="3"/>
    <s v="Manual"/>
    <s v="Yes"/>
    <n v="2"/>
    <s v="0-1 Miles"/>
    <s v="Europe"/>
    <n v="43"/>
    <s v="No"/>
    <n v="0"/>
    <n v="10000"/>
  </r>
  <r>
    <n v="12629"/>
    <s v="Single"/>
    <s v="Male"/>
    <n v="20000"/>
    <n v="1"/>
    <x v="1"/>
    <s v="Manual"/>
    <s v="No"/>
    <n v="0"/>
    <s v="0-1 Miles"/>
    <s v="Europe"/>
    <n v="37"/>
    <s v="No"/>
    <n v="0"/>
    <n v="20000"/>
  </r>
  <r>
    <n v="14696"/>
    <s v="Single"/>
    <s v="Male"/>
    <n v="10000"/>
    <n v="0"/>
    <x v="3"/>
    <s v="Manual"/>
    <s v="No"/>
    <n v="2"/>
    <s v="0-1 Miles"/>
    <s v="Europe"/>
    <n v="34"/>
    <s v="No"/>
    <n v="0"/>
    <n v="10000"/>
  </r>
  <r>
    <n v="22005"/>
    <s v="Married"/>
    <s v="Female"/>
    <n v="70000"/>
    <n v="5"/>
    <x v="1"/>
    <s v="Skilled Manual"/>
    <s v="No"/>
    <n v="3"/>
    <s v="5-10 Miles"/>
    <s v="Pacific"/>
    <n v="46"/>
    <s v="No"/>
    <n v="0"/>
    <n v="70000"/>
  </r>
  <r>
    <n v="14544"/>
    <s v="Single"/>
    <s v="Male"/>
    <n v="10000"/>
    <n v="1"/>
    <x v="1"/>
    <s v="Manual"/>
    <s v="Yes"/>
    <n v="0"/>
    <s v="0-1 Miles"/>
    <s v="Europe"/>
    <n v="49"/>
    <s v="No"/>
    <n v="0"/>
    <n v="10000"/>
  </r>
  <r>
    <n v="14312"/>
    <s v="Married"/>
    <s v="Female"/>
    <n v="60000"/>
    <n v="1"/>
    <x v="1"/>
    <s v="Skilled Manual"/>
    <s v="Yes"/>
    <n v="1"/>
    <s v="5-10 Miles"/>
    <s v="Pacific"/>
    <n v="45"/>
    <s v="No"/>
    <n v="0"/>
    <n v="60000"/>
  </r>
  <r>
    <n v="29120"/>
    <s v="Single"/>
    <s v="Female"/>
    <n v="100000"/>
    <n v="1"/>
    <x v="0"/>
    <s v="Management"/>
    <s v="Yes"/>
    <n v="4"/>
    <s v="2-5 Miles"/>
    <s v="Pacific"/>
    <n v="48"/>
    <s v="No"/>
    <n v="0"/>
    <n v="100000"/>
  </r>
  <r>
    <n v="24187"/>
    <s v="Single"/>
    <s v="Female"/>
    <n v="30000"/>
    <n v="3"/>
    <x v="4"/>
    <s v="Clerical"/>
    <s v="No"/>
    <n v="0"/>
    <s v="0-1 Miles"/>
    <s v="Europe"/>
    <n v="46"/>
    <s v="Yes"/>
    <n v="1"/>
    <n v="30000"/>
  </r>
  <r>
    <n v="15758"/>
    <s v="Married"/>
    <s v="Male"/>
    <n v="130000"/>
    <n v="0"/>
    <x v="4"/>
    <s v="Management"/>
    <s v="Yes"/>
    <n v="0"/>
    <s v="5-10 Miles"/>
    <s v="Pacific"/>
    <n v="48"/>
    <s v="No"/>
    <n v="0"/>
    <n v="130000"/>
  </r>
  <r>
    <n v="29094"/>
    <s v="Married"/>
    <s v="Male"/>
    <n v="30000"/>
    <n v="3"/>
    <x v="2"/>
    <s v="Skilled Manual"/>
    <s v="Yes"/>
    <n v="2"/>
    <s v="5-10 Miles"/>
    <s v="Pacific"/>
    <n v="54"/>
    <s v="Yes"/>
    <n v="1"/>
    <n v="30000"/>
  </r>
  <r>
    <n v="28319"/>
    <s v="Single"/>
    <s v="Female"/>
    <n v="60000"/>
    <n v="1"/>
    <x v="1"/>
    <s v="Skilled Manual"/>
    <s v="No"/>
    <n v="1"/>
    <s v="0-1 Miles"/>
    <s v="Pacific"/>
    <n v="46"/>
    <s v="Yes"/>
    <n v="1"/>
    <n v="60000"/>
  </r>
  <r>
    <n v="16406"/>
    <s v="Married"/>
    <s v="Male"/>
    <n v="40000"/>
    <n v="0"/>
    <x v="0"/>
    <s v="Clerical"/>
    <s v="No"/>
    <n v="0"/>
    <s v="0-1 Miles"/>
    <s v="Europe"/>
    <n v="38"/>
    <s v="Yes"/>
    <n v="1"/>
    <n v="40000"/>
  </r>
  <r>
    <n v="20923"/>
    <s v="Married"/>
    <s v="Female"/>
    <n v="40000"/>
    <n v="1"/>
    <x v="0"/>
    <s v="Skilled Manual"/>
    <s v="Yes"/>
    <n v="0"/>
    <s v="0-1 Miles"/>
    <s v="Europe"/>
    <n v="42"/>
    <s v="Yes"/>
    <n v="1"/>
    <n v="40000"/>
  </r>
  <r>
    <n v="11378"/>
    <s v="Single"/>
    <s v="Female"/>
    <n v="10000"/>
    <n v="1"/>
    <x v="2"/>
    <s v="Manual"/>
    <s v="No"/>
    <n v="1"/>
    <s v="2-5 Miles"/>
    <s v="Europe"/>
    <n v="46"/>
    <s v="Yes"/>
    <n v="1"/>
    <n v="10000"/>
  </r>
  <r>
    <n v="20851"/>
    <s v="Single"/>
    <s v="Male"/>
    <n v="20000"/>
    <n v="0"/>
    <x v="1"/>
    <s v="Manual"/>
    <s v="No"/>
    <n v="1"/>
    <s v="2-5 Miles"/>
    <s v="Europe"/>
    <n v="36"/>
    <s v="Yes"/>
    <n v="1"/>
    <n v="20000"/>
  </r>
  <r>
    <n v="21557"/>
    <s v="Single"/>
    <s v="Female"/>
    <n v="110000"/>
    <n v="0"/>
    <x v="1"/>
    <s v="Management"/>
    <s v="Yes"/>
    <n v="3"/>
    <s v="10+ Miles"/>
    <s v="Pacific"/>
    <n v="32"/>
    <s v="Yes"/>
    <n v="1"/>
    <n v="110000"/>
  </r>
  <r>
    <n v="26663"/>
    <s v="Single"/>
    <s v="Female"/>
    <n v="60000"/>
    <n v="2"/>
    <x v="0"/>
    <s v="Professional"/>
    <s v="No"/>
    <n v="1"/>
    <s v="0-1 Miles"/>
    <s v="Pacific"/>
    <n v="39"/>
    <s v="Yes"/>
    <n v="1"/>
    <n v="60000"/>
  </r>
  <r>
    <n v="11896"/>
    <s v="Married"/>
    <s v="Male"/>
    <n v="100000"/>
    <n v="1"/>
    <x v="4"/>
    <s v="Management"/>
    <s v="Yes"/>
    <n v="0"/>
    <s v="2-5 Miles"/>
    <s v="Pacific"/>
    <n v="36"/>
    <s v="Yes"/>
    <n v="1"/>
    <n v="100000"/>
  </r>
  <r>
    <n v="14189"/>
    <s v="Married"/>
    <s v="Female"/>
    <n v="90000"/>
    <n v="4"/>
    <x v="2"/>
    <s v="Professional"/>
    <s v="No"/>
    <n v="2"/>
    <s v="2-5 Miles"/>
    <s v="Europe"/>
    <n v="54"/>
    <s v="Yes"/>
    <n v="1"/>
    <n v="90000"/>
  </r>
  <r>
    <n v="13136"/>
    <s v="Married"/>
    <s v="Female"/>
    <n v="30000"/>
    <n v="2"/>
    <x v="1"/>
    <s v="Clerical"/>
    <s v="No"/>
    <n v="2"/>
    <s v="5-10 Miles"/>
    <s v="Pacific"/>
    <n v="69"/>
    <s v="No"/>
    <n v="0"/>
    <n v="30000"/>
  </r>
  <r>
    <n v="25906"/>
    <s v="Single"/>
    <s v="Female"/>
    <n v="10000"/>
    <n v="5"/>
    <x v="2"/>
    <s v="Skilled Manual"/>
    <s v="No"/>
    <n v="2"/>
    <s v="1-2 Miles"/>
    <s v="Pacific"/>
    <n v="62"/>
    <s v="No"/>
    <n v="0"/>
    <n v="10000"/>
  </r>
  <r>
    <n v="17926"/>
    <m/>
    <s v="Female"/>
    <m/>
    <n v="0"/>
    <x v="0"/>
    <s v="Clerical"/>
    <s v="No"/>
    <n v="0"/>
    <s v="0-1 Miles"/>
    <s v="Pacific"/>
    <n v="28"/>
    <s v="Yes"/>
    <n v="1"/>
    <n v="56267.605633802814"/>
  </r>
  <r>
    <n v="26928"/>
    <s v="Single"/>
    <s v="Male"/>
    <n v="30000"/>
    <n v="1"/>
    <x v="0"/>
    <s v="Clerical"/>
    <s v="Yes"/>
    <n v="0"/>
    <s v="0-1 Miles"/>
    <s v="Europe"/>
    <n v="62"/>
    <s v="Yes"/>
    <n v="1"/>
    <n v="30000"/>
  </r>
  <r>
    <n v="20897"/>
    <s v="Married"/>
    <s v="Female"/>
    <n v="30000"/>
    <n v="1"/>
    <x v="0"/>
    <s v="Skilled Manual"/>
    <s v="Yes"/>
    <n v="2"/>
    <s v="0-1 Miles"/>
    <s v="Europe"/>
    <n v="40"/>
    <s v="No"/>
    <n v="0"/>
    <n v="30000"/>
  </r>
  <r>
    <n v="28207"/>
    <s v="Married"/>
    <s v="Male"/>
    <n v="80000"/>
    <n v="4"/>
    <x v="4"/>
    <s v="Management"/>
    <s v="Yes"/>
    <n v="1"/>
    <s v="0-1 Miles"/>
    <s v="Pacific"/>
    <n v="36"/>
    <s v="Yes"/>
    <n v="1"/>
    <n v="80000"/>
  </r>
  <r>
    <n v="25923"/>
    <s v="Single"/>
    <s v="Male"/>
    <n v="10000"/>
    <n v="2"/>
    <x v="3"/>
    <s v="Clerical"/>
    <s v="Yes"/>
    <n v="2"/>
    <s v="5-10 Miles"/>
    <s v="Pacific"/>
    <n v="58"/>
    <s v="No"/>
    <n v="0"/>
    <n v="10000"/>
  </r>
  <r>
    <n v="11000"/>
    <s v="Married"/>
    <s v="Male"/>
    <n v="90000"/>
    <n v="2"/>
    <x v="0"/>
    <s v="Professional"/>
    <s v="Yes"/>
    <n v="0"/>
    <s v="1-2 Miles"/>
    <s v="Pacific"/>
    <n v="40"/>
    <s v="Yes"/>
    <n v="1"/>
    <n v="90000"/>
  </r>
  <r>
    <n v="20974"/>
    <s v="Married"/>
    <s v="Male"/>
    <n v="10000"/>
    <n v="2"/>
    <x v="0"/>
    <s v="Clerical"/>
    <s v="Yes"/>
    <n v="1"/>
    <s v="0-1 Miles"/>
    <s v="Europe"/>
    <n v="66"/>
    <s v="No"/>
    <n v="0"/>
    <n v="10000"/>
  </r>
  <r>
    <n v="28758"/>
    <s v="Married"/>
    <s v="Male"/>
    <n v="40000"/>
    <n v="2"/>
    <x v="1"/>
    <s v="Clerical"/>
    <s v="Yes"/>
    <n v="1"/>
    <s v="1-2 Miles"/>
    <s v="Europe"/>
    <n v="35"/>
    <s v="Yes"/>
    <n v="1"/>
    <n v="40000"/>
  </r>
  <r>
    <n v="11381"/>
    <s v="Married"/>
    <s v="Female"/>
    <n v="20000"/>
    <n v="2"/>
    <x v="1"/>
    <s v="Manual"/>
    <s v="Yes"/>
    <n v="1"/>
    <s v="2-5 Miles"/>
    <s v="Europe"/>
    <n v="47"/>
    <s v="Yes"/>
    <n v="1"/>
    <n v="20000"/>
  </r>
  <r>
    <n v="17522"/>
    <s v="Married"/>
    <s v="Male"/>
    <n v="120000"/>
    <n v="4"/>
    <x v="0"/>
    <s v="Management"/>
    <s v="Yes"/>
    <n v="1"/>
    <s v="2-5 Miles"/>
    <s v="Pacific"/>
    <n v="47"/>
    <s v="No"/>
    <n v="0"/>
    <n v="120000"/>
  </r>
  <r>
    <n v="21207"/>
    <s v="Married"/>
    <s v="Male"/>
    <n v="60000"/>
    <n v="1"/>
    <x v="1"/>
    <s v="Skilled Manual"/>
    <s v="Yes"/>
    <n v="1"/>
    <s v="5-10 Miles"/>
    <s v="Pacific"/>
    <n v="46"/>
    <s v="No"/>
    <n v="0"/>
    <n v="60000"/>
  </r>
  <r>
    <n v="28102"/>
    <s v="Married"/>
    <s v="Male"/>
    <n v="20000"/>
    <n v="4"/>
    <x v="2"/>
    <s v="Skilled Manual"/>
    <s v="Yes"/>
    <n v="2"/>
    <s v="5-10 Miles"/>
    <s v="Pacific"/>
    <n v="58"/>
    <s v="Yes"/>
    <n v="1"/>
    <n v="20000"/>
  </r>
  <r>
    <n v="23105"/>
    <s v="Single"/>
    <s v="Male"/>
    <n v="40000"/>
    <n v="3"/>
    <x v="3"/>
    <s v="Clerical"/>
    <s v="No"/>
    <n v="2"/>
    <s v="5-10 Miles"/>
    <s v="Pacific"/>
    <n v="52"/>
    <s v="Yes"/>
    <n v="1"/>
    <n v="40000"/>
  </r>
  <r>
    <n v="18740"/>
    <s v="Married"/>
    <s v="Male"/>
    <n v="80000"/>
    <n v="5"/>
    <x v="0"/>
    <s v="Professional"/>
    <s v="No"/>
    <n v="1"/>
    <s v="0-1 Miles"/>
    <s v="Pacific"/>
    <n v="47"/>
    <s v="Yes"/>
    <n v="1"/>
    <n v="80000"/>
  </r>
  <r>
    <n v="21213"/>
    <s v="Single"/>
    <s v="Male"/>
    <n v="70000"/>
    <n v="0"/>
    <x v="0"/>
    <s v="Professional"/>
    <s v="No"/>
    <n v="1"/>
    <s v="5-10 Miles"/>
    <s v="Pacific"/>
    <n v="41"/>
    <s v="No"/>
    <n v="0"/>
    <n v="70000"/>
  </r>
  <r>
    <n v="17352"/>
    <s v="Married"/>
    <s v="Male"/>
    <n v="50000"/>
    <n v="2"/>
    <x v="4"/>
    <s v="Management"/>
    <s v="Yes"/>
    <n v="1"/>
    <s v="5-10 Miles"/>
    <s v="Pacific"/>
    <n v="64"/>
    <s v="Yes"/>
    <n v="1"/>
    <n v="50000"/>
  </r>
  <r>
    <n v="14154"/>
    <s v="Married"/>
    <s v="Male"/>
    <n v="30000"/>
    <n v="0"/>
    <x v="0"/>
    <s v="Clerical"/>
    <s v="Yes"/>
    <n v="0"/>
    <s v="0-1 Miles"/>
    <s v="Europe"/>
    <n v="35"/>
    <s v="Yes"/>
    <n v="1"/>
    <n v="30000"/>
  </r>
  <r>
    <n v="19066"/>
    <s v="Married"/>
    <s v="Male"/>
    <n v="130000"/>
    <n v="4"/>
    <x v="1"/>
    <s v="Professional"/>
    <s v="No"/>
    <n v="3"/>
    <s v="10+ Miles"/>
    <s v="Europe"/>
    <n v="54"/>
    <s v="No"/>
    <n v="0"/>
    <n v="130000"/>
  </r>
  <r>
    <n v="11386"/>
    <s v="Married"/>
    <s v="Female"/>
    <n v="30000"/>
    <n v="3"/>
    <x v="0"/>
    <s v="Clerical"/>
    <s v="Yes"/>
    <n v="0"/>
    <s v="0-1 Miles"/>
    <s v="Europe"/>
    <n v="45"/>
    <s v="No"/>
    <n v="0"/>
    <n v="30000"/>
  </r>
  <r>
    <n v="20228"/>
    <s v="Married"/>
    <s v="Male"/>
    <n v="100000"/>
    <n v="0"/>
    <x v="4"/>
    <s v="Management"/>
    <s v="Yes"/>
    <n v="0"/>
    <s v="2-5 Miles"/>
    <s v="Pacific"/>
    <n v="40"/>
    <s v="Yes"/>
    <n v="1"/>
    <n v="100000"/>
  </r>
  <r>
    <n v="16675"/>
    <s v="Single"/>
    <s v="Female"/>
    <n v="160000"/>
    <n v="0"/>
    <x v="4"/>
    <s v="Management"/>
    <s v="No"/>
    <n v="3"/>
    <s v="0-1 Miles"/>
    <s v="Pacific"/>
    <n v="47"/>
    <s v="Yes"/>
    <n v="1"/>
    <n v="160000"/>
  </r>
  <r>
    <n v="16410"/>
    <s v="Single"/>
    <s v="Female"/>
    <n v="10000"/>
    <n v="4"/>
    <x v="3"/>
    <s v="Manual"/>
    <s v="Yes"/>
    <n v="2"/>
    <s v="0-1 Miles"/>
    <s v="Europe"/>
    <n v="41"/>
    <s v="Yes"/>
    <n v="1"/>
    <n v="10000"/>
  </r>
  <r>
    <n v="27760"/>
    <s v="Single"/>
    <s v="Female"/>
    <n v="40000"/>
    <n v="0"/>
    <x v="4"/>
    <s v="Clerical"/>
    <s v="No"/>
    <n v="0"/>
    <s v="0-1 Miles"/>
    <s v="Europe"/>
    <n v="37"/>
    <s v="Yes"/>
    <n v="1"/>
    <n v="40000"/>
  </r>
  <r>
    <n v="22930"/>
    <s v="Married"/>
    <s v="Male"/>
    <n v="90000"/>
    <n v="4"/>
    <x v="0"/>
    <s v="Professional"/>
    <s v="Yes"/>
    <n v="0"/>
    <s v="1-2 Miles"/>
    <s v="Pacific"/>
    <n v="38"/>
    <s v="Yes"/>
    <n v="1"/>
    <n v="90000"/>
  </r>
  <r>
    <n v="23780"/>
    <s v="Single"/>
    <s v="Male"/>
    <n v="40000"/>
    <n v="2"/>
    <x v="1"/>
    <s v="Clerical"/>
    <s v="No"/>
    <n v="2"/>
    <s v="0-1 Miles"/>
    <s v="Europe"/>
    <n v="36"/>
    <s v="Yes"/>
    <n v="1"/>
    <n v="40000"/>
  </r>
  <r>
    <n v="20994"/>
    <s v="Married"/>
    <s v="Female"/>
    <n v="20000"/>
    <n v="0"/>
    <x v="0"/>
    <s v="Clerical"/>
    <s v="No"/>
    <n v="0"/>
    <s v="0-1 Miles"/>
    <s v="Pacific"/>
    <n v="26"/>
    <s v="Yes"/>
    <n v="1"/>
    <n v="20000"/>
  </r>
  <r>
    <n v="28379"/>
    <s v="Married"/>
    <s v="Male"/>
    <n v="30000"/>
    <n v="1"/>
    <x v="0"/>
    <s v="Skilled Manual"/>
    <s v="Yes"/>
    <n v="2"/>
    <s v="0-1 Miles"/>
    <s v="Europe"/>
    <n v="40"/>
    <s v="No"/>
    <n v="0"/>
    <n v="30000"/>
  </r>
  <r>
    <n v="14865"/>
    <s v="Single"/>
    <s v="Male"/>
    <n v="40000"/>
    <n v="2"/>
    <x v="1"/>
    <s v="Clerical"/>
    <s v="Yes"/>
    <n v="2"/>
    <s v="1-2 Miles"/>
    <s v="Europe"/>
    <n v="36"/>
    <s v="No"/>
    <n v="0"/>
    <n v="40000"/>
  </r>
  <r>
    <n v="12663"/>
    <s v="Married"/>
    <s v="Female"/>
    <n v="90000"/>
    <n v="5"/>
    <x v="3"/>
    <s v="Skilled Manual"/>
    <s v="Yes"/>
    <n v="2"/>
    <s v="10+ Miles"/>
    <s v="Europe"/>
    <n v="59"/>
    <s v="No"/>
    <n v="0"/>
    <n v="90000"/>
  </r>
  <r>
    <n v="24898"/>
    <s v="Single"/>
    <s v="Female"/>
    <n v="80000"/>
    <n v="0"/>
    <x v="0"/>
    <s v="Professional"/>
    <s v="Yes"/>
    <n v="3"/>
    <s v="10+ Miles"/>
    <s v="Pacific"/>
    <n v="32"/>
    <s v="No"/>
    <n v="0"/>
    <n v="80000"/>
  </r>
  <r>
    <n v="19508"/>
    <s v="Married"/>
    <s v="Male"/>
    <n v="10000"/>
    <n v="0"/>
    <x v="3"/>
    <s v="Manual"/>
    <s v="No"/>
    <n v="2"/>
    <s v="0-1 Miles"/>
    <s v="Europe"/>
    <n v="30"/>
    <s v="No"/>
    <n v="0"/>
    <n v="10000"/>
  </r>
  <r>
    <n v="11489"/>
    <s v="Single"/>
    <s v="Female"/>
    <n v="20000"/>
    <n v="0"/>
    <x v="3"/>
    <s v="Manual"/>
    <s v="No"/>
    <n v="2"/>
    <s v="1-2 Miles"/>
    <s v="Europe"/>
    <n v="35"/>
    <s v="Yes"/>
    <n v="1"/>
    <n v="20000"/>
  </r>
  <r>
    <n v="18160"/>
    <s v="Married"/>
    <s v="Male"/>
    <n v="130000"/>
    <n v="3"/>
    <x v="2"/>
    <s v="Professional"/>
    <s v="Yes"/>
    <n v="4"/>
    <s v="5-10 Miles"/>
    <s v="Europe"/>
    <n v="51"/>
    <s v="Yes"/>
    <n v="1"/>
    <n v="130000"/>
  </r>
  <r>
    <n v="25241"/>
    <s v="Married"/>
    <s v="Male"/>
    <n v="90000"/>
    <n v="2"/>
    <x v="0"/>
    <s v="Professional"/>
    <s v="Yes"/>
    <n v="1"/>
    <s v="5-10 Miles"/>
    <s v="Pacific"/>
    <n v="47"/>
    <s v="No"/>
    <n v="0"/>
    <n v="90000"/>
  </r>
  <r>
    <n v="24369"/>
    <s v="Married"/>
    <m/>
    <n v="80000"/>
    <n v="5"/>
    <x v="4"/>
    <s v="Management"/>
    <s v="No"/>
    <n v="2"/>
    <s v="0-1 Miles"/>
    <s v="Pacific"/>
    <n v="39"/>
    <s v="No"/>
    <n v="0"/>
    <n v="80000"/>
  </r>
  <r>
    <n v="27165"/>
    <s v="Single"/>
    <s v="Male"/>
    <n v="20000"/>
    <n v="0"/>
    <x v="3"/>
    <s v="Manual"/>
    <s v="No"/>
    <n v="2"/>
    <s v="0-1 Miles"/>
    <s v="Europe"/>
    <n v="34"/>
    <s v="No"/>
    <n v="0"/>
    <n v="20000"/>
  </r>
  <r>
    <n v="29424"/>
    <s v="Married"/>
    <s v="Male"/>
    <n v="10000"/>
    <n v="0"/>
    <x v="3"/>
    <s v="Manual"/>
    <s v="Yes"/>
    <n v="2"/>
    <s v="0-1 Miles"/>
    <s v="Europe"/>
    <n v="32"/>
    <s v="No"/>
    <n v="0"/>
    <n v="10000"/>
  </r>
  <r>
    <n v="15926"/>
    <s v="Single"/>
    <s v="Female"/>
    <n v="120000"/>
    <n v="3"/>
    <x v="2"/>
    <s v="Professional"/>
    <s v="Yes"/>
    <n v="4"/>
    <s v="5-10 Miles"/>
    <s v="Europe"/>
    <n v="50"/>
    <s v="Yes"/>
    <n v="1"/>
    <n v="120000"/>
  </r>
  <r>
    <n v="14554"/>
    <s v="Married"/>
    <s v="Male"/>
    <n v="20000"/>
    <n v="1"/>
    <x v="0"/>
    <s v="Clerical"/>
    <s v="Yes"/>
    <n v="0"/>
    <s v="0-1 Miles"/>
    <s v="Europe"/>
    <n v="66"/>
    <s v="No"/>
    <n v="0"/>
    <n v="20000"/>
  </r>
  <r>
    <n v="16468"/>
    <s v="Single"/>
    <s v="Male"/>
    <n v="30000"/>
    <n v="0"/>
    <x v="1"/>
    <s v="Clerical"/>
    <s v="Yes"/>
    <n v="1"/>
    <s v="2-5 Miles"/>
    <s v="Europe"/>
    <n v="30"/>
    <s v="No"/>
    <n v="0"/>
    <n v="30000"/>
  </r>
  <r>
    <n v="19174"/>
    <s v="Single"/>
    <s v="Female"/>
    <n v="30000"/>
    <n v="0"/>
    <x v="2"/>
    <s v="Manual"/>
    <s v="No"/>
    <n v="1"/>
    <s v="2-5 Miles"/>
    <s v="Europe"/>
    <n v="32"/>
    <s v="Yes"/>
    <n v="1"/>
    <n v="30000"/>
  </r>
  <r>
    <n v="19183"/>
    <s v="Single"/>
    <s v="Male"/>
    <n v="10000"/>
    <n v="0"/>
    <x v="3"/>
    <s v="Manual"/>
    <s v="Yes"/>
    <n v="2"/>
    <s v="1-2 Miles"/>
    <s v="Europe"/>
    <n v="35"/>
    <s v="No"/>
    <n v="0"/>
    <n v="10000"/>
  </r>
  <r>
    <n v="13683"/>
    <s v="Single"/>
    <s v="Female"/>
    <n v="30000"/>
    <n v="0"/>
    <x v="2"/>
    <s v="Manual"/>
    <s v="No"/>
    <n v="1"/>
    <s v="2-5 Miles"/>
    <s v="Europe"/>
    <n v="32"/>
    <s v="No"/>
    <n v="0"/>
    <n v="30000"/>
  </r>
  <r>
    <n v="17848"/>
    <s v="Single"/>
    <s v="Male"/>
    <n v="30000"/>
    <n v="0"/>
    <x v="1"/>
    <s v="Clerical"/>
    <s v="No"/>
    <n v="1"/>
    <s v="2-5 Miles"/>
    <s v="Europe"/>
    <n v="31"/>
    <s v="Yes"/>
    <n v="1"/>
    <n v="30000"/>
  </r>
  <r>
    <n v="17894"/>
    <s v="Married"/>
    <s v="Female"/>
    <n v="20000"/>
    <n v="1"/>
    <x v="0"/>
    <s v="Clerical"/>
    <s v="Yes"/>
    <n v="0"/>
    <s v="0-1 Miles"/>
    <s v="Europe"/>
    <n v="50"/>
    <s v="Yes"/>
    <n v="1"/>
    <n v="20000"/>
  </r>
  <r>
    <n v="25651"/>
    <s v="Married"/>
    <s v="Male"/>
    <n v="40000"/>
    <n v="1"/>
    <x v="0"/>
    <s v="Skilled Manual"/>
    <s v="No"/>
    <n v="0"/>
    <s v="0-1 Miles"/>
    <s v="Europe"/>
    <n v="43"/>
    <s v="Yes"/>
    <n v="1"/>
    <n v="40000"/>
  </r>
  <r>
    <n v="22936"/>
    <s v="Single"/>
    <s v="Female"/>
    <n v="60000"/>
    <n v="1"/>
    <x v="1"/>
    <s v="Skilled Manual"/>
    <s v="No"/>
    <n v="1"/>
    <s v="0-1 Miles"/>
    <s v="Pacific"/>
    <n v="45"/>
    <s v="Yes"/>
    <n v="1"/>
    <n v="60000"/>
  </r>
  <r>
    <n v="23915"/>
    <s v="Married"/>
    <s v="Male"/>
    <n v="20000"/>
    <n v="2"/>
    <x v="2"/>
    <s v="Manual"/>
    <s v="Yes"/>
    <n v="2"/>
    <s v="0-1 Miles"/>
    <s v="Europe"/>
    <n v="42"/>
    <s v="No"/>
    <n v="0"/>
    <n v="20000"/>
  </r>
  <r>
    <n v="24121"/>
    <s v="Single"/>
    <s v="Female"/>
    <n v="30000"/>
    <n v="0"/>
    <x v="1"/>
    <s v="Clerical"/>
    <s v="No"/>
    <n v="1"/>
    <s v="0-1 Miles"/>
    <s v="Europe"/>
    <n v="29"/>
    <s v="Yes"/>
    <n v="1"/>
    <n v="30000"/>
  </r>
  <r>
    <n v="27878"/>
    <s v="Single"/>
    <s v="Male"/>
    <n v="20000"/>
    <n v="0"/>
    <x v="1"/>
    <s v="Manual"/>
    <s v="No"/>
    <n v="0"/>
    <s v="0-1 Miles"/>
    <s v="Pacific"/>
    <n v="28"/>
    <s v="Yes"/>
    <n v="1"/>
    <n v="20000"/>
  </r>
  <r>
    <n v="13572"/>
    <s v="Single"/>
    <s v="Male"/>
    <n v="10000"/>
    <n v="3"/>
    <x v="2"/>
    <s v="Manual"/>
    <s v="Yes"/>
    <m/>
    <s v="0-1 Miles"/>
    <s v="Europe"/>
    <n v="37"/>
    <s v="Yes"/>
    <n v="1"/>
    <n v="10000"/>
  </r>
  <r>
    <n v="27941"/>
    <s v="Married"/>
    <s v="Female"/>
    <n v="80000"/>
    <n v="4"/>
    <x v="1"/>
    <s v="Professional"/>
    <s v="Yes"/>
    <n v="2"/>
    <s v="2-5 Miles"/>
    <s v="Europe"/>
    <n v="53"/>
    <s v="No"/>
    <n v="0"/>
    <n v="80000"/>
  </r>
  <r>
    <n v="26354"/>
    <s v="Single"/>
    <s v="Male"/>
    <n v="40000"/>
    <n v="0"/>
    <x v="4"/>
    <s v="Clerical"/>
    <s v="No"/>
    <n v="0"/>
    <s v="0-1 Miles"/>
    <s v="Europe"/>
    <n v="38"/>
    <s v="Yes"/>
    <n v="1"/>
    <n v="40000"/>
  </r>
  <r>
    <n v="14785"/>
    <s v="Single"/>
    <s v="Male"/>
    <n v="30000"/>
    <n v="1"/>
    <x v="0"/>
    <s v="Clerical"/>
    <s v="No"/>
    <n v="1"/>
    <s v="1-2 Miles"/>
    <s v="Europe"/>
    <n v="39"/>
    <s v="No"/>
    <n v="0"/>
    <n v="30000"/>
  </r>
  <r>
    <n v="17238"/>
    <s v="Single"/>
    <s v="Male"/>
    <n v="80000"/>
    <n v="0"/>
    <x v="0"/>
    <s v="Professional"/>
    <s v="Yes"/>
    <n v="3"/>
    <s v="10+ Miles"/>
    <s v="Pacific"/>
    <n v="32"/>
    <s v="No"/>
    <n v="0"/>
    <n v="80000"/>
  </r>
  <r>
    <n v="23608"/>
    <s v="Married"/>
    <s v="Female"/>
    <n v="150000"/>
    <n v="3"/>
    <x v="2"/>
    <s v="Professional"/>
    <s v="Yes"/>
    <n v="3"/>
    <s v="0-1 Miles"/>
    <s v="Europe"/>
    <n v="51"/>
    <s v="Yes"/>
    <n v="1"/>
    <n v="150000"/>
  </r>
  <r>
    <n v="22538"/>
    <s v="Single"/>
    <s v="Female"/>
    <n v="10000"/>
    <n v="0"/>
    <x v="3"/>
    <s v="Manual"/>
    <s v="Yes"/>
    <n v="2"/>
    <s v="1-2 Miles"/>
    <s v="Europe"/>
    <n v="33"/>
    <s v="No"/>
    <n v="0"/>
    <n v="10000"/>
  </r>
  <r>
    <n v="12332"/>
    <s v="Married"/>
    <s v="Male"/>
    <n v="90000"/>
    <n v="4"/>
    <x v="2"/>
    <s v="Management"/>
    <s v="Yes"/>
    <n v="3"/>
    <s v="5-10 Miles"/>
    <s v="Europe"/>
    <n v="58"/>
    <s v="Yes"/>
    <n v="1"/>
    <n v="90000"/>
  </r>
  <r>
    <n v="17230"/>
    <s v="Married"/>
    <s v="Male"/>
    <n v="80000"/>
    <n v="0"/>
    <x v="0"/>
    <s v="Professional"/>
    <s v="Yes"/>
    <n v="3"/>
    <s v="10+ Miles"/>
    <s v="Pacific"/>
    <n v="30"/>
    <s v="No"/>
    <n v="0"/>
    <n v="80000"/>
  </r>
  <r>
    <n v="13082"/>
    <s v="Single"/>
    <s v="Male"/>
    <n v="130000"/>
    <n v="0"/>
    <x v="4"/>
    <s v="Management"/>
    <s v="Yes"/>
    <n v="0"/>
    <s v="2-5 Miles"/>
    <s v="Pacific"/>
    <n v="48"/>
    <s v="Yes"/>
    <n v="1"/>
    <n v="130000"/>
  </r>
  <r>
    <n v="22518"/>
    <s v="Single"/>
    <s v="Female"/>
    <n v="30000"/>
    <n v="3"/>
    <x v="1"/>
    <s v="Clerical"/>
    <s v="No"/>
    <n v="2"/>
    <s v="0-1 Miles"/>
    <s v="Europe"/>
    <n v="27"/>
    <s v="Yes"/>
    <n v="1"/>
    <n v="30000"/>
  </r>
  <r>
    <n v="13687"/>
    <s v="Married"/>
    <s v="Male"/>
    <n v="40000"/>
    <n v="1"/>
    <x v="0"/>
    <s v="Skilled Manual"/>
    <s v="Yes"/>
    <n v="1"/>
    <s v="0-1 Miles"/>
    <s v="Europe"/>
    <n v="33"/>
    <s v="Yes"/>
    <n v="1"/>
    <n v="40000"/>
  </r>
  <r>
    <n v="23571"/>
    <s v="Married"/>
    <s v="Female"/>
    <n v="40000"/>
    <n v="2"/>
    <x v="0"/>
    <s v="Management"/>
    <s v="Yes"/>
    <n v="2"/>
    <s v="0-1 Miles"/>
    <s v="Pacific"/>
    <n v="66"/>
    <s v="Yes"/>
    <n v="1"/>
    <n v="40000"/>
  </r>
  <r>
    <n v="19305"/>
    <s v="Single"/>
    <s v="Female"/>
    <n v="10000"/>
    <n v="2"/>
    <x v="2"/>
    <s v="Manual"/>
    <s v="Yes"/>
    <n v="1"/>
    <s v="0-1 Miles"/>
    <s v="Europe"/>
    <n v="38"/>
    <s v="Yes"/>
    <n v="1"/>
    <n v="10000"/>
  </r>
  <r>
    <n v="22636"/>
    <s v="Single"/>
    <s v="Female"/>
    <n v="40000"/>
    <n v="0"/>
    <x v="0"/>
    <s v="Clerical"/>
    <m/>
    <n v="0"/>
    <s v="0-1 Miles"/>
    <s v="Europe"/>
    <n v="38"/>
    <s v="Yes"/>
    <n v="1"/>
    <n v="40000"/>
  </r>
  <r>
    <n v="17310"/>
    <s v="Married"/>
    <s v="Male"/>
    <n v="60000"/>
    <n v="1"/>
    <x v="1"/>
    <s v="Skilled Manual"/>
    <s v="Yes"/>
    <n v="1"/>
    <s v="0-1 Miles"/>
    <s v="Pacific"/>
    <n v="45"/>
    <s v="Yes"/>
    <n v="1"/>
    <n v="60000"/>
  </r>
  <r>
    <n v="12133"/>
    <s v="Married"/>
    <s v="Female"/>
    <n v="130000"/>
    <n v="3"/>
    <x v="1"/>
    <s v="Professional"/>
    <s v="Yes"/>
    <n v="3"/>
    <s v="5-10 Miles"/>
    <s v="Europe"/>
    <n v="50"/>
    <s v="Yes"/>
    <n v="1"/>
    <n v="130000"/>
  </r>
  <r>
    <n v="25918"/>
    <s v="Single"/>
    <s v="Female"/>
    <n v="30000"/>
    <n v="2"/>
    <x v="1"/>
    <s v="Clerical"/>
    <s v="No"/>
    <n v="2"/>
    <s v="5-10 Miles"/>
    <s v="Pacific"/>
    <n v="60"/>
    <s v="Yes"/>
    <n v="1"/>
    <n v="30000"/>
  </r>
  <r>
    <n v="25752"/>
    <s v="Single"/>
    <s v="Female"/>
    <n v="20000"/>
    <n v="2"/>
    <x v="1"/>
    <s v="Manual"/>
    <s v="No"/>
    <n v="1"/>
    <s v="0-1 Miles"/>
    <s v="Europe"/>
    <n v="53"/>
    <s v="Yes"/>
    <n v="1"/>
    <n v="20000"/>
  </r>
  <r>
    <n v="17324"/>
    <s v="Married"/>
    <s v="Female"/>
    <n v="100000"/>
    <n v="4"/>
    <x v="0"/>
    <s v="Professional"/>
    <s v="Yes"/>
    <n v="1"/>
    <s v="10+ Miles"/>
    <s v="Pacific"/>
    <n v="46"/>
    <s v="No"/>
    <n v="0"/>
    <n v="100000"/>
  </r>
  <r>
    <n v="22918"/>
    <s v="Single"/>
    <s v="Male"/>
    <n v="80000"/>
    <n v="5"/>
    <x v="4"/>
    <s v="Management"/>
    <s v="Yes"/>
    <n v="3"/>
    <s v="0-1 Miles"/>
    <s v="Pacific"/>
    <m/>
    <s v="No"/>
    <n v="0"/>
    <n v="80000"/>
  </r>
  <r>
    <n v="12510"/>
    <s v="Married"/>
    <s v="Male"/>
    <n v="40000"/>
    <n v="1"/>
    <x v="0"/>
    <s v="Skilled Manual"/>
    <s v="Yes"/>
    <n v="1"/>
    <s v="0-1 Miles"/>
    <s v="Europe"/>
    <n v="43"/>
    <s v="Yes"/>
    <n v="1"/>
    <n v="40000"/>
  </r>
  <r>
    <n v="25512"/>
    <s v="Single"/>
    <s v="Male"/>
    <n v="20000"/>
    <n v="0"/>
    <x v="2"/>
    <s v="Manual"/>
    <s v="No"/>
    <n v="1"/>
    <s v="2-5 Miles"/>
    <s v="Europe"/>
    <n v="30"/>
    <s v="No"/>
    <n v="0"/>
    <n v="20000"/>
  </r>
  <r>
    <n v="16179"/>
    <s v="Single"/>
    <s v="Female"/>
    <n v="80000"/>
    <n v="5"/>
    <x v="0"/>
    <s v="Professional"/>
    <s v="Yes"/>
    <n v="4"/>
    <s v="1-2 Miles"/>
    <s v="Pacific"/>
    <n v="38"/>
    <s v="No"/>
    <n v="0"/>
    <n v="80000"/>
  </r>
  <r>
    <n v="15628"/>
    <s v="Married"/>
    <s v="Female"/>
    <n v="40000"/>
    <n v="1"/>
    <x v="0"/>
    <s v="Skilled Manual"/>
    <s v="Yes"/>
    <n v="1"/>
    <s v="0-1 Miles"/>
    <s v="Europe"/>
    <n v="89"/>
    <s v="No"/>
    <n v="0"/>
    <n v="40000"/>
  </r>
  <r>
    <n v="20977"/>
    <s v="Married"/>
    <s v="Male"/>
    <n v="20000"/>
    <n v="1"/>
    <x v="0"/>
    <s v="Clerical"/>
    <s v="Yes"/>
    <n v="0"/>
    <s v="0-1 Miles"/>
    <s v="Europe"/>
    <n v="64"/>
    <s v="Yes"/>
    <n v="1"/>
    <n v="20000"/>
  </r>
  <r>
    <n v="18140"/>
    <s v="Married"/>
    <s v="Male"/>
    <n v="130000"/>
    <n v="3"/>
    <x v="1"/>
    <s v="Professional"/>
    <s v="No"/>
    <n v="3"/>
    <s v="5-10 Miles"/>
    <s v="Europe"/>
    <n v="51"/>
    <s v="Yes"/>
    <n v="1"/>
    <n v="130000"/>
  </r>
  <r>
    <n v="20417"/>
    <s v="Married"/>
    <s v="Male"/>
    <n v="30000"/>
    <n v="3"/>
    <x v="1"/>
    <s v="Clerical"/>
    <s v="No"/>
    <n v="2"/>
    <s v="5-10 Miles"/>
    <s v="Pacific"/>
    <n v="56"/>
    <s v="No"/>
    <n v="0"/>
    <n v="30000"/>
  </r>
  <r>
    <n v="18267"/>
    <s v="Married"/>
    <s v="Male"/>
    <n v="60000"/>
    <n v="3"/>
    <x v="0"/>
    <s v="Professional"/>
    <s v="Yes"/>
    <n v="2"/>
    <s v="5-10 Miles"/>
    <s v="Pacific"/>
    <n v="43"/>
    <s v="No"/>
    <n v="0"/>
    <n v="60000"/>
  </r>
  <r>
    <n v="13620"/>
    <s v="Single"/>
    <s v="Male"/>
    <n v="70000"/>
    <n v="0"/>
    <x v="0"/>
    <s v="Professional"/>
    <s v="No"/>
    <n v="3"/>
    <s v="10+ Miles"/>
    <s v="Pacific"/>
    <n v="30"/>
    <s v="Yes"/>
    <n v="1"/>
    <n v="70000"/>
  </r>
  <r>
    <n v="22974"/>
    <s v="Married"/>
    <s v="Female"/>
    <n v="30000"/>
    <n v="2"/>
    <x v="1"/>
    <s v="Clerical"/>
    <s v="Yes"/>
    <n v="2"/>
    <s v="5-10 Miles"/>
    <s v="Pacific"/>
    <n v="69"/>
    <s v="No"/>
    <n v="0"/>
    <n v="30000"/>
  </r>
  <r>
    <n v="13586"/>
    <s v="Married"/>
    <s v="Male"/>
    <n v="80000"/>
    <n v="4"/>
    <x v="1"/>
    <s v="Professional"/>
    <s v="Yes"/>
    <n v="2"/>
    <s v="10+ Miles"/>
    <s v="Europe"/>
    <n v="53"/>
    <s v="No"/>
    <n v="0"/>
    <n v="80000"/>
  </r>
  <r>
    <n v="17978"/>
    <s v="Married"/>
    <s v="Male"/>
    <n v="40000"/>
    <n v="0"/>
    <x v="4"/>
    <s v="Clerical"/>
    <s v="Yes"/>
    <n v="0"/>
    <s v="0-1 Miles"/>
    <s v="Europe"/>
    <n v="37"/>
    <s v="Yes"/>
    <n v="1"/>
    <n v="40000"/>
  </r>
  <r>
    <n v="12581"/>
    <s v="Single"/>
    <s v="Female"/>
    <n v="10000"/>
    <n v="0"/>
    <x v="1"/>
    <s v="Manual"/>
    <s v="No"/>
    <n v="1"/>
    <s v="0-1 Miles"/>
    <s v="Pacific"/>
    <n v="28"/>
    <s v="Yes"/>
    <n v="1"/>
    <n v="10000"/>
  </r>
  <r>
    <n v="18018"/>
    <s v="Single"/>
    <s v="Male"/>
    <n v="30000"/>
    <n v="3"/>
    <x v="1"/>
    <s v="Clerical"/>
    <s v="Yes"/>
    <n v="0"/>
    <s v="0-1 Miles"/>
    <s v="Europe"/>
    <n v="43"/>
    <s v="No"/>
    <n v="0"/>
    <n v="30000"/>
  </r>
  <r>
    <n v="28957"/>
    <s v="Single"/>
    <s v="Female"/>
    <n v="120000"/>
    <m/>
    <x v="3"/>
    <s v="Professional"/>
    <s v="Yes"/>
    <n v="4"/>
    <s v="10+ Miles"/>
    <s v="Pacific"/>
    <n v="34"/>
    <s v="Yes"/>
    <n v="1"/>
    <n v="120000"/>
  </r>
  <r>
    <n v="13690"/>
    <s v="Single"/>
    <s v="Female"/>
    <n v="20000"/>
    <n v="0"/>
    <x v="3"/>
    <s v="Manual"/>
    <s v="No"/>
    <n v="2"/>
    <s v="1-2 Miles"/>
    <s v="Europe"/>
    <n v="34"/>
    <s v="Yes"/>
    <n v="1"/>
    <n v="20000"/>
  </r>
  <r>
    <n v="12568"/>
    <s v="Married"/>
    <s v="Female"/>
    <n v="30000"/>
    <n v="1"/>
    <x v="0"/>
    <s v="Clerical"/>
    <s v="Yes"/>
    <n v="0"/>
    <s v="0-1 Miles"/>
    <s v="Europe"/>
    <n v="64"/>
    <s v="No"/>
    <n v="0"/>
    <n v="30000"/>
  </r>
  <r>
    <n v="13122"/>
    <s v="Married"/>
    <s v="Female"/>
    <n v="80000"/>
    <n v="0"/>
    <x v="0"/>
    <s v="Professional"/>
    <s v="Yes"/>
    <n v="1"/>
    <s v="1-2 Miles"/>
    <s v="Pacific"/>
    <n v="41"/>
    <s v="Yes"/>
    <n v="1"/>
    <n v="80000"/>
  </r>
  <r>
    <n v="21184"/>
    <s v="Single"/>
    <s v="Male"/>
    <n v="70000"/>
    <n v="0"/>
    <x v="0"/>
    <s v="Professional"/>
    <s v="No"/>
    <n v="1"/>
    <s v="5-10 Miles"/>
    <s v="Pacific"/>
    <n v="38"/>
    <s v="No"/>
    <n v="0"/>
    <n v="70000"/>
  </r>
  <r>
    <n v="26150"/>
    <s v="Single"/>
    <s v="Female"/>
    <n v="70000"/>
    <n v="0"/>
    <x v="0"/>
    <s v="Professional"/>
    <s v="No"/>
    <n v="1"/>
    <s v="0-1 Miles"/>
    <s v="Pacific"/>
    <n v="41"/>
    <s v="Yes"/>
    <n v="1"/>
    <n v="70000"/>
  </r>
  <r>
    <n v="24151"/>
    <s v="Single"/>
    <s v="Male"/>
    <n v="20000"/>
    <n v="1"/>
    <x v="0"/>
    <s v="Clerical"/>
    <s v="No"/>
    <n v="0"/>
    <s v="0-1 Miles"/>
    <s v="Europe"/>
    <n v="51"/>
    <s v="No"/>
    <n v="0"/>
    <n v="20000"/>
  </r>
  <r>
    <n v="23962"/>
    <s v="Married"/>
    <s v="Female"/>
    <n v="10000"/>
    <n v="0"/>
    <x v="3"/>
    <s v="Manual"/>
    <s v="Yes"/>
    <n v="2"/>
    <s v="1-2 Miles"/>
    <s v="Europe"/>
    <n v="32"/>
    <s v="No"/>
    <n v="0"/>
    <n v="10000"/>
  </r>
  <r>
    <n v="17793"/>
    <s v="Married"/>
    <s v="Female"/>
    <n v="40000"/>
    <n v="0"/>
    <x v="0"/>
    <s v="Clerical"/>
    <s v="Yes"/>
    <n v="0"/>
    <s v="0-1 Miles"/>
    <s v="Europe"/>
    <n v="38"/>
    <s v="Yes"/>
    <n v="1"/>
    <n v="40000"/>
  </r>
  <r>
    <n v="14926"/>
    <s v="Married"/>
    <s v="Male"/>
    <n v="30000"/>
    <n v="1"/>
    <x v="0"/>
    <s v="Clerical"/>
    <s v="Yes"/>
    <n v="0"/>
    <s v="0-1 Miles"/>
    <s v="Europe"/>
    <n v="38"/>
    <s v="Yes"/>
    <n v="1"/>
    <n v="30000"/>
  </r>
  <r>
    <n v="16163"/>
    <s v="Single"/>
    <s v="Male"/>
    <n v="60000"/>
    <n v="2"/>
    <x v="0"/>
    <s v="Professional"/>
    <s v="Yes"/>
    <n v="1"/>
    <s v="2-5 Miles"/>
    <s v="Pacific"/>
    <n v="38"/>
    <s v="Yes"/>
    <n v="1"/>
    <n v="60000"/>
  </r>
  <r>
    <n v="21365"/>
    <s v="Married"/>
    <s v="Female"/>
    <n v="10000"/>
    <n v="2"/>
    <x v="3"/>
    <s v="Clerical"/>
    <s v="Yes"/>
    <n v="2"/>
    <s v="5-10 Miles"/>
    <s v="Pacific"/>
    <n v="58"/>
    <s v="No"/>
    <n v="0"/>
    <n v="10000"/>
  </r>
  <r>
    <n v="27771"/>
    <s v="Single"/>
    <s v="Male"/>
    <n v="30000"/>
    <n v="1"/>
    <x v="0"/>
    <s v="Clerical"/>
    <s v="Yes"/>
    <n v="1"/>
    <s v="1-2 Miles"/>
    <s v="Europe"/>
    <n v="39"/>
    <s v="Yes"/>
    <n v="1"/>
    <n v="30000"/>
  </r>
  <r>
    <n v="26167"/>
    <s v="Single"/>
    <s v="Female"/>
    <n v="40000"/>
    <n v="2"/>
    <x v="0"/>
    <s v="Management"/>
    <s v="No"/>
    <n v="1"/>
    <s v="5-10 Miles"/>
    <s v="Pacific"/>
    <n v="53"/>
    <s v="Yes"/>
    <n v="1"/>
    <n v="40000"/>
  </r>
  <r>
    <n v="25792"/>
    <s v="Single"/>
    <s v="Female"/>
    <n v="110000"/>
    <n v="3"/>
    <x v="0"/>
    <s v="Management"/>
    <s v="Yes"/>
    <n v="4"/>
    <s v="10+ Miles"/>
    <s v="Europe"/>
    <n v="53"/>
    <s v="No"/>
    <n v="0"/>
    <n v="110000"/>
  </r>
  <r>
    <n v="11555"/>
    <s v="Married"/>
    <s v="Female"/>
    <n v="40000"/>
    <n v="1"/>
    <x v="0"/>
    <s v="Clerical"/>
    <s v="Yes"/>
    <n v="0"/>
    <s v="0-1 Miles"/>
    <s v="Europe"/>
    <n v="80"/>
    <s v="No"/>
    <n v="0"/>
    <n v="40000"/>
  </r>
  <r>
    <n v="22381"/>
    <s v="Married"/>
    <s v="Male"/>
    <n v="10000"/>
    <n v="1"/>
    <x v="4"/>
    <s v="Manual"/>
    <s v="Yes"/>
    <n v="0"/>
    <s v="0-1 Miles"/>
    <s v="Europe"/>
    <n v="44"/>
    <s v="No"/>
    <n v="0"/>
    <n v="10000"/>
  </r>
  <r>
    <n v="17882"/>
    <s v="Married"/>
    <s v="Male"/>
    <n v="20000"/>
    <n v="1"/>
    <x v="4"/>
    <s v="Clerical"/>
    <s v="Yes"/>
    <n v="0"/>
    <s v="0-1 Miles"/>
    <s v="Europe"/>
    <n v="44"/>
    <s v="No"/>
    <n v="0"/>
    <n v="20000"/>
  </r>
  <r>
    <n v="22174"/>
    <s v="Married"/>
    <s v="Male"/>
    <n v="30000"/>
    <n v="3"/>
    <x v="2"/>
    <s v="Skilled Manual"/>
    <s v="Yes"/>
    <n v="2"/>
    <s v="5-10 Miles"/>
    <s v="Pacific"/>
    <n v="54"/>
    <s v="Yes"/>
    <n v="1"/>
    <n v="30000"/>
  </r>
  <r>
    <n v="22439"/>
    <s v="Married"/>
    <s v="Female"/>
    <n v="30000"/>
    <n v="0"/>
    <x v="0"/>
    <s v="Clerical"/>
    <s v="Yes"/>
    <n v="0"/>
    <s v="0-1 Miles"/>
    <s v="Europe"/>
    <n v="37"/>
    <s v="Yes"/>
    <n v="1"/>
    <n v="30000"/>
  </r>
  <r>
    <n v="18012"/>
    <s v="Married"/>
    <s v="Female"/>
    <n v="40000"/>
    <n v="1"/>
    <x v="0"/>
    <s v="Skilled Manual"/>
    <s v="Yes"/>
    <n v="0"/>
    <s v="0-1 Miles"/>
    <s v="Europe"/>
    <n v="41"/>
    <s v="No"/>
    <n v="0"/>
    <n v="40000"/>
  </r>
  <r>
    <n v="27582"/>
    <s v="Single"/>
    <s v="Female"/>
    <n v="90000"/>
    <n v="2"/>
    <x v="0"/>
    <s v="Professional"/>
    <s v="No"/>
    <n v="0"/>
    <s v="0-1 Miles"/>
    <s v="Pacific"/>
    <n v="36"/>
    <s v="Yes"/>
    <n v="1"/>
    <n v="90000"/>
  </r>
  <r>
    <n v="12744"/>
    <s v="Single"/>
    <s v="Female"/>
    <n v="40000"/>
    <n v="2"/>
    <x v="1"/>
    <s v="Clerical"/>
    <s v="Yes"/>
    <n v="0"/>
    <s v="0-1 Miles"/>
    <s v="Europe"/>
    <n v="33"/>
    <s v="No"/>
    <n v="0"/>
    <n v="40000"/>
  </r>
  <r>
    <n v="22821"/>
    <s v="Married"/>
    <s v="Female"/>
    <n v="130000"/>
    <n v="3"/>
    <x v="1"/>
    <s v="Professional"/>
    <s v="Yes"/>
    <n v="4"/>
    <s v="0-1 Miles"/>
    <s v="Europe"/>
    <n v="52"/>
    <s v="No"/>
    <n v="0"/>
    <n v="130000"/>
  </r>
  <r>
    <n v="20171"/>
    <s v="Married"/>
    <s v="Female"/>
    <n v="20000"/>
    <n v="2"/>
    <x v="1"/>
    <s v="Manual"/>
    <s v="Yes"/>
    <n v="1"/>
    <s v="0-1 Miles"/>
    <s v="Europe"/>
    <n v="46"/>
    <s v="Yes"/>
    <n v="1"/>
    <n v="20000"/>
  </r>
  <r>
    <n v="11116"/>
    <s v="Married"/>
    <s v="Male"/>
    <n v="70000"/>
    <n v="5"/>
    <x v="1"/>
    <s v="Skilled Manual"/>
    <s v="Yes"/>
    <n v="2"/>
    <s v="5-10 Miles"/>
    <s v="Pacific"/>
    <n v="43"/>
    <s v="No"/>
    <n v="0"/>
    <n v="70000"/>
  </r>
  <r>
    <n v="20053"/>
    <s v="Single"/>
    <s v="Male"/>
    <n v="40000"/>
    <n v="2"/>
    <x v="1"/>
    <s v="Clerical"/>
    <s v="Yes"/>
    <n v="0"/>
    <s v="0-1 Miles"/>
    <s v="Europe"/>
    <n v="34"/>
    <s v="No"/>
    <n v="0"/>
    <n v="40000"/>
  </r>
  <r>
    <n v="25266"/>
    <s v="Single"/>
    <s v="Female"/>
    <n v="30000"/>
    <n v="2"/>
    <x v="1"/>
    <s v="Clerical"/>
    <s v="No"/>
    <n v="2"/>
    <s v="5-10 Miles"/>
    <s v="Pacific"/>
    <n v="67"/>
    <s v="No"/>
    <n v="0"/>
    <n v="30000"/>
  </r>
  <r>
    <n v="17960"/>
    <s v="Married"/>
    <s v="Female"/>
    <n v="40000"/>
    <n v="0"/>
    <x v="4"/>
    <s v="Clerical"/>
    <s v="Yes"/>
    <n v="0"/>
    <s v="0-1 Miles"/>
    <s v="Europe"/>
    <n v="35"/>
    <s v="Yes"/>
    <n v="1"/>
    <n v="40000"/>
  </r>
  <r>
    <n v="13961"/>
    <s v="Married"/>
    <s v="Female"/>
    <n v="80000"/>
    <n v="5"/>
    <x v="4"/>
    <s v="Management"/>
    <s v="Yes"/>
    <n v="3"/>
    <s v="0-1 Miles"/>
    <s v="Pacific"/>
    <n v="40"/>
    <s v="No"/>
    <n v="0"/>
    <n v="80000"/>
  </r>
  <r>
    <n v="11897"/>
    <s v="Single"/>
    <s v="Male"/>
    <n v="60000"/>
    <n v="2"/>
    <x v="0"/>
    <s v="Professional"/>
    <s v="No"/>
    <n v="1"/>
    <s v="0-1 Miles"/>
    <s v="Pacific"/>
    <n v="37"/>
    <s v="Yes"/>
    <n v="1"/>
    <n v="60000"/>
  </r>
  <r>
    <n v="11139"/>
    <s v="Single"/>
    <s v="Female"/>
    <n v="30000"/>
    <n v="2"/>
    <x v="1"/>
    <s v="Clerical"/>
    <s v="No"/>
    <n v="2"/>
    <s v="5-10 Miles"/>
    <s v="Pacific"/>
    <n v="67"/>
    <s v="No"/>
    <n v="0"/>
    <n v="30000"/>
  </r>
  <r>
    <n v="11576"/>
    <s v="Married"/>
    <s v="Male"/>
    <n v="30000"/>
    <n v="1"/>
    <x v="0"/>
    <s v="Skilled Manual"/>
    <s v="Yes"/>
    <n v="2"/>
    <s v="0-1 Miles"/>
    <s v="Europe"/>
    <n v="41"/>
    <s v="Yes"/>
    <n v="1"/>
    <n v="30000"/>
  </r>
  <r>
    <n v="19255"/>
    <s v="Single"/>
    <s v="Male"/>
    <n v="10000"/>
    <n v="2"/>
    <x v="1"/>
    <s v="Manual"/>
    <s v="Yes"/>
    <n v="1"/>
    <s v="0-1 Miles"/>
    <s v="Europe"/>
    <n v="51"/>
    <s v="Yes"/>
    <n v="1"/>
    <n v="10000"/>
  </r>
  <r>
    <n v="18153"/>
    <s v="Married"/>
    <s v="Female"/>
    <n v="100000"/>
    <n v="2"/>
    <x v="0"/>
    <s v="Management"/>
    <s v="Yes"/>
    <n v="4"/>
    <s v="10+ Miles"/>
    <s v="Europe"/>
    <n v="59"/>
    <s v="No"/>
    <n v="0"/>
    <n v="100000"/>
  </r>
  <r>
    <n v="14547"/>
    <s v="Married"/>
    <s v="Male"/>
    <n v="10000"/>
    <n v="2"/>
    <x v="1"/>
    <s v="Manual"/>
    <s v="Yes"/>
    <n v="0"/>
    <s v="1-2 Miles"/>
    <s v="Europe"/>
    <n v="51"/>
    <s v="No"/>
    <n v="0"/>
    <n v="10000"/>
  </r>
  <r>
    <n v="24901"/>
    <s v="Single"/>
    <s v="Male"/>
    <n v="110000"/>
    <n v="0"/>
    <x v="1"/>
    <s v="Management"/>
    <s v="No"/>
    <n v="3"/>
    <s v="10+ Miles"/>
    <s v="Pacific"/>
    <n v="32"/>
    <s v="Yes"/>
    <n v="1"/>
    <n v="110000"/>
  </r>
  <r>
    <n v="27169"/>
    <s v="Single"/>
    <s v="Male"/>
    <n v="30000"/>
    <n v="0"/>
    <x v="2"/>
    <s v="Manual"/>
    <s v="Yes"/>
    <n v="1"/>
    <s v="2-5 Miles"/>
    <s v="Europe"/>
    <n v="34"/>
    <s v="Yes"/>
    <n v="1"/>
    <n v="30000"/>
  </r>
  <r>
    <n v="14805"/>
    <s v="Single"/>
    <s v="Female"/>
    <n v="10000"/>
    <n v="3"/>
    <x v="3"/>
    <s v="Manual"/>
    <s v="Yes"/>
    <n v="2"/>
    <s v="0-1 Miles"/>
    <s v="Europe"/>
    <n v="43"/>
    <s v="No"/>
    <n v="0"/>
    <n v="10000"/>
  </r>
  <r>
    <n v="15822"/>
    <s v="Married"/>
    <s v="Male"/>
    <n v="40000"/>
    <n v="2"/>
    <x v="0"/>
    <s v="Management"/>
    <s v="Yes"/>
    <n v="2"/>
    <s v="0-1 Miles"/>
    <s v="Pacific"/>
    <n v="67"/>
    <s v="No"/>
    <n v="0"/>
    <n v="40000"/>
  </r>
  <r>
    <n v="19389"/>
    <s v="Single"/>
    <s v="Male"/>
    <n v="30000"/>
    <n v="0"/>
    <x v="1"/>
    <s v="Clerical"/>
    <s v="No"/>
    <n v="1"/>
    <s v="2-5 Miles"/>
    <s v="Europe"/>
    <n v="28"/>
    <s v="No"/>
    <n v="0"/>
    <n v="30000"/>
  </r>
  <r>
    <n v="17048"/>
    <s v="Single"/>
    <s v="Female"/>
    <n v="90000"/>
    <n v="1"/>
    <x v="4"/>
    <s v="Management"/>
    <s v="Yes"/>
    <n v="0"/>
    <s v="0-1 Miles"/>
    <s v="Pacific"/>
    <n v="36"/>
    <s v="Yes"/>
    <n v="1"/>
    <n v="90000"/>
  </r>
  <r>
    <n v="22204"/>
    <s v="Married"/>
    <s v="Male"/>
    <n v="110000"/>
    <n v="4"/>
    <x v="0"/>
    <s v="Management"/>
    <s v="Yes"/>
    <n v="3"/>
    <s v="2-5 Miles"/>
    <s v="Pacific"/>
    <n v="48"/>
    <s v="No"/>
    <n v="0"/>
    <n v="110000"/>
  </r>
  <r>
    <n v="12718"/>
    <s v="Single"/>
    <s v="Female"/>
    <n v="30000"/>
    <n v="0"/>
    <x v="1"/>
    <s v="Clerical"/>
    <s v="Yes"/>
    <n v="1"/>
    <s v="2-5 Miles"/>
    <s v="Europe"/>
    <n v="31"/>
    <s v="No"/>
    <n v="0"/>
    <n v="30000"/>
  </r>
  <r>
    <n v="15019"/>
    <s v="Single"/>
    <s v="Female"/>
    <n v="30000"/>
    <n v="3"/>
    <x v="2"/>
    <s v="Skilled Manual"/>
    <s v="Yes"/>
    <n v="2"/>
    <s v="5-10 Miles"/>
    <s v="Pacific"/>
    <n v="55"/>
    <s v="No"/>
    <n v="0"/>
    <n v="30000"/>
  </r>
  <r>
    <n v="28488"/>
    <s v="Single"/>
    <s v="Male"/>
    <n v="20000"/>
    <n v="0"/>
    <x v="1"/>
    <s v="Manual"/>
    <s v="Yes"/>
    <n v="0"/>
    <s v="0-1 Miles"/>
    <s v="Pacific"/>
    <n v="28"/>
    <s v="Yes"/>
    <n v="1"/>
    <n v="20000"/>
  </r>
  <r>
    <n v="21891"/>
    <s v="Married"/>
    <s v="Female"/>
    <n v="110000"/>
    <n v="0"/>
    <x v="2"/>
    <s v="Management"/>
    <s v="Yes"/>
    <n v="3"/>
    <s v="10+ Miles"/>
    <s v="Pacific"/>
    <n v="34"/>
    <s v="Yes"/>
    <n v="1"/>
    <n v="110000"/>
  </r>
  <r>
    <n v="27814"/>
    <s v="Single"/>
    <s v="Female"/>
    <n v="30000"/>
    <n v="3"/>
    <x v="1"/>
    <s v="Clerical"/>
    <s v="No"/>
    <n v="1"/>
    <s v="0-1 Miles"/>
    <s v="Europe"/>
    <n v="26"/>
    <s v="No"/>
    <n v="0"/>
    <n v="30000"/>
  </r>
  <r>
    <n v="22175"/>
    <s v="Married"/>
    <s v="Female"/>
    <n v="30000"/>
    <n v="3"/>
    <x v="2"/>
    <s v="Skilled Manual"/>
    <s v="Yes"/>
    <n v="2"/>
    <s v="5-10 Miles"/>
    <s v="Pacific"/>
    <n v="53"/>
    <s v="Yes"/>
    <n v="1"/>
    <n v="30000"/>
  </r>
  <r>
    <n v="29447"/>
    <s v="Single"/>
    <s v="Female"/>
    <n v="10000"/>
    <n v="2"/>
    <x v="0"/>
    <s v="Clerical"/>
    <s v="No"/>
    <n v="1"/>
    <s v="2-5 Miles"/>
    <s v="Europe"/>
    <n v="68"/>
    <s v="No"/>
    <n v="0"/>
    <n v="10000"/>
  </r>
  <r>
    <n v="19784"/>
    <s v="Married"/>
    <s v="Female"/>
    <n v="80000"/>
    <n v="2"/>
    <x v="2"/>
    <s v="Skilled Manual"/>
    <s v="Yes"/>
    <n v="2"/>
    <s v="5-10 Miles"/>
    <s v="Pacific"/>
    <n v="50"/>
    <s v="Yes"/>
    <n v="1"/>
    <n v="80000"/>
  </r>
  <r>
    <n v="27824"/>
    <s v="Single"/>
    <s v="Female"/>
    <n v="30000"/>
    <n v="3"/>
    <x v="1"/>
    <s v="Clerical"/>
    <s v="Yes"/>
    <n v="2"/>
    <s v="0-1 Miles"/>
    <s v="Europe"/>
    <n v="28"/>
    <s v="Yes"/>
    <n v="1"/>
    <n v="30000"/>
  </r>
  <r>
    <n v="24093"/>
    <s v="Single"/>
    <s v="Female"/>
    <n v="80000"/>
    <n v="0"/>
    <x v="4"/>
    <s v="Skilled Manual"/>
    <s v="No"/>
    <n v="0"/>
    <s v="0-1 Miles"/>
    <s v="Europe"/>
    <n v="40"/>
    <s v="Yes"/>
    <n v="1"/>
    <n v="80000"/>
  </r>
  <r>
    <n v="19618"/>
    <s v="Married"/>
    <s v="Male"/>
    <n v="70000"/>
    <n v="5"/>
    <x v="1"/>
    <s v="Skilled Manual"/>
    <s v="Yes"/>
    <n v="2"/>
    <s v="0-1 Miles"/>
    <s v="Pacific"/>
    <n v="44"/>
    <s v="No"/>
    <n v="0"/>
    <n v="70000"/>
  </r>
  <r>
    <n v="21561"/>
    <s v="Single"/>
    <s v="Male"/>
    <n v="90000"/>
    <n v="0"/>
    <x v="0"/>
    <s v="Professional"/>
    <s v="No"/>
    <n v="3"/>
    <s v="10+ Miles"/>
    <s v="Pacific"/>
    <n v="34"/>
    <s v="Yes"/>
    <n v="1"/>
    <n v="90000"/>
  </r>
  <r>
    <n v="11061"/>
    <s v="Married"/>
    <s v="Male"/>
    <m/>
    <n v="2"/>
    <x v="1"/>
    <s v="Skilled Manual"/>
    <s v="Yes"/>
    <n v="2"/>
    <s v="5-10 Miles"/>
    <s v="Pacific"/>
    <n v="52"/>
    <s v="Yes"/>
    <n v="1"/>
    <n v="56267.605633802814"/>
  </r>
  <r>
    <n v="26651"/>
    <s v="Single"/>
    <s v="Male"/>
    <n v="80000"/>
    <n v="4"/>
    <x v="4"/>
    <s v="Management"/>
    <s v="Yes"/>
    <n v="0"/>
    <s v="0-1 Miles"/>
    <s v="Pacific"/>
    <n v="36"/>
    <s v="Yes"/>
    <n v="1"/>
    <n v="80000"/>
  </r>
  <r>
    <n v="21108"/>
    <s v="Married"/>
    <s v="Female"/>
    <n v="40000"/>
    <n v="1"/>
    <x v="0"/>
    <s v="Skilled Manual"/>
    <s v="Yes"/>
    <n v="1"/>
    <s v="0-1 Miles"/>
    <s v="Europe"/>
    <n v="43"/>
    <s v="Yes"/>
    <n v="1"/>
    <n v="40000"/>
  </r>
  <r>
    <n v="12731"/>
    <s v="Single"/>
    <s v="Male"/>
    <n v="30000"/>
    <n v="0"/>
    <x v="2"/>
    <s v="Manual"/>
    <s v="No"/>
    <n v="1"/>
    <s v="1-2 Miles"/>
    <s v="Europe"/>
    <n v="32"/>
    <s v="No"/>
    <n v="0"/>
    <n v="30000"/>
  </r>
  <r>
    <n v="25307"/>
    <s v="Married"/>
    <s v="Female"/>
    <n v="40000"/>
    <n v="1"/>
    <x v="0"/>
    <s v="Skilled Manual"/>
    <s v="Yes"/>
    <n v="1"/>
    <s v="1-2 Miles"/>
    <s v="Europe"/>
    <n v="32"/>
    <s v="Yes"/>
    <n v="1"/>
    <n v="40000"/>
  </r>
  <r>
    <n v="14278"/>
    <s v="Married"/>
    <s v="Female"/>
    <n v="130000"/>
    <n v="0"/>
    <x v="4"/>
    <s v="Management"/>
    <s v="Yes"/>
    <n v="1"/>
    <s v="10+ Miles"/>
    <s v="Pacific"/>
    <n v="48"/>
    <s v="No"/>
    <n v="0"/>
    <n v="130000"/>
  </r>
  <r>
    <n v="20711"/>
    <s v="Married"/>
    <s v="Female"/>
    <n v="40000"/>
    <n v="1"/>
    <x v="0"/>
    <s v="Skilled Manual"/>
    <s v="Yes"/>
    <n v="0"/>
    <s v="1-2 Miles"/>
    <s v="Europe"/>
    <n v="32"/>
    <s v="Yes"/>
    <n v="1"/>
    <n v="40000"/>
  </r>
  <r>
    <n v="11383"/>
    <s v="Married"/>
    <s v="Female"/>
    <n v="30000"/>
    <n v="3"/>
    <x v="4"/>
    <s v="Clerical"/>
    <s v="Yes"/>
    <m/>
    <s v="0-1 Miles"/>
    <s v="Europe"/>
    <n v="46"/>
    <s v="No"/>
    <n v="0"/>
    <n v="30000"/>
  </r>
  <r>
    <n v="12497"/>
    <s v="Married"/>
    <s v="Female"/>
    <n v="40000"/>
    <n v="1"/>
    <x v="0"/>
    <s v="Skilled Manual"/>
    <s v="Yes"/>
    <n v="0"/>
    <s v="0-1 Miles"/>
    <s v="Europe"/>
    <n v="42"/>
    <s v="No"/>
    <n v="0"/>
    <n v="40000"/>
  </r>
  <r>
    <n v="16559"/>
    <s v="Single"/>
    <s v="Female"/>
    <n v="10000"/>
    <n v="2"/>
    <x v="2"/>
    <s v="Manual"/>
    <s v="Yes"/>
    <n v="0"/>
    <s v="0-1 Miles"/>
    <s v="Europe"/>
    <n v="36"/>
    <s v="Yes"/>
    <n v="1"/>
    <n v="10000"/>
  </r>
  <r>
    <n v="11585"/>
    <s v="Married"/>
    <s v="Female"/>
    <n v="40000"/>
    <n v="1"/>
    <x v="0"/>
    <s v="Skilled Manual"/>
    <s v="Yes"/>
    <n v="0"/>
    <s v="0-1 Miles"/>
    <s v="Europe"/>
    <n v="41"/>
    <s v="No"/>
    <n v="0"/>
    <n v="40000"/>
  </r>
  <r>
    <n v="20277"/>
    <s v="Married"/>
    <s v="Female"/>
    <n v="30000"/>
    <n v="2"/>
    <x v="1"/>
    <s v="Clerical"/>
    <s v="No"/>
    <n v="2"/>
    <s v="0-1 Miles"/>
    <s v="Pacific"/>
    <n v="69"/>
    <s v="No"/>
    <n v="0"/>
    <n v="30000"/>
  </r>
  <r>
    <n v="26765"/>
    <s v="Single"/>
    <s v="Female"/>
    <n v="70000"/>
    <n v="5"/>
    <x v="1"/>
    <s v="Skilled Manual"/>
    <s v="Yes"/>
    <n v="2"/>
    <s v="5-10 Miles"/>
    <s v="Pacific"/>
    <n v="45"/>
    <s v="No"/>
    <n v="0"/>
    <n v="70000"/>
  </r>
  <r>
    <n v="12389"/>
    <s v="Single"/>
    <s v="Male"/>
    <n v="30000"/>
    <n v="0"/>
    <x v="2"/>
    <s v="Manual"/>
    <s v="No"/>
    <n v="1"/>
    <s v="2-5 Miles"/>
    <s v="Europe"/>
    <n v="34"/>
    <s v="No"/>
    <n v="0"/>
    <n v="30000"/>
  </r>
  <r>
    <n v="13585"/>
    <s v="Married"/>
    <s v="Female"/>
    <n v="80000"/>
    <n v="4"/>
    <x v="1"/>
    <s v="Professional"/>
    <s v="No"/>
    <n v="1"/>
    <s v="2-5 Miles"/>
    <s v="Europe"/>
    <n v="53"/>
    <s v="Yes"/>
    <n v="1"/>
    <n v="80000"/>
  </r>
  <r>
    <n v="26385"/>
    <s v="Single"/>
    <s v="Male"/>
    <n v="120000"/>
    <n v="3"/>
    <x v="2"/>
    <s v="Professional"/>
    <s v="No"/>
    <n v="4"/>
    <s v="5-10 Miles"/>
    <s v="Europe"/>
    <n v="50"/>
    <s v="No"/>
    <n v="0"/>
    <n v="120000"/>
  </r>
  <r>
    <n v="12236"/>
    <s v="Married"/>
    <s v="Female"/>
    <n v="20000"/>
    <n v="1"/>
    <x v="1"/>
    <s v="Manual"/>
    <s v="Yes"/>
    <n v="0"/>
    <s v="0-1 Miles"/>
    <s v="Europe"/>
    <n v="65"/>
    <s v="No"/>
    <n v="0"/>
    <n v="20000"/>
  </r>
  <r>
    <n v="21560"/>
    <s v="Married"/>
    <s v="Male"/>
    <n v="120000"/>
    <n v="0"/>
    <x v="3"/>
    <s v="Professional"/>
    <s v="Yes"/>
    <n v="4"/>
    <s v="10+ Miles"/>
    <s v="Pacific"/>
    <n v="32"/>
    <s v="Yes"/>
    <n v="1"/>
    <n v="120000"/>
  </r>
  <r>
    <n v="21554"/>
    <s v="Single"/>
    <s v="Female"/>
    <n v="80000"/>
    <n v="0"/>
    <x v="0"/>
    <s v="Professional"/>
    <s v="No"/>
    <n v="3"/>
    <s v="10+ Miles"/>
    <s v="Pacific"/>
    <n v="33"/>
    <s v="No"/>
    <n v="0"/>
    <n v="80000"/>
  </r>
  <r>
    <n v="13662"/>
    <s v="Single"/>
    <s v="Male"/>
    <n v="20000"/>
    <n v="0"/>
    <x v="3"/>
    <s v="Manual"/>
    <s v="Yes"/>
    <n v="2"/>
    <s v="1-2 Miles"/>
    <s v="Europe"/>
    <n v="31"/>
    <s v="Yes"/>
    <n v="1"/>
    <n v="20000"/>
  </r>
  <r>
    <n v="13089"/>
    <s v="Married"/>
    <s v="Female"/>
    <n v="120000"/>
    <n v="1"/>
    <x v="0"/>
    <s v="Management"/>
    <s v="Yes"/>
    <n v="2"/>
    <s v="0-1 Miles"/>
    <s v="Pacific"/>
    <n v="46"/>
    <s v="Yes"/>
    <n v="1"/>
    <n v="120000"/>
  </r>
  <r>
    <n v="14791"/>
    <s v="Married"/>
    <s v="Female"/>
    <n v="40000"/>
    <n v="0"/>
    <x v="0"/>
    <s v="Clerical"/>
    <s v="Yes"/>
    <n v="0"/>
    <s v="0-1 Miles"/>
    <s v="Europe"/>
    <n v="39"/>
    <s v="Yes"/>
    <n v="1"/>
    <n v="40000"/>
  </r>
  <r>
    <n v="19331"/>
    <s v="Single"/>
    <s v="Male"/>
    <n v="20000"/>
    <n v="2"/>
    <x v="2"/>
    <s v="Manual"/>
    <s v="Yes"/>
    <n v="1"/>
    <s v="0-1 Miles"/>
    <s v="Europe"/>
    <n v="40"/>
    <s v="No"/>
    <n v="0"/>
    <n v="20000"/>
  </r>
  <r>
    <n v="17754"/>
    <s v="Single"/>
    <s v="Female"/>
    <n v="30000"/>
    <n v="3"/>
    <x v="0"/>
    <s v="Clerical"/>
    <s v="Yes"/>
    <n v="0"/>
    <s v="0-1 Miles"/>
    <s v="Europe"/>
    <n v="46"/>
    <s v="Yes"/>
    <n v="1"/>
    <n v="30000"/>
  </r>
  <r>
    <n v="11149"/>
    <s v="Married"/>
    <s v="Male"/>
    <n v="40000"/>
    <n v="2"/>
    <x v="0"/>
    <s v="Management"/>
    <s v="Yes"/>
    <n v="2"/>
    <s v="0-1 Miles"/>
    <s v="Pacific"/>
    <n v="65"/>
    <s v="No"/>
    <n v="0"/>
    <n v="40000"/>
  </r>
  <r>
    <n v="16549"/>
    <s v="Single"/>
    <s v="Female"/>
    <n v="30000"/>
    <n v="3"/>
    <x v="0"/>
    <s v="Clerical"/>
    <s v="Yes"/>
    <n v="0"/>
    <s v="0-1 Miles"/>
    <s v="Europe"/>
    <n v="47"/>
    <s v="Yes"/>
    <n v="1"/>
    <n v="30000"/>
  </r>
  <r>
    <n v="24305"/>
    <s v="Single"/>
    <s v="Male"/>
    <n v="100000"/>
    <n v="1"/>
    <x v="0"/>
    <s v="Management"/>
    <s v="No"/>
    <n v="3"/>
    <s v="0-1 Miles"/>
    <s v="Pacific"/>
    <n v="46"/>
    <s v="Yes"/>
    <n v="1"/>
    <n v="100000"/>
  </r>
  <r>
    <n v="18253"/>
    <s v="Married"/>
    <s v="Female"/>
    <n v="80000"/>
    <n v="5"/>
    <x v="4"/>
    <s v="Management"/>
    <s v="Yes"/>
    <n v="3"/>
    <s v="0-1 Miles"/>
    <s v="Pacific"/>
    <n v="40"/>
    <s v="No"/>
    <n v="0"/>
    <n v="80000"/>
  </r>
  <r>
    <n v="20147"/>
    <s v="Married"/>
    <s v="Female"/>
    <n v="30000"/>
    <n v="1"/>
    <x v="0"/>
    <s v="Clerical"/>
    <s v="Yes"/>
    <n v="0"/>
    <s v="0-1 Miles"/>
    <s v="Europe"/>
    <n v="65"/>
    <s v="No"/>
    <n v="0"/>
    <n v="30000"/>
  </r>
  <r>
    <n v="15612"/>
    <s v="Single"/>
    <s v="Male"/>
    <n v="30000"/>
    <n v="0"/>
    <x v="2"/>
    <s v="Manual"/>
    <s v="No"/>
    <n v="1"/>
    <s v="1-2 Miles"/>
    <s v="Europe"/>
    <n v="28"/>
    <s v="No"/>
    <n v="0"/>
    <n v="30000"/>
  </r>
  <r>
    <n v="28323"/>
    <s v="Single"/>
    <s v="Male"/>
    <n v="70000"/>
    <n v="0"/>
    <x v="0"/>
    <s v="Professional"/>
    <s v="No"/>
    <n v="2"/>
    <s v="5-10 Miles"/>
    <s v="Pacific"/>
    <n v="43"/>
    <s v="Yes"/>
    <n v="1"/>
    <n v="70000"/>
  </r>
  <r>
    <n v="22634"/>
    <s v="Single"/>
    <s v="Female"/>
    <n v="40000"/>
    <n v="0"/>
    <x v="4"/>
    <s v="Clerical"/>
    <s v="Yes"/>
    <n v="0"/>
    <s v="0-1 Miles"/>
    <s v="Europe"/>
    <n v="38"/>
    <s v="Yes"/>
    <n v="1"/>
    <n v="40000"/>
  </r>
  <r>
    <n v="15665"/>
    <s v="Married"/>
    <s v="Female"/>
    <n v="30000"/>
    <n v="0"/>
    <x v="0"/>
    <s v="Clerical"/>
    <s v="Yes"/>
    <n v="0"/>
    <s v="0-1 Miles"/>
    <s v="Europe"/>
    <n v="47"/>
    <s v="Yes"/>
    <n v="1"/>
    <n v="30000"/>
  </r>
  <r>
    <n v="27585"/>
    <s v="Married"/>
    <s v="Female"/>
    <n v="90000"/>
    <n v="2"/>
    <x v="0"/>
    <s v="Professional"/>
    <s v="No"/>
    <n v="0"/>
    <s v="0-1 Miles"/>
    <s v="Pacific"/>
    <n v="36"/>
    <s v="Yes"/>
    <n v="1"/>
    <n v="90000"/>
  </r>
  <r>
    <n v="19748"/>
    <s v="Married"/>
    <s v="Male"/>
    <n v="20000"/>
    <n v="4"/>
    <x v="2"/>
    <s v="Skilled Manual"/>
    <s v="No"/>
    <n v="2"/>
    <s v="1-2 Miles"/>
    <s v="Pacific"/>
    <n v="60"/>
    <s v="No"/>
    <n v="0"/>
    <n v="20000"/>
  </r>
  <r>
    <n v="21974"/>
    <s v="Single"/>
    <s v="Female"/>
    <n v="70000"/>
    <n v="0"/>
    <x v="0"/>
    <s v="Professional"/>
    <s v="Yes"/>
    <n v="1"/>
    <s v="5-10 Miles"/>
    <s v="Pacific"/>
    <n v="42"/>
    <s v="Yes"/>
    <n v="1"/>
    <n v="70000"/>
  </r>
  <r>
    <n v="14032"/>
    <s v="Married"/>
    <s v="Male"/>
    <n v="70000"/>
    <n v="2"/>
    <x v="2"/>
    <s v="Skilled Manual"/>
    <s v="No"/>
    <n v="2"/>
    <s v="1-2 Miles"/>
    <s v="Pacific"/>
    <n v="50"/>
    <s v="Yes"/>
    <n v="1"/>
    <n v="70000"/>
  </r>
  <r>
    <n v="22610"/>
    <s v="Married"/>
    <s v="Male"/>
    <n v="30000"/>
    <n v="0"/>
    <x v="0"/>
    <s v="Clerical"/>
    <s v="Yes"/>
    <n v="0"/>
    <s v="0-1 Miles"/>
    <s v="Europe"/>
    <n v="35"/>
    <s v="Yes"/>
    <n v="1"/>
    <n v="30000"/>
  </r>
  <r>
    <n v="26984"/>
    <s v="Married"/>
    <s v="Male"/>
    <n v="40000"/>
    <n v="1"/>
    <x v="0"/>
    <s v="Skilled Manual"/>
    <s v="Yes"/>
    <n v="1"/>
    <s v="0-1 Miles"/>
    <s v="Europe"/>
    <n v="32"/>
    <s v="Yes"/>
    <n v="1"/>
    <n v="40000"/>
  </r>
  <r>
    <n v="18294"/>
    <s v="Married"/>
    <s v="Female"/>
    <n v="90000"/>
    <n v="1"/>
    <x v="0"/>
    <s v="Professional"/>
    <s v="Yes"/>
    <n v="1"/>
    <s v="5-10 Miles"/>
    <s v="Pacific"/>
    <n v="46"/>
    <s v="No"/>
    <n v="0"/>
    <n v="90000"/>
  </r>
  <r>
    <n v="28564"/>
    <s v="Single"/>
    <s v="Female"/>
    <n v="40000"/>
    <n v="2"/>
    <x v="1"/>
    <s v="Clerical"/>
    <s v="Yes"/>
    <n v="0"/>
    <s v="1-2 Miles"/>
    <s v="Europe"/>
    <n v="33"/>
    <s v="Yes"/>
    <n v="1"/>
    <n v="40000"/>
  </r>
  <r>
    <n v="28521"/>
    <s v="Single"/>
    <s v="Male"/>
    <n v="40000"/>
    <n v="0"/>
    <x v="4"/>
    <s v="Clerical"/>
    <s v="No"/>
    <n v="0"/>
    <s v="0-1 Miles"/>
    <s v="Europe"/>
    <n v="36"/>
    <s v="Yes"/>
    <n v="1"/>
    <n v="40000"/>
  </r>
  <r>
    <n v="15450"/>
    <s v="Married"/>
    <s v="Male"/>
    <n v="10000"/>
    <n v="1"/>
    <x v="4"/>
    <s v="Clerical"/>
    <s v="Yes"/>
    <n v="0"/>
    <s v="0-1 Miles"/>
    <s v="Europe"/>
    <n v="70"/>
    <s v="No"/>
    <n v="0"/>
    <n v="10000"/>
  </r>
  <r>
    <n v="25681"/>
    <s v="Single"/>
    <s v="Female"/>
    <n v="30000"/>
    <n v="0"/>
    <x v="1"/>
    <s v="Clerical"/>
    <s v="No"/>
    <n v="1"/>
    <s v="2-5 Miles"/>
    <s v="Europe"/>
    <n v="31"/>
    <s v="Yes"/>
    <n v="1"/>
    <n v="30000"/>
  </r>
  <r>
    <n v="19491"/>
    <s v="Single"/>
    <s v="Male"/>
    <n v="30000"/>
    <n v="2"/>
    <x v="1"/>
    <s v="Clerical"/>
    <s v="Yes"/>
    <n v="2"/>
    <s v="0-1 Miles"/>
    <s v="Europe"/>
    <n v="42"/>
    <s v="No"/>
    <n v="0"/>
    <n v="30000"/>
  </r>
  <r>
    <n v="26415"/>
    <s v="Married"/>
    <s v="Female"/>
    <n v="90000"/>
    <n v="4"/>
    <x v="3"/>
    <s v="Skilled Manual"/>
    <s v="Yes"/>
    <n v="4"/>
    <s v="10+ Miles"/>
    <s v="Europe"/>
    <n v="58"/>
    <s v="No"/>
    <n v="0"/>
    <n v="90000"/>
  </r>
  <r>
    <n v="12821"/>
    <s v="Married"/>
    <s v="Male"/>
    <n v="40000"/>
    <n v="0"/>
    <x v="0"/>
    <s v="Clerical"/>
    <s v="Yes"/>
    <n v="0"/>
    <s v="0-1 Miles"/>
    <s v="Europe"/>
    <n v="39"/>
    <s v="No"/>
    <n v="0"/>
    <n v="40000"/>
  </r>
  <r>
    <n v="15629"/>
    <s v="Single"/>
    <s v="Female"/>
    <n v="10000"/>
    <n v="0"/>
    <x v="3"/>
    <s v="Manual"/>
    <s v="Yes"/>
    <n v="2"/>
    <s v="1-2 Miles"/>
    <s v="Europe"/>
    <n v="34"/>
    <s v="No"/>
    <n v="0"/>
    <n v="10000"/>
  </r>
  <r>
    <n v="27835"/>
    <s v="Married"/>
    <s v="Male"/>
    <n v="20000"/>
    <n v="0"/>
    <x v="3"/>
    <s v="Manual"/>
    <s v="Yes"/>
    <n v="2"/>
    <s v="0-1 Miles"/>
    <s v="Europe"/>
    <n v="32"/>
    <s v="No"/>
    <n v="0"/>
    <n v="20000"/>
  </r>
  <r>
    <n v="11738"/>
    <s v="Married"/>
    <s v="Male"/>
    <n v="60000"/>
    <n v="4"/>
    <x v="0"/>
    <s v="Professional"/>
    <s v="Yes"/>
    <n v="0"/>
    <s v="2-5 Miles"/>
    <s v="North America"/>
    <n v="46"/>
    <s v="No"/>
    <n v="0"/>
    <n v="60000"/>
  </r>
  <r>
    <n v="25065"/>
    <s v="Married"/>
    <s v="Male"/>
    <n v="70000"/>
    <n v="2"/>
    <x v="3"/>
    <s v="Skilled Manual"/>
    <s v="Yes"/>
    <n v="2"/>
    <s v="5-10 Miles"/>
    <s v="North America"/>
    <n v="48"/>
    <s v="No"/>
    <n v="0"/>
    <n v="70000"/>
  </r>
  <r>
    <n v="26238"/>
    <s v="Single"/>
    <s v="Female"/>
    <n v="40000"/>
    <n v="3"/>
    <x v="1"/>
    <s v="Clerical"/>
    <s v="Yes"/>
    <n v="1"/>
    <s v="1-2 Miles"/>
    <s v="North America"/>
    <n v="31"/>
    <s v="Yes"/>
    <n v="1"/>
    <n v="40000"/>
  </r>
  <r>
    <n v="23707"/>
    <s v="Single"/>
    <s v="Male"/>
    <n v="70000"/>
    <n v="5"/>
    <x v="0"/>
    <s v="Management"/>
    <s v="Yes"/>
    <n v="3"/>
    <s v="10+ Miles"/>
    <s v="North America"/>
    <n v="60"/>
    <s v="Yes"/>
    <n v="1"/>
    <n v="70000"/>
  </r>
  <r>
    <n v="27650"/>
    <s v="Married"/>
    <s v="Male"/>
    <n v="70000"/>
    <n v="4"/>
    <x v="2"/>
    <s v="Professional"/>
    <s v="Yes"/>
    <n v="0"/>
    <s v="5-10 Miles"/>
    <s v="North America"/>
    <n v="51"/>
    <s v="No"/>
    <n v="0"/>
    <n v="70000"/>
  </r>
  <r>
    <n v="24981"/>
    <s v="Married"/>
    <s v="Male"/>
    <n v="60000"/>
    <n v="2"/>
    <x v="1"/>
    <s v="Professional"/>
    <s v="Yes"/>
    <n v="2"/>
    <s v="10+ Miles"/>
    <s v="North America"/>
    <n v="56"/>
    <s v="No"/>
    <n v="0"/>
    <n v="60000"/>
  </r>
  <r>
    <n v="20678"/>
    <s v="Single"/>
    <s v="Female"/>
    <n v="60000"/>
    <n v="3"/>
    <x v="0"/>
    <s v="Skilled Manual"/>
    <s v="Yes"/>
    <n v="1"/>
    <s v="2-5 Miles"/>
    <s v="North America"/>
    <n v="40"/>
    <s v="Yes"/>
    <n v="1"/>
    <n v="60000"/>
  </r>
  <r>
    <n v="15302"/>
    <s v="Single"/>
    <s v="Female"/>
    <n v="70000"/>
    <n v="1"/>
    <x v="4"/>
    <s v="Professional"/>
    <s v="Yes"/>
    <n v="0"/>
    <s v="2-5 Miles"/>
    <s v="North America"/>
    <n v="34"/>
    <s v="Yes"/>
    <n v="1"/>
    <n v="70000"/>
  </r>
  <r>
    <n v="26012"/>
    <s v="Married"/>
    <s v="Male"/>
    <n v="80000"/>
    <n v="1"/>
    <x v="1"/>
    <s v="Skilled Manual"/>
    <s v="Yes"/>
    <n v="1"/>
    <s v="2-5 Miles"/>
    <s v="North America"/>
    <n v="48"/>
    <s v="Yes"/>
    <n v="1"/>
    <n v="80000"/>
  </r>
  <r>
    <n v="26575"/>
    <s v="Single"/>
    <s v="Female"/>
    <n v="40000"/>
    <n v="0"/>
    <x v="2"/>
    <s v="Skilled Manual"/>
    <s v="No"/>
    <n v="2"/>
    <s v="1-2 Miles"/>
    <s v="North America"/>
    <n v="31"/>
    <s v="Yes"/>
    <n v="1"/>
    <n v="40000"/>
  </r>
  <r>
    <n v="15559"/>
    <s v="Married"/>
    <s v="Male"/>
    <n v="60000"/>
    <n v="5"/>
    <x v="0"/>
    <s v="Professional"/>
    <s v="Yes"/>
    <n v="1"/>
    <s v="2-5 Miles"/>
    <s v="North America"/>
    <n v="47"/>
    <s v="No"/>
    <n v="0"/>
    <n v="60000"/>
  </r>
  <r>
    <n v="19235"/>
    <s v="Married"/>
    <s v="Female"/>
    <n v="50000"/>
    <n v="0"/>
    <x v="4"/>
    <s v="Skilled Manual"/>
    <s v="Yes"/>
    <n v="0"/>
    <s v="0-1 Miles"/>
    <s v="North America"/>
    <n v="34"/>
    <s v="No"/>
    <n v="0"/>
    <n v="50000"/>
  </r>
  <r>
    <n v="15275"/>
    <s v="Married"/>
    <s v="Male"/>
    <n v="40000"/>
    <n v="0"/>
    <x v="1"/>
    <s v="Skilled Manual"/>
    <s v="Yes"/>
    <n v="1"/>
    <s v="5-10 Miles"/>
    <s v="North America"/>
    <n v="29"/>
    <s v="No"/>
    <n v="0"/>
    <n v="40000"/>
  </r>
  <r>
    <n v="20339"/>
    <s v="Married"/>
    <s v="Female"/>
    <n v="130000"/>
    <n v="1"/>
    <x v="0"/>
    <s v="Management"/>
    <s v="Yes"/>
    <n v="4"/>
    <s v="2-5 Miles"/>
    <s v="North America"/>
    <n v="44"/>
    <s v="Yes"/>
    <n v="1"/>
    <n v="130000"/>
  </r>
  <r>
    <n v="25405"/>
    <s v="Married"/>
    <s v="Male"/>
    <n v="70000"/>
    <n v="2"/>
    <x v="0"/>
    <s v="Skilled Manual"/>
    <s v="Yes"/>
    <n v="1"/>
    <s v="2-5 Miles"/>
    <s v="North America"/>
    <n v="38"/>
    <s v="Yes"/>
    <n v="1"/>
    <n v="70000"/>
  </r>
  <r>
    <n v="15940"/>
    <s v="Married"/>
    <s v="Male"/>
    <n v="100000"/>
    <n v="4"/>
    <x v="1"/>
    <s v="Professional"/>
    <s v="Yes"/>
    <n v="4"/>
    <s v="0-1 Miles"/>
    <s v="North America"/>
    <n v="40"/>
    <s v="No"/>
    <n v="0"/>
    <n v="100000"/>
  </r>
  <r>
    <n v="25074"/>
    <s v="Married"/>
    <s v="Female"/>
    <n v="70000"/>
    <n v="4"/>
    <x v="0"/>
    <s v="Professional"/>
    <s v="Yes"/>
    <n v="2"/>
    <s v="2-5 Miles"/>
    <s v="North America"/>
    <n v="42"/>
    <s v="Yes"/>
    <n v="1"/>
    <n v="70000"/>
  </r>
  <r>
    <n v="24738"/>
    <s v="Married"/>
    <s v="Female"/>
    <n v="40000"/>
    <n v="1"/>
    <x v="1"/>
    <s v="Clerical"/>
    <s v="Yes"/>
    <n v="1"/>
    <s v="1-2 Miles"/>
    <s v="North America"/>
    <n v="51"/>
    <s v="Yes"/>
    <n v="1"/>
    <n v="40000"/>
  </r>
  <r>
    <n v="16337"/>
    <s v="Married"/>
    <s v="Male"/>
    <n v="60000"/>
    <n v="0"/>
    <x v="1"/>
    <s v="Skilled Manual"/>
    <s v="No"/>
    <n v="2"/>
    <s v="1-2 Miles"/>
    <s v="North America"/>
    <n v="29"/>
    <s v="No"/>
    <n v="0"/>
    <n v="60000"/>
  </r>
  <r>
    <n v="24357"/>
    <s v="Married"/>
    <s v="Male"/>
    <m/>
    <n v="3"/>
    <x v="0"/>
    <s v="Professional"/>
    <s v="Yes"/>
    <n v="1"/>
    <s v="2-5 Miles"/>
    <s v="North America"/>
    <n v="48"/>
    <s v="Yes"/>
    <n v="1"/>
    <n v="56267.605633802814"/>
  </r>
  <r>
    <n v="18613"/>
    <s v="Single"/>
    <s v="Male"/>
    <n v="70000"/>
    <n v="0"/>
    <x v="0"/>
    <s v="Professional"/>
    <s v="No"/>
    <n v="1"/>
    <s v="2-5 Miles"/>
    <s v="North America"/>
    <n v="37"/>
    <s v="Yes"/>
    <n v="1"/>
    <n v="70000"/>
  </r>
  <r>
    <n v="12207"/>
    <s v="Single"/>
    <s v="Male"/>
    <n v="80000"/>
    <n v="4"/>
    <x v="0"/>
    <s v="Management"/>
    <s v="Yes"/>
    <m/>
    <s v="5-10 Miles"/>
    <s v="North America"/>
    <n v="66"/>
    <s v="Yes"/>
    <n v="1"/>
    <n v="80000"/>
  </r>
  <r>
    <n v="18052"/>
    <s v="Married"/>
    <s v="Female"/>
    <n v="60000"/>
    <n v="1"/>
    <x v="1"/>
    <s v="Skilled Manual"/>
    <s v="Yes"/>
    <n v="1"/>
    <s v="0-1 Miles"/>
    <s v="North America"/>
    <n v="45"/>
    <s v="Yes"/>
    <n v="1"/>
    <n v="60000"/>
  </r>
  <r>
    <n v="13353"/>
    <s v="Single"/>
    <s v="Female"/>
    <n v="60000"/>
    <n v="4"/>
    <x v="4"/>
    <s v="Management"/>
    <s v="Yes"/>
    <n v="2"/>
    <s v="10+ Miles"/>
    <s v="North America"/>
    <n v="61"/>
    <s v="Yes"/>
    <n v="1"/>
    <n v="60000"/>
  </r>
  <r>
    <n v="19399"/>
    <s v="Single"/>
    <s v="Male"/>
    <n v="40000"/>
    <n v="0"/>
    <x v="0"/>
    <s v="Professional"/>
    <s v="No"/>
    <n v="1"/>
    <s v="2-5 Miles"/>
    <s v="North America"/>
    <n v="45"/>
    <s v="No"/>
    <n v="0"/>
    <n v="40000"/>
  </r>
  <r>
    <n v="16154"/>
    <s v="Married"/>
    <s v="Female"/>
    <n v="70000"/>
    <n v="5"/>
    <x v="0"/>
    <s v="Professional"/>
    <s v="Yes"/>
    <n v="2"/>
    <s v="2-5 Miles"/>
    <s v="North America"/>
    <n v="47"/>
    <s v="No"/>
    <n v="0"/>
    <n v="70000"/>
  </r>
  <r>
    <n v="22219"/>
    <s v="Married"/>
    <s v="Female"/>
    <n v="60000"/>
    <n v="2"/>
    <x v="2"/>
    <s v="Professional"/>
    <s v="Yes"/>
    <n v="2"/>
    <s v="5-10 Miles"/>
    <s v="North America"/>
    <n v="49"/>
    <s v="No"/>
    <n v="0"/>
    <n v="60000"/>
  </r>
  <r>
    <n v="17269"/>
    <s v="Single"/>
    <s v="Male"/>
    <n v="60000"/>
    <n v="3"/>
    <x v="0"/>
    <s v="Professional"/>
    <s v="No"/>
    <n v="0"/>
    <s v="0-1 Miles"/>
    <s v="North America"/>
    <n v="47"/>
    <s v="Yes"/>
    <n v="1"/>
    <n v="60000"/>
  </r>
  <r>
    <n v="23586"/>
    <s v="Married"/>
    <s v="Female"/>
    <n v="80000"/>
    <n v="0"/>
    <x v="0"/>
    <s v="Management"/>
    <s v="Yes"/>
    <n v="1"/>
    <s v="1-2 Miles"/>
    <s v="North America"/>
    <n v="34"/>
    <s v="Yes"/>
    <n v="1"/>
    <n v="80000"/>
  </r>
  <r>
    <n v="15740"/>
    <s v="Married"/>
    <s v="Male"/>
    <n v="80000"/>
    <n v="5"/>
    <x v="0"/>
    <s v="Management"/>
    <s v="Yes"/>
    <n v="2"/>
    <s v="1-2 Miles"/>
    <s v="North America"/>
    <n v="64"/>
    <s v="No"/>
    <n v="0"/>
    <n v="80000"/>
  </r>
  <r>
    <n v="27638"/>
    <s v="Single"/>
    <s v="Male"/>
    <n v="100000"/>
    <n v="1"/>
    <x v="1"/>
    <s v="Professional"/>
    <s v="No"/>
    <n v="3"/>
    <s v="1-2 Miles"/>
    <s v="North America"/>
    <n v="44"/>
    <s v="No"/>
    <n v="0"/>
    <n v="100000"/>
  </r>
  <r>
    <n v="18976"/>
    <s v="Single"/>
    <s v="Male"/>
    <n v="40000"/>
    <n v="4"/>
    <x v="2"/>
    <s v="Professional"/>
    <s v="Yes"/>
    <n v="2"/>
    <s v="10+ Miles"/>
    <s v="North America"/>
    <n v="62"/>
    <s v="Yes"/>
    <n v="1"/>
    <n v="40000"/>
  </r>
  <r>
    <n v="19413"/>
    <s v="Single"/>
    <s v="Male"/>
    <n v="60000"/>
    <n v="3"/>
    <x v="0"/>
    <s v="Professional"/>
    <s v="No"/>
    <n v="1"/>
    <s v="0-1 Miles"/>
    <s v="North America"/>
    <n v="47"/>
    <s v="Yes"/>
    <n v="1"/>
    <n v="60000"/>
  </r>
  <r>
    <n v="13283"/>
    <s v="Married"/>
    <s v="Male"/>
    <n v="80000"/>
    <n v="3"/>
    <x v="1"/>
    <s v="Professional"/>
    <s v="No"/>
    <n v="2"/>
    <s v="0-1 Miles"/>
    <s v="North America"/>
    <n v="49"/>
    <s v="Yes"/>
    <n v="1"/>
    <n v="80000"/>
  </r>
  <r>
    <n v="17471"/>
    <s v="Single"/>
    <s v="Female"/>
    <n v="80000"/>
    <n v="4"/>
    <x v="4"/>
    <s v="Management"/>
    <s v="Yes"/>
    <n v="2"/>
    <s v="5-10 Miles"/>
    <s v="North America"/>
    <n v="67"/>
    <s v="No"/>
    <n v="0"/>
    <n v="80000"/>
  </r>
  <r>
    <n v="16791"/>
    <s v="Single"/>
    <s v="Male"/>
    <n v="60000"/>
    <n v="5"/>
    <x v="0"/>
    <s v="Management"/>
    <s v="Yes"/>
    <n v="3"/>
    <s v="10+ Miles"/>
    <s v="North America"/>
    <n v="59"/>
    <s v="Yes"/>
    <n v="1"/>
    <n v="60000"/>
  </r>
  <r>
    <n v="15382"/>
    <s v="Married"/>
    <s v="Female"/>
    <n v="110000"/>
    <n v="1"/>
    <x v="0"/>
    <s v="Management"/>
    <s v="Yes"/>
    <n v="2"/>
    <s v="1-2 Miles"/>
    <s v="North America"/>
    <n v="44"/>
    <s v="No"/>
    <n v="0"/>
    <n v="110000"/>
  </r>
  <r>
    <n v="11641"/>
    <s v="Married"/>
    <s v="Male"/>
    <n v="50000"/>
    <n v="1"/>
    <x v="0"/>
    <s v="Skilled Manual"/>
    <s v="Yes"/>
    <n v="0"/>
    <s v="0-1 Miles"/>
    <s v="North America"/>
    <n v="36"/>
    <s v="No"/>
    <n v="0"/>
    <n v="50000"/>
  </r>
  <r>
    <n v="11935"/>
    <s v="Single"/>
    <s v="Female"/>
    <n v="30000"/>
    <n v="0"/>
    <x v="1"/>
    <s v="Skilled Manual"/>
    <s v="Yes"/>
    <n v="1"/>
    <s v="5-10 Miles"/>
    <s v="North America"/>
    <n v="28"/>
    <s v="No"/>
    <n v="0"/>
    <n v="30000"/>
  </r>
  <r>
    <n v="13233"/>
    <s v="Married"/>
    <s v="Male"/>
    <n v="60000"/>
    <n v="2"/>
    <x v="1"/>
    <s v="Professional"/>
    <s v="Yes"/>
    <n v="1"/>
    <s v="10+ Miles"/>
    <s v="North America"/>
    <n v="57"/>
    <s v="Yes"/>
    <n v="1"/>
    <n v="60000"/>
  </r>
  <r>
    <n v="25909"/>
    <s v="Married"/>
    <s v="Male"/>
    <n v="60000"/>
    <n v="0"/>
    <x v="1"/>
    <s v="Skilled Manual"/>
    <s v="Yes"/>
    <n v="1"/>
    <s v="5-10 Miles"/>
    <s v="North America"/>
    <n v="27"/>
    <s v="Yes"/>
    <n v="1"/>
    <n v="60000"/>
  </r>
  <r>
    <n v="14092"/>
    <s v="Single"/>
    <s v="Male"/>
    <n v="30000"/>
    <n v="0"/>
    <x v="3"/>
    <s v="Clerical"/>
    <s v="Yes"/>
    <n v="2"/>
    <s v="5-10 Miles"/>
    <s v="North America"/>
    <n v="28"/>
    <s v="No"/>
    <n v="0"/>
    <n v="30000"/>
  </r>
  <r>
    <n v="29143"/>
    <s v="Single"/>
    <s v="Female"/>
    <n v="60000"/>
    <n v="1"/>
    <x v="0"/>
    <s v="Professional"/>
    <s v="No"/>
    <n v="1"/>
    <s v="0-1 Miles"/>
    <s v="North America"/>
    <n v="44"/>
    <s v="Yes"/>
    <n v="1"/>
    <n v="60000"/>
  </r>
  <r>
    <n v="24941"/>
    <s v="Married"/>
    <s v="Male"/>
    <n v="60000"/>
    <n v="3"/>
    <x v="0"/>
    <s v="Management"/>
    <s v="Yes"/>
    <n v="2"/>
    <s v="10+ Miles"/>
    <s v="North America"/>
    <n v="66"/>
    <s v="No"/>
    <n v="0"/>
    <n v="60000"/>
  </r>
  <r>
    <n v="24637"/>
    <s v="Married"/>
    <s v="Male"/>
    <n v="40000"/>
    <n v="4"/>
    <x v="2"/>
    <s v="Professional"/>
    <s v="Yes"/>
    <n v="2"/>
    <s v="10+ Miles"/>
    <s v="North America"/>
    <n v="64"/>
    <s v="No"/>
    <n v="0"/>
    <n v="40000"/>
  </r>
  <r>
    <n v="23893"/>
    <s v="Married"/>
    <s v="Male"/>
    <n v="50000"/>
    <n v="3"/>
    <x v="0"/>
    <s v="Skilled Manual"/>
    <s v="Yes"/>
    <n v="3"/>
    <s v="10+ Miles"/>
    <s v="North America"/>
    <n v="41"/>
    <s v="No"/>
    <n v="0"/>
    <n v="50000"/>
  </r>
  <r>
    <n v="13907"/>
    <s v="Single"/>
    <s v="Female"/>
    <n v="80000"/>
    <n v="3"/>
    <x v="0"/>
    <s v="Skilled Manual"/>
    <s v="Yes"/>
    <n v="1"/>
    <s v="0-1 Miles"/>
    <s v="North America"/>
    <n v="41"/>
    <s v="Yes"/>
    <n v="1"/>
    <n v="80000"/>
  </r>
  <r>
    <n v="14900"/>
    <s v="Married"/>
    <s v="Female"/>
    <n v="40000"/>
    <n v="1"/>
    <x v="1"/>
    <s v="Clerical"/>
    <s v="Yes"/>
    <n v="1"/>
    <s v="1-2 Miles"/>
    <s v="North America"/>
    <n v="49"/>
    <s v="Yes"/>
    <n v="1"/>
    <n v="40000"/>
  </r>
  <r>
    <n v="11262"/>
    <s v="Married"/>
    <s v="Female"/>
    <n v="80000"/>
    <n v="4"/>
    <x v="0"/>
    <s v="Management"/>
    <s v="Yes"/>
    <n v="0"/>
    <s v="0-1 Miles"/>
    <s v="North America"/>
    <n v="42"/>
    <s v="No"/>
    <n v="0"/>
    <n v="80000"/>
  </r>
  <r>
    <n v="22294"/>
    <s v="Single"/>
    <s v="Female"/>
    <n v="70000"/>
    <n v="0"/>
    <x v="0"/>
    <s v="Professional"/>
    <s v="No"/>
    <n v="1"/>
    <s v="2-5 Miles"/>
    <s v="North America"/>
    <n v="37"/>
    <s v="Yes"/>
    <n v="1"/>
    <n v="70000"/>
  </r>
  <r>
    <n v="12195"/>
    <s v="Single"/>
    <s v="Female"/>
    <n v="70000"/>
    <n v="3"/>
    <x v="4"/>
    <s v="Management"/>
    <s v="Yes"/>
    <n v="2"/>
    <s v="1-2 Miles"/>
    <s v="North America"/>
    <n v="52"/>
    <s v="No"/>
    <n v="0"/>
    <n v="70000"/>
  </r>
  <r>
    <n v="25375"/>
    <s v="Married"/>
    <s v="Male"/>
    <n v="50000"/>
    <n v="1"/>
    <x v="4"/>
    <s v="Skilled Manual"/>
    <s v="Yes"/>
    <n v="0"/>
    <s v="1-2 Miles"/>
    <s v="North America"/>
    <n v="34"/>
    <s v="No"/>
    <n v="0"/>
    <n v="50000"/>
  </r>
  <r>
    <n v="11143"/>
    <s v="Married"/>
    <s v="Male"/>
    <n v="40000"/>
    <n v="0"/>
    <x v="2"/>
    <s v="Skilled Manual"/>
    <s v="Yes"/>
    <n v="2"/>
    <s v="5-10 Miles"/>
    <s v="North America"/>
    <n v="29"/>
    <s v="No"/>
    <n v="0"/>
    <n v="40000"/>
  </r>
  <r>
    <n v="25898"/>
    <s v="Married"/>
    <s v="Female"/>
    <n v="70000"/>
    <n v="2"/>
    <x v="2"/>
    <s v="Professional"/>
    <s v="Yes"/>
    <n v="2"/>
    <s v="2-5 Miles"/>
    <s v="North America"/>
    <n v="53"/>
    <s v="No"/>
    <n v="0"/>
    <n v="70000"/>
  </r>
  <r>
    <n v="24397"/>
    <s v="Single"/>
    <s v="Male"/>
    <n v="120000"/>
    <n v="2"/>
    <x v="0"/>
    <s v="Management"/>
    <s v="No"/>
    <n v="4"/>
    <s v="1-2 Miles"/>
    <s v="North America"/>
    <n v="40"/>
    <s v="No"/>
    <n v="0"/>
    <n v="120000"/>
  </r>
  <r>
    <n v="19758"/>
    <s v="Single"/>
    <s v="Male"/>
    <n v="60000"/>
    <n v="0"/>
    <x v="1"/>
    <s v="Skilled Manual"/>
    <s v="No"/>
    <n v="2"/>
    <s v="1-2 Miles"/>
    <s v="North America"/>
    <n v="29"/>
    <s v="No"/>
    <n v="0"/>
    <n v="60000"/>
  </r>
  <r>
    <n v="15529"/>
    <s v="Married"/>
    <s v="Male"/>
    <n v="60000"/>
    <n v="4"/>
    <x v="0"/>
    <s v="Professional"/>
    <s v="Yes"/>
    <n v="2"/>
    <s v="2-5 Miles"/>
    <s v="North America"/>
    <n v="43"/>
    <s v="Yes"/>
    <n v="1"/>
    <n v="60000"/>
  </r>
  <r>
    <n v="19884"/>
    <s v="Married"/>
    <s v="Male"/>
    <n v="60000"/>
    <n v="2"/>
    <x v="2"/>
    <s v="Professional"/>
    <s v="Yes"/>
    <n v="2"/>
    <s v="2-5 Miles"/>
    <s v="North America"/>
    <n v="55"/>
    <s v="Yes"/>
    <n v="1"/>
    <n v="60000"/>
  </r>
  <r>
    <n v="18674"/>
    <s v="Single"/>
    <s v="Female"/>
    <n v="80000"/>
    <n v="4"/>
    <x v="4"/>
    <s v="Skilled Manual"/>
    <s v="No"/>
    <n v="0"/>
    <s v="0-1 Miles"/>
    <s v="North America"/>
    <n v="48"/>
    <s v="No"/>
    <n v="0"/>
    <n v="80000"/>
  </r>
  <r>
    <n v="13453"/>
    <s v="Married"/>
    <s v="Female"/>
    <n v="130000"/>
    <m/>
    <x v="0"/>
    <s v="Management"/>
    <s v="Yes"/>
    <n v="3"/>
    <s v="0-1 Miles"/>
    <s v="North America"/>
    <n v="45"/>
    <s v="Yes"/>
    <n v="1"/>
    <n v="130000"/>
  </r>
  <r>
    <n v="14063"/>
    <s v="Single"/>
    <s v="Female"/>
    <n v="70000"/>
    <n v="0"/>
    <x v="0"/>
    <s v="Professional"/>
    <s v="No"/>
    <n v="1"/>
    <s v="0-1 Miles"/>
    <s v="Pacific"/>
    <n v="42"/>
    <s v="Yes"/>
    <n v="1"/>
    <n v="70000"/>
  </r>
  <r>
    <n v="27393"/>
    <s v="Married"/>
    <s v="Female"/>
    <n v="50000"/>
    <n v="4"/>
    <x v="0"/>
    <s v="Management"/>
    <s v="Yes"/>
    <n v="2"/>
    <s v="10+ Miles"/>
    <s v="North America"/>
    <n v="63"/>
    <s v="No"/>
    <n v="0"/>
    <n v="50000"/>
  </r>
  <r>
    <n v="14417"/>
    <s v="Single"/>
    <s v="Male"/>
    <n v="60000"/>
    <n v="3"/>
    <x v="2"/>
    <s v="Professional"/>
    <s v="Yes"/>
    <n v="2"/>
    <s v="10+ Miles"/>
    <s v="North America"/>
    <n v="54"/>
    <s v="Yes"/>
    <n v="1"/>
    <n v="60000"/>
  </r>
  <r>
    <n v="17533"/>
    <s v="Married"/>
    <s v="Male"/>
    <n v="40000"/>
    <n v="3"/>
    <x v="1"/>
    <s v="Professional"/>
    <s v="No"/>
    <n v="2"/>
    <s v="5-10 Miles"/>
    <s v="North America"/>
    <n v="73"/>
    <s v="Yes"/>
    <n v="1"/>
    <n v="40000"/>
  </r>
  <r>
    <n v="18580"/>
    <s v="Married"/>
    <s v="Female"/>
    <n v="60000"/>
    <n v="2"/>
    <x v="4"/>
    <s v="Professional"/>
    <s v="Yes"/>
    <n v="0"/>
    <s v="2-5 Miles"/>
    <s v="North America"/>
    <m/>
    <s v="Yes"/>
    <n v="1"/>
    <n v="60000"/>
  </r>
  <r>
    <n v="17025"/>
    <s v="Single"/>
    <s v="Male"/>
    <n v="50000"/>
    <n v="0"/>
    <x v="1"/>
    <s v="Skilled Manual"/>
    <s v="No"/>
    <n v="1"/>
    <s v="2-5 Miles"/>
    <s v="North America"/>
    <n v="39"/>
    <s v="Yes"/>
    <n v="1"/>
    <n v="50000"/>
  </r>
  <r>
    <n v="25293"/>
    <s v="Married"/>
    <s v="Male"/>
    <n v="80000"/>
    <n v="4"/>
    <x v="0"/>
    <s v="Management"/>
    <s v="Yes"/>
    <n v="0"/>
    <s v="1-2 Miles"/>
    <s v="North America"/>
    <n v="42"/>
    <s v="No"/>
    <n v="0"/>
    <n v="80000"/>
  </r>
  <r>
    <n v="24725"/>
    <s v="Married"/>
    <s v="Female"/>
    <n v="40000"/>
    <n v="3"/>
    <x v="1"/>
    <s v="Clerical"/>
    <s v="Yes"/>
    <n v="0"/>
    <s v="1-2 Miles"/>
    <s v="North America"/>
    <n v="31"/>
    <s v="No"/>
    <n v="0"/>
    <n v="40000"/>
  </r>
  <r>
    <n v="23200"/>
    <s v="Married"/>
    <s v="Female"/>
    <n v="50000"/>
    <n v="3"/>
    <x v="0"/>
    <s v="Skilled Manual"/>
    <s v="Yes"/>
    <n v="2"/>
    <s v="0-1 Miles"/>
    <s v="North America"/>
    <n v="41"/>
    <s v="No"/>
    <n v="0"/>
    <n v="50000"/>
  </r>
  <r>
    <n v="15895"/>
    <s v="Single"/>
    <s v="Female"/>
    <n v="60000"/>
    <n v="2"/>
    <x v="0"/>
    <s v="Management"/>
    <s v="Yes"/>
    <n v="0"/>
    <s v="10+ Miles"/>
    <s v="North America"/>
    <n v="58"/>
    <s v="No"/>
    <n v="0"/>
    <n v="60000"/>
  </r>
  <r>
    <n v="18577"/>
    <s v="Married"/>
    <s v="Female"/>
    <n v="60000"/>
    <n v="0"/>
    <x v="4"/>
    <s v="Professional"/>
    <s v="Yes"/>
    <n v="0"/>
    <s v="0-1 Miles"/>
    <s v="North America"/>
    <n v="40"/>
    <s v="No"/>
    <n v="0"/>
    <n v="60000"/>
  </r>
  <r>
    <n v="27218"/>
    <s v="Married"/>
    <s v="Female"/>
    <n v="20000"/>
    <n v="2"/>
    <x v="3"/>
    <s v="Clerical"/>
    <s v="No"/>
    <m/>
    <s v="0-1 Miles"/>
    <s v="North America"/>
    <n v="48"/>
    <s v="No"/>
    <n v="0"/>
    <n v="20000"/>
  </r>
  <r>
    <n v="18560"/>
    <s v="Married"/>
    <s v="Female"/>
    <n v="70000"/>
    <n v="2"/>
    <x v="4"/>
    <s v="Professional"/>
    <s v="Yes"/>
    <n v="0"/>
    <s v="2-5 Miles"/>
    <s v="North America"/>
    <n v="34"/>
    <s v="Yes"/>
    <n v="1"/>
    <n v="70000"/>
  </r>
  <r>
    <n v="25006"/>
    <s v="Single"/>
    <s v="Female"/>
    <n v="30000"/>
    <n v="0"/>
    <x v="1"/>
    <s v="Skilled Manual"/>
    <s v="Yes"/>
    <n v="1"/>
    <s v="5-10 Miles"/>
    <s v="North America"/>
    <n v="28"/>
    <s v="No"/>
    <n v="0"/>
    <n v="30000"/>
  </r>
  <r>
    <n v="17369"/>
    <s v="Single"/>
    <s v="Male"/>
    <n v="30000"/>
    <n v="0"/>
    <x v="1"/>
    <s v="Skilled Manual"/>
    <s v="Yes"/>
    <n v="1"/>
    <s v="5-10 Miles"/>
    <s v="North America"/>
    <n v="27"/>
    <s v="No"/>
    <n v="0"/>
    <n v="30000"/>
  </r>
  <r>
    <n v="14495"/>
    <s v="Married"/>
    <s v="Male"/>
    <n v="40000"/>
    <n v="3"/>
    <x v="1"/>
    <s v="Professional"/>
    <s v="No"/>
    <n v="2"/>
    <s v="5-10 Miles"/>
    <s v="North America"/>
    <n v="54"/>
    <s v="Yes"/>
    <n v="1"/>
    <n v="40000"/>
  </r>
  <r>
    <n v="18847"/>
    <s v="Married"/>
    <s v="Female"/>
    <n v="60000"/>
    <n v="2"/>
    <x v="4"/>
    <s v="Management"/>
    <s v="Yes"/>
    <n v="2"/>
    <s v="5-10 Miles"/>
    <s v="North America"/>
    <n v="70"/>
    <s v="No"/>
    <n v="0"/>
    <n v="60000"/>
  </r>
  <r>
    <n v="14754"/>
    <s v="Married"/>
    <s v="Male"/>
    <n v="40000"/>
    <n v="1"/>
    <x v="1"/>
    <s v="Clerical"/>
    <s v="Yes"/>
    <n v="1"/>
    <s v="1-2 Miles"/>
    <s v="North America"/>
    <n v="48"/>
    <s v="Yes"/>
    <n v="1"/>
    <n v="40000"/>
  </r>
  <r>
    <n v="23378"/>
    <s v="Married"/>
    <s v="Male"/>
    <n v="70000"/>
    <n v="1"/>
    <x v="1"/>
    <s v="Skilled Manual"/>
    <s v="Yes"/>
    <n v="1"/>
    <s v="2-5 Miles"/>
    <s v="North America"/>
    <n v="44"/>
    <s v="Yes"/>
    <n v="1"/>
    <n v="70000"/>
  </r>
  <r>
    <n v="26452"/>
    <s v="Single"/>
    <s v="Male"/>
    <n v="50000"/>
    <n v="3"/>
    <x v="4"/>
    <s v="Management"/>
    <s v="Yes"/>
    <n v="2"/>
    <s v="10+ Miles"/>
    <s v="North America"/>
    <n v="69"/>
    <s v="No"/>
    <n v="0"/>
    <n v="50000"/>
  </r>
  <r>
    <n v="20370"/>
    <s v="Married"/>
    <s v="Male"/>
    <n v="70000"/>
    <n v="3"/>
    <x v="3"/>
    <s v="Skilled Manual"/>
    <s v="Yes"/>
    <n v="2"/>
    <s v="5-10 Miles"/>
    <s v="North America"/>
    <n v="52"/>
    <s v="No"/>
    <n v="0"/>
    <n v="70000"/>
  </r>
  <r>
    <n v="20528"/>
    <s v="Married"/>
    <s v="Male"/>
    <n v="40000"/>
    <n v="2"/>
    <x v="3"/>
    <s v="Skilled Manual"/>
    <s v="Yes"/>
    <n v="2"/>
    <s v="2-5 Miles"/>
    <s v="North America"/>
    <n v="55"/>
    <s v="No"/>
    <n v="0"/>
    <n v="40000"/>
  </r>
  <r>
    <n v="23549"/>
    <s v="Single"/>
    <s v="Male"/>
    <n v="30000"/>
    <n v="0"/>
    <x v="2"/>
    <s v="Skilled Manual"/>
    <s v="Yes"/>
    <n v="2"/>
    <s v="5-10 Miles"/>
    <s v="North America"/>
    <n v="30"/>
    <s v="No"/>
    <n v="0"/>
    <n v="30000"/>
  </r>
  <r>
    <n v="21751"/>
    <s v="Married"/>
    <s v="Male"/>
    <n v="60000"/>
    <n v="3"/>
    <x v="4"/>
    <s v="Management"/>
    <s v="Yes"/>
    <n v="2"/>
    <s v="1-2 Miles"/>
    <s v="North America"/>
    <n v="63"/>
    <s v="No"/>
    <n v="0"/>
    <n v="60000"/>
  </r>
  <r>
    <n v="21266"/>
    <s v="Single"/>
    <s v="Female"/>
    <n v="80000"/>
    <n v="0"/>
    <x v="0"/>
    <s v="Management"/>
    <s v="Yes"/>
    <n v="1"/>
    <s v="1-2 Miles"/>
    <s v="North America"/>
    <n v="34"/>
    <s v="Yes"/>
    <n v="1"/>
    <n v="80000"/>
  </r>
  <r>
    <n v="13388"/>
    <s v="Single"/>
    <s v="Male"/>
    <n v="60000"/>
    <n v="2"/>
    <x v="1"/>
    <s v="Professional"/>
    <s v="Yes"/>
    <n v="1"/>
    <s v="10+ Miles"/>
    <s v="North America"/>
    <n v="56"/>
    <s v="No"/>
    <n v="0"/>
    <n v="60000"/>
  </r>
  <r>
    <n v="18752"/>
    <s v="Single"/>
    <s v="Female"/>
    <n v="40000"/>
    <n v="0"/>
    <x v="2"/>
    <s v="Skilled Manual"/>
    <s v="Yes"/>
    <n v="1"/>
    <s v="5-10 Miles"/>
    <s v="North America"/>
    <n v="31"/>
    <s v="No"/>
    <n v="0"/>
    <n v="40000"/>
  </r>
  <r>
    <n v="16917"/>
    <s v="Married"/>
    <s v="Male"/>
    <n v="120000"/>
    <n v="1"/>
    <x v="0"/>
    <s v="Management"/>
    <s v="Yes"/>
    <n v="4"/>
    <s v="0-1 Miles"/>
    <s v="North America"/>
    <n v="38"/>
    <s v="No"/>
    <n v="0"/>
    <n v="120000"/>
  </r>
  <r>
    <n v="15313"/>
    <s v="Married"/>
    <s v="Male"/>
    <n v="60000"/>
    <n v="4"/>
    <x v="0"/>
    <s v="Management"/>
    <s v="Yes"/>
    <n v="2"/>
    <s v="2-5 Miles"/>
    <s v="North America"/>
    <n v="59"/>
    <s v="No"/>
    <n v="0"/>
    <n v="60000"/>
  </r>
  <r>
    <n v="25329"/>
    <s v="Single"/>
    <s v="Female"/>
    <n v="40000"/>
    <n v="3"/>
    <x v="1"/>
    <s v="Clerical"/>
    <s v="No"/>
    <n v="2"/>
    <s v="0-1 Miles"/>
    <s v="North America"/>
    <n v="32"/>
    <s v="No"/>
    <n v="0"/>
    <n v="40000"/>
  </r>
  <r>
    <n v="20380"/>
    <s v="Married"/>
    <s v="Female"/>
    <n v="60000"/>
    <n v="3"/>
    <x v="4"/>
    <s v="Management"/>
    <s v="Yes"/>
    <n v="2"/>
    <s v="10+ Miles"/>
    <s v="North America"/>
    <n v="69"/>
    <s v="No"/>
    <n v="0"/>
    <n v="60000"/>
  </r>
  <r>
    <n v="23089"/>
    <s v="Married"/>
    <s v="Male"/>
    <n v="40000"/>
    <n v="0"/>
    <x v="1"/>
    <s v="Skilled Manual"/>
    <s v="Yes"/>
    <n v="1"/>
    <s v="5-10 Miles"/>
    <s v="North America"/>
    <n v="28"/>
    <s v="No"/>
    <n v="0"/>
    <n v="40000"/>
  </r>
  <r>
    <n v="13749"/>
    <s v="Married"/>
    <s v="Male"/>
    <n v="80000"/>
    <n v="4"/>
    <x v="4"/>
    <s v="Skilled Manual"/>
    <s v="Yes"/>
    <n v="0"/>
    <s v="1-2 Miles"/>
    <s v="North America"/>
    <n v="47"/>
    <s v="No"/>
    <n v="0"/>
    <n v="80000"/>
  </r>
  <r>
    <n v="24943"/>
    <s v="Married"/>
    <s v="Male"/>
    <n v="60000"/>
    <n v="3"/>
    <x v="0"/>
    <s v="Management"/>
    <s v="Yes"/>
    <n v="2"/>
    <s v="10+ Miles"/>
    <s v="North America"/>
    <n v="66"/>
    <s v="No"/>
    <n v="0"/>
    <n v="60000"/>
  </r>
  <r>
    <n v="28667"/>
    <s v="Single"/>
    <s v="Male"/>
    <n v="70000"/>
    <n v="2"/>
    <x v="0"/>
    <s v="Skilled Manual"/>
    <s v="No"/>
    <n v="1"/>
    <s v="0-1 Miles"/>
    <s v="North America"/>
    <n v="37"/>
    <s v="Yes"/>
    <n v="1"/>
    <n v="70000"/>
  </r>
  <r>
    <n v="15194"/>
    <s v="Single"/>
    <s v="Male"/>
    <n v="120000"/>
    <n v="2"/>
    <x v="0"/>
    <s v="Management"/>
    <s v="No"/>
    <n v="3"/>
    <s v="0-1 Miles"/>
    <s v="North America"/>
    <n v="39"/>
    <s v="Yes"/>
    <n v="1"/>
    <n v="120000"/>
  </r>
  <r>
    <n v="17436"/>
    <s v="Married"/>
    <s v="Male"/>
    <n v="60000"/>
    <n v="2"/>
    <x v="2"/>
    <s v="Professional"/>
    <s v="No"/>
    <n v="2"/>
    <s v="1-2 Miles"/>
    <s v="North America"/>
    <n v="51"/>
    <s v="No"/>
    <n v="0"/>
    <n v="60000"/>
  </r>
  <r>
    <n v="18935"/>
    <s v="Married"/>
    <s v="Female"/>
    <n v="130000"/>
    <n v="0"/>
    <x v="4"/>
    <s v="Management"/>
    <s v="Yes"/>
    <n v="3"/>
    <s v="1-2 Miles"/>
    <s v="North America"/>
    <n v="40"/>
    <s v="No"/>
    <n v="0"/>
    <n v="130000"/>
  </r>
  <r>
    <n v="16871"/>
    <s v="Married"/>
    <s v="Female"/>
    <n v="90000"/>
    <n v="2"/>
    <x v="2"/>
    <s v="Professional"/>
    <s v="Yes"/>
    <n v="1"/>
    <s v="10+ Miles"/>
    <s v="North America"/>
    <n v="51"/>
    <s v="Yes"/>
    <n v="1"/>
    <n v="90000"/>
  </r>
  <r>
    <n v="12100"/>
    <s v="Single"/>
    <s v="Male"/>
    <n v="60000"/>
    <n v="2"/>
    <x v="0"/>
    <s v="Management"/>
    <s v="Yes"/>
    <n v="0"/>
    <s v="10+ Miles"/>
    <s v="North America"/>
    <n v="57"/>
    <s v="No"/>
    <n v="0"/>
    <n v="60000"/>
  </r>
  <r>
    <n v="23158"/>
    <s v="Married"/>
    <s v="Female"/>
    <n v="60000"/>
    <n v="1"/>
    <x v="4"/>
    <s v="Professional"/>
    <s v="No"/>
    <n v="0"/>
    <s v="0-1 Miles"/>
    <s v="North America"/>
    <n v="35"/>
    <s v="Yes"/>
    <n v="1"/>
    <n v="60000"/>
  </r>
  <r>
    <n v="18545"/>
    <s v="Married"/>
    <s v="Male"/>
    <n v="40000"/>
    <n v="4"/>
    <x v="2"/>
    <s v="Professional"/>
    <s v="No"/>
    <n v="2"/>
    <s v="10+ Miles"/>
    <s v="North America"/>
    <n v="61"/>
    <s v="Yes"/>
    <n v="1"/>
    <n v="40000"/>
  </r>
  <r>
    <n v="18391"/>
    <s v="Single"/>
    <s v="Female"/>
    <n v="80000"/>
    <n v="5"/>
    <x v="1"/>
    <s v="Professional"/>
    <s v="Yes"/>
    <n v="2"/>
    <s v="5-10 Miles"/>
    <s v="North America"/>
    <n v="44"/>
    <s v="No"/>
    <n v="0"/>
    <n v="80000"/>
  </r>
  <r>
    <n v="19812"/>
    <s v="Single"/>
    <s v="Female"/>
    <n v="70000"/>
    <n v="2"/>
    <x v="1"/>
    <s v="Professional"/>
    <s v="Yes"/>
    <n v="0"/>
    <s v="5-10 Miles"/>
    <s v="North America"/>
    <n v="49"/>
    <s v="Yes"/>
    <n v="1"/>
    <n v="70000"/>
  </r>
  <r>
    <n v="27660"/>
    <s v="Married"/>
    <s v="Male"/>
    <n v="80000"/>
    <n v="4"/>
    <x v="4"/>
    <s v="Management"/>
    <s v="Yes"/>
    <n v="2"/>
    <s v="5-10 Miles"/>
    <s v="North America"/>
    <n v="70"/>
    <s v="No"/>
    <n v="0"/>
    <n v="80000"/>
  </r>
  <r>
    <n v="18058"/>
    <s v="Single"/>
    <s v="Female"/>
    <n v="20000"/>
    <n v="3"/>
    <x v="2"/>
    <s v="Skilled Manual"/>
    <s v="Yes"/>
    <n v="2"/>
    <s v="2-5 Miles"/>
    <s v="North America"/>
    <n v="78"/>
    <s v="No"/>
    <n v="0"/>
    <n v="20000"/>
  </r>
  <r>
    <n v="20343"/>
    <s v="Married"/>
    <s v="Female"/>
    <n v="90000"/>
    <n v="4"/>
    <x v="1"/>
    <s v="Professional"/>
    <s v="Yes"/>
    <n v="1"/>
    <s v="1-2 Miles"/>
    <s v="North America"/>
    <n v="45"/>
    <s v="No"/>
    <n v="0"/>
    <n v="90000"/>
  </r>
  <r>
    <n v="28997"/>
    <s v="Single"/>
    <s v="Male"/>
    <n v="40000"/>
    <n v="2"/>
    <x v="2"/>
    <s v="Professional"/>
    <s v="No"/>
    <n v="1"/>
    <s v="2-5 Miles"/>
    <s v="North America"/>
    <n v="58"/>
    <s v="Yes"/>
    <n v="1"/>
    <n v="40000"/>
  </r>
  <r>
    <n v="24398"/>
    <s v="Married"/>
    <s v="Male"/>
    <n v="130000"/>
    <n v="1"/>
    <x v="4"/>
    <s v="Management"/>
    <s v="Yes"/>
    <n v="4"/>
    <s v="0-1 Miles"/>
    <s v="North America"/>
    <n v="41"/>
    <s v="No"/>
    <n v="0"/>
    <n v="130000"/>
  </r>
  <r>
    <n v="19002"/>
    <s v="Married"/>
    <s v="Female"/>
    <n v="60000"/>
    <n v="2"/>
    <x v="1"/>
    <s v="Professional"/>
    <s v="Yes"/>
    <n v="1"/>
    <s v="2-5 Miles"/>
    <s v="North America"/>
    <n v="57"/>
    <s v="Yes"/>
    <n v="1"/>
    <n v="60000"/>
  </r>
  <r>
    <n v="28609"/>
    <s v="Married"/>
    <s v="Male"/>
    <n v="30000"/>
    <n v="2"/>
    <x v="2"/>
    <s v="Skilled Manual"/>
    <s v="No"/>
    <n v="2"/>
    <s v="0-1 Miles"/>
    <s v="North America"/>
    <n v="49"/>
    <s v="No"/>
    <n v="0"/>
    <n v="30000"/>
  </r>
  <r>
    <n v="29231"/>
    <s v="Single"/>
    <m/>
    <n v="80000"/>
    <n v="4"/>
    <x v="1"/>
    <s v="Professional"/>
    <s v="No"/>
    <n v="2"/>
    <s v="0-1 Miles"/>
    <s v="North America"/>
    <n v="43"/>
    <s v="No"/>
    <n v="0"/>
    <n v="80000"/>
  </r>
  <r>
    <n v="18858"/>
    <s v="Single"/>
    <s v="Male"/>
    <n v="60000"/>
    <n v="2"/>
    <x v="3"/>
    <s v="Skilled Manual"/>
    <s v="Yes"/>
    <n v="2"/>
    <s v="5-10 Miles"/>
    <s v="North America"/>
    <n v="52"/>
    <s v="Yes"/>
    <n v="1"/>
    <n v="60000"/>
  </r>
  <r>
    <n v="20000"/>
    <s v="Married"/>
    <s v="Male"/>
    <n v="60000"/>
    <n v="1"/>
    <x v="4"/>
    <s v="Professional"/>
    <s v="Yes"/>
    <n v="0"/>
    <s v="0-1 Miles"/>
    <s v="North America"/>
    <n v="35"/>
    <s v="Yes"/>
    <n v="1"/>
    <n v="60000"/>
  </r>
  <r>
    <n v="25261"/>
    <s v="Married"/>
    <s v="Male"/>
    <n v="40000"/>
    <n v="0"/>
    <x v="2"/>
    <s v="Skilled Manual"/>
    <s v="Yes"/>
    <n v="2"/>
    <s v="5-10 Miles"/>
    <s v="North America"/>
    <n v="27"/>
    <s v="No"/>
    <n v="0"/>
    <n v="40000"/>
  </r>
  <r>
    <n v="17458"/>
    <s v="Single"/>
    <s v="Male"/>
    <n v="70000"/>
    <n v="3"/>
    <x v="2"/>
    <s v="Professional"/>
    <s v="Yes"/>
    <n v="0"/>
    <s v="5-10 Miles"/>
    <s v="North America"/>
    <n v="52"/>
    <s v="Yes"/>
    <n v="1"/>
    <n v="70000"/>
  </r>
  <r>
    <n v="11644"/>
    <s v="Single"/>
    <s v="Male"/>
    <n v="40000"/>
    <n v="2"/>
    <x v="0"/>
    <s v="Skilled Manual"/>
    <s v="Yes"/>
    <n v="0"/>
    <s v="2-5 Miles"/>
    <s v="North America"/>
    <n v="36"/>
    <s v="No"/>
    <n v="0"/>
    <n v="40000"/>
  </r>
  <r>
    <n v="16145"/>
    <s v="Single"/>
    <s v="Female"/>
    <n v="70000"/>
    <n v="5"/>
    <x v="4"/>
    <s v="Professional"/>
    <s v="Yes"/>
    <n v="3"/>
    <s v="10+ Miles"/>
    <s v="North America"/>
    <n v="46"/>
    <s v="Yes"/>
    <n v="1"/>
    <n v="70000"/>
  </r>
  <r>
    <n v="16890"/>
    <s v="Married"/>
    <s v="Male"/>
    <n v="60000"/>
    <n v="3"/>
    <x v="3"/>
    <s v="Skilled Manual"/>
    <s v="Yes"/>
    <n v="2"/>
    <s v="5-10 Miles"/>
    <s v="North America"/>
    <n v="52"/>
    <s v="Yes"/>
    <n v="1"/>
    <n v="60000"/>
  </r>
  <r>
    <n v="25983"/>
    <s v="Married"/>
    <s v="Male"/>
    <n v="70000"/>
    <n v="0"/>
    <x v="0"/>
    <s v="Professional"/>
    <s v="No"/>
    <n v="1"/>
    <s v="0-1 Miles"/>
    <s v="North America"/>
    <n v="43"/>
    <s v="No"/>
    <n v="0"/>
    <n v="70000"/>
  </r>
  <r>
    <n v="14633"/>
    <s v="Married"/>
    <s v="Male"/>
    <n v="60000"/>
    <n v="1"/>
    <x v="1"/>
    <s v="Skilled Manual"/>
    <s v="Yes"/>
    <n v="1"/>
    <s v="2-5 Miles"/>
    <s v="North America"/>
    <n v="44"/>
    <s v="No"/>
    <n v="0"/>
    <n v="60000"/>
  </r>
  <r>
    <n v="22994"/>
    <s v="Married"/>
    <s v="Female"/>
    <n v="80000"/>
    <n v="0"/>
    <x v="0"/>
    <s v="Management"/>
    <s v="Yes"/>
    <n v="1"/>
    <s v="1-2 Miles"/>
    <s v="North America"/>
    <n v="34"/>
    <s v="Yes"/>
    <n v="1"/>
    <n v="80000"/>
  </r>
  <r>
    <n v="22983"/>
    <s v="Single"/>
    <s v="Female"/>
    <n v="30000"/>
    <n v="0"/>
    <x v="3"/>
    <s v="Clerical"/>
    <s v="Yes"/>
    <n v="2"/>
    <s v="5-10 Miles"/>
    <s v="North America"/>
    <n v="27"/>
    <s v="No"/>
    <n v="0"/>
    <n v="30000"/>
  </r>
  <r>
    <n v="25184"/>
    <s v="Single"/>
    <s v="Male"/>
    <n v="110000"/>
    <n v="1"/>
    <x v="1"/>
    <s v="Professional"/>
    <s v="Yes"/>
    <n v="4"/>
    <s v="5-10 Miles"/>
    <s v="North America"/>
    <n v="45"/>
    <s v="Yes"/>
    <n v="1"/>
    <n v="110000"/>
  </r>
  <r>
    <n v="14469"/>
    <s v="Married"/>
    <s v="Female"/>
    <n v="100000"/>
    <n v="3"/>
    <x v="1"/>
    <s v="Professional"/>
    <s v="Yes"/>
    <n v="4"/>
    <s v="1-2 Miles"/>
    <s v="North America"/>
    <n v="45"/>
    <s v="No"/>
    <n v="0"/>
    <n v="100000"/>
  </r>
  <r>
    <n v="11538"/>
    <s v="Single"/>
    <s v="Female"/>
    <n v="60000"/>
    <n v="4"/>
    <x v="4"/>
    <s v="Skilled Manual"/>
    <s v="No"/>
    <m/>
    <s v="0-1 Miles"/>
    <s v="North America"/>
    <n v="47"/>
    <s v="Yes"/>
    <n v="1"/>
    <n v="60000"/>
  </r>
  <r>
    <n v="16245"/>
    <s v="Single"/>
    <s v="Female"/>
    <n v="80000"/>
    <n v="4"/>
    <x v="4"/>
    <s v="Skilled Manual"/>
    <s v="Yes"/>
    <n v="0"/>
    <s v="1-2 Miles"/>
    <s v="North America"/>
    <n v="47"/>
    <s v="No"/>
    <n v="0"/>
    <n v="80000"/>
  </r>
  <r>
    <n v="17858"/>
    <s v="Married"/>
    <s v="Male"/>
    <n v="40000"/>
    <n v="4"/>
    <x v="2"/>
    <s v="Skilled Manual"/>
    <s v="Yes"/>
    <n v="2"/>
    <s v="2-5 Miles"/>
    <s v="North America"/>
    <n v="44"/>
    <s v="Yes"/>
    <n v="1"/>
    <n v="40000"/>
  </r>
  <r>
    <n v="25347"/>
    <s v="Single"/>
    <s v="Female"/>
    <n v="20000"/>
    <n v="3"/>
    <x v="3"/>
    <s v="Clerical"/>
    <s v="No"/>
    <n v="2"/>
    <s v="0-1 Miles"/>
    <s v="North America"/>
    <n v="49"/>
    <s v="No"/>
    <n v="0"/>
    <n v="20000"/>
  </r>
  <r>
    <n v="15814"/>
    <s v="Single"/>
    <s v="Female"/>
    <n v="40000"/>
    <n v="0"/>
    <x v="2"/>
    <s v="Skilled Manual"/>
    <s v="Yes"/>
    <n v="1"/>
    <s v="5-10 Miles"/>
    <s v="North America"/>
    <n v="30"/>
    <s v="No"/>
    <n v="0"/>
    <n v="40000"/>
  </r>
  <r>
    <n v="11259"/>
    <s v="Married"/>
    <s v="Female"/>
    <n v="100000"/>
    <n v="4"/>
    <x v="1"/>
    <s v="Professional"/>
    <s v="Yes"/>
    <n v="4"/>
    <s v="2-5 Miles"/>
    <s v="North America"/>
    <n v="41"/>
    <s v="Yes"/>
    <n v="1"/>
    <n v="100000"/>
  </r>
  <r>
    <n v="11200"/>
    <s v="Married"/>
    <s v="Male"/>
    <n v="70000"/>
    <n v="4"/>
    <x v="0"/>
    <s v="Management"/>
    <s v="Yes"/>
    <n v="1"/>
    <s v="1-2 Miles"/>
    <s v="North America"/>
    <n v="58"/>
    <s v="No"/>
    <n v="0"/>
    <n v="70000"/>
  </r>
  <r>
    <n v="25101"/>
    <s v="Married"/>
    <s v="Male"/>
    <n v="60000"/>
    <n v="5"/>
    <x v="0"/>
    <s v="Professional"/>
    <s v="Yes"/>
    <n v="1"/>
    <s v="2-5 Miles"/>
    <s v="North America"/>
    <n v="47"/>
    <s v="No"/>
    <n v="0"/>
    <n v="60000"/>
  </r>
  <r>
    <n v="21801"/>
    <s v="Married"/>
    <s v="Female"/>
    <n v="70000"/>
    <n v="4"/>
    <x v="1"/>
    <s v="Professional"/>
    <s v="Yes"/>
    <n v="1"/>
    <s v="1-2 Miles"/>
    <s v="North America"/>
    <n v="55"/>
    <s v="No"/>
    <n v="0"/>
    <n v="70000"/>
  </r>
  <r>
    <n v="25943"/>
    <s v="Single"/>
    <s v="Female"/>
    <n v="70000"/>
    <n v="0"/>
    <x v="1"/>
    <s v="Skilled Manual"/>
    <s v="No"/>
    <n v="2"/>
    <s v="0-1 Miles"/>
    <s v="North America"/>
    <n v="27"/>
    <s v="Yes"/>
    <n v="1"/>
    <n v="70000"/>
  </r>
  <r>
    <n v="22127"/>
    <s v="Married"/>
    <s v="Male"/>
    <n v="60000"/>
    <n v="3"/>
    <x v="4"/>
    <s v="Management"/>
    <s v="Yes"/>
    <n v="2"/>
    <s v="1-2 Miles"/>
    <s v="North America"/>
    <n v="67"/>
    <s v="No"/>
    <n v="0"/>
    <n v="60000"/>
  </r>
  <r>
    <n v="20414"/>
    <s v="Married"/>
    <s v="Female"/>
    <n v="60000"/>
    <n v="0"/>
    <x v="1"/>
    <s v="Skilled Manual"/>
    <s v="Yes"/>
    <n v="2"/>
    <s v="5-10 Miles"/>
    <s v="North America"/>
    <n v="29"/>
    <s v="No"/>
    <n v="0"/>
    <n v="60000"/>
  </r>
  <r>
    <n v="23672"/>
    <s v="Married"/>
    <s v="Female"/>
    <n v="60000"/>
    <n v="3"/>
    <x v="4"/>
    <s v="Management"/>
    <s v="Yes"/>
    <n v="2"/>
    <s v="1-2 Miles"/>
    <s v="North America"/>
    <n v="67"/>
    <s v="No"/>
    <n v="0"/>
    <n v="60000"/>
  </r>
  <r>
    <n v="29255"/>
    <s v="Single"/>
    <s v="Male"/>
    <n v="80000"/>
    <n v="3"/>
    <x v="1"/>
    <s v="Professional"/>
    <s v="No"/>
    <n v="1"/>
    <s v="1-2 Miles"/>
    <s v="North America"/>
    <n v="51"/>
    <s v="Yes"/>
    <n v="1"/>
    <n v="80000"/>
  </r>
  <r>
    <n v="28815"/>
    <s v="Married"/>
    <s v="Female"/>
    <n v="50000"/>
    <n v="1"/>
    <x v="4"/>
    <s v="Skilled Manual"/>
    <s v="Yes"/>
    <n v="0"/>
    <s v="0-1 Miles"/>
    <s v="North America"/>
    <n v="35"/>
    <s v="No"/>
    <n v="0"/>
    <n v="50000"/>
  </r>
  <r>
    <n v="27753"/>
    <s v="Married"/>
    <s v="Male"/>
    <n v="40000"/>
    <n v="0"/>
    <x v="2"/>
    <s v="Skilled Manual"/>
    <s v="No"/>
    <n v="2"/>
    <s v="1-2 Miles"/>
    <s v="North America"/>
    <n v="30"/>
    <s v="No"/>
    <n v="0"/>
    <n v="40000"/>
  </r>
  <r>
    <n v="27643"/>
    <s v="Single"/>
    <s v="Male"/>
    <n v="70000"/>
    <n v="5"/>
    <x v="1"/>
    <s v="Professional"/>
    <s v="Yes"/>
    <n v="3"/>
    <s v="2-5 Miles"/>
    <s v="North America"/>
    <n v="44"/>
    <s v="No"/>
    <n v="0"/>
    <n v="70000"/>
  </r>
  <r>
    <n v="13754"/>
    <s v="Single"/>
    <s v="Female"/>
    <n v="80000"/>
    <n v="4"/>
    <x v="4"/>
    <s v="Skilled Manual"/>
    <s v="Yes"/>
    <n v="0"/>
    <s v="1-2 Miles"/>
    <s v="North America"/>
    <n v="48"/>
    <s v="No"/>
    <n v="0"/>
    <n v="80000"/>
  </r>
  <r>
    <n v="22088"/>
    <s v="Married"/>
    <s v="Female"/>
    <n v="130000"/>
    <n v="1"/>
    <x v="0"/>
    <s v="Management"/>
    <s v="Yes"/>
    <n v="2"/>
    <s v="0-1 Miles"/>
    <s v="North America"/>
    <n v="45"/>
    <s v="Yes"/>
    <n v="1"/>
    <n v="130000"/>
  </r>
  <r>
    <n v="27388"/>
    <s v="Married"/>
    <s v="Male"/>
    <n v="60000"/>
    <n v="3"/>
    <x v="0"/>
    <s v="Management"/>
    <s v="No"/>
    <n v="2"/>
    <s v="1-2 Miles"/>
    <s v="North America"/>
    <n v="66"/>
    <s v="No"/>
    <n v="0"/>
    <n v="60000"/>
  </r>
  <r>
    <n v="24745"/>
    <s v="Single"/>
    <s v="Female"/>
    <n v="30000"/>
    <n v="2"/>
    <x v="2"/>
    <s v="Skilled Manual"/>
    <s v="No"/>
    <n v="2"/>
    <s v="0-1 Miles"/>
    <s v="North America"/>
    <n v="49"/>
    <s v="No"/>
    <n v="0"/>
    <n v="30000"/>
  </r>
  <r>
    <n v="29237"/>
    <s v="Single"/>
    <s v="Female"/>
    <n v="120000"/>
    <n v="4"/>
    <x v="1"/>
    <s v="Professional"/>
    <s v="Yes"/>
    <n v="3"/>
    <s v="5-10 Miles"/>
    <s v="North America"/>
    <n v="43"/>
    <s v="Yes"/>
    <n v="1"/>
    <n v="120000"/>
  </r>
  <r>
    <n v="15272"/>
    <s v="Single"/>
    <s v="Male"/>
    <n v="40000"/>
    <n v="0"/>
    <x v="2"/>
    <s v="Skilled Manual"/>
    <s v="No"/>
    <n v="2"/>
    <s v="1-2 Miles"/>
    <s v="North America"/>
    <n v="30"/>
    <s v="No"/>
    <n v="0"/>
    <n v="40000"/>
  </r>
  <r>
    <n v="18949"/>
    <s v="Single"/>
    <s v="Male"/>
    <n v="70000"/>
    <m/>
    <x v="4"/>
    <s v="Management"/>
    <s v="Yes"/>
    <n v="2"/>
    <s v="5-10 Miles"/>
    <s v="North America"/>
    <n v="74"/>
    <s v="Yes"/>
    <n v="1"/>
    <n v="70000"/>
  </r>
  <r>
    <n v="14507"/>
    <s v="Married"/>
    <s v="Male"/>
    <n v="100000"/>
    <n v="2"/>
    <x v="4"/>
    <s v="Management"/>
    <s v="Yes"/>
    <n v="3"/>
    <s v="1-2 Miles"/>
    <s v="North America"/>
    <n v="65"/>
    <s v="No"/>
    <n v="0"/>
    <n v="100000"/>
  </r>
  <r>
    <n v="25886"/>
    <s v="Married"/>
    <s v="Female"/>
    <n v="60000"/>
    <n v="2"/>
    <x v="1"/>
    <s v="Professional"/>
    <s v="Yes"/>
    <n v="2"/>
    <s v="2-5 Miles"/>
    <s v="North America"/>
    <n v="56"/>
    <s v="Yes"/>
    <n v="1"/>
    <n v="60000"/>
  </r>
  <r>
    <n v="21441"/>
    <s v="Married"/>
    <s v="Male"/>
    <n v="50000"/>
    <n v="4"/>
    <x v="0"/>
    <s v="Management"/>
    <s v="Yes"/>
    <n v="2"/>
    <s v="10+ Miles"/>
    <s v="North America"/>
    <n v="64"/>
    <s v="No"/>
    <n v="0"/>
    <n v="50000"/>
  </r>
  <r>
    <n v="21741"/>
    <s v="Married"/>
    <s v="Female"/>
    <n v="70000"/>
    <n v="3"/>
    <x v="1"/>
    <s v="Professional"/>
    <s v="Yes"/>
    <n v="2"/>
    <s v="5-10 Miles"/>
    <s v="North America"/>
    <n v="50"/>
    <s v="Yes"/>
    <n v="1"/>
    <n v="70000"/>
  </r>
  <r>
    <n v="14572"/>
    <s v="Married"/>
    <s v="Female"/>
    <n v="70000"/>
    <n v="3"/>
    <x v="4"/>
    <s v="Professional"/>
    <s v="Yes"/>
    <n v="0"/>
    <s v="2-5 Miles"/>
    <s v="North America"/>
    <n v="35"/>
    <s v="Yes"/>
    <n v="1"/>
    <n v="70000"/>
  </r>
  <r>
    <n v="23368"/>
    <s v="Married"/>
    <s v="Female"/>
    <n v="60000"/>
    <n v="5"/>
    <x v="0"/>
    <s v="Skilled Manual"/>
    <s v="Yes"/>
    <n v="3"/>
    <s v="10+ Miles"/>
    <s v="North America"/>
    <n v="41"/>
    <s v="No"/>
    <n v="0"/>
    <n v="60000"/>
  </r>
  <r>
    <n v="16217"/>
    <s v="Single"/>
    <s v="Female"/>
    <n v="60000"/>
    <n v="0"/>
    <x v="4"/>
    <s v="Skilled Manual"/>
    <s v="Yes"/>
    <n v="0"/>
    <s v="0-1 Miles"/>
    <s v="North America"/>
    <n v="39"/>
    <s v="No"/>
    <n v="0"/>
    <n v="60000"/>
  </r>
  <r>
    <n v="16247"/>
    <s v="Single"/>
    <s v="Female"/>
    <n v="60000"/>
    <n v="4"/>
    <x v="4"/>
    <s v="Skilled Manual"/>
    <m/>
    <n v="0"/>
    <s v="1-2 Miles"/>
    <s v="North America"/>
    <n v="47"/>
    <s v="No"/>
    <n v="0"/>
    <n v="60000"/>
  </r>
  <r>
    <n v="22010"/>
    <s v="Single"/>
    <s v="Male"/>
    <n v="40000"/>
    <n v="0"/>
    <x v="2"/>
    <s v="Skilled Manual"/>
    <s v="Yes"/>
    <n v="2"/>
    <s v="5-10 Miles"/>
    <s v="North America"/>
    <n v="31"/>
    <s v="No"/>
    <n v="0"/>
    <n v="40000"/>
  </r>
  <r>
    <n v="25872"/>
    <s v="Single"/>
    <s v="Female"/>
    <n v="70000"/>
    <n v="2"/>
    <x v="0"/>
    <s v="Management"/>
    <s v="No"/>
    <n v="1"/>
    <s v="2-5 Miles"/>
    <s v="North America"/>
    <n v="58"/>
    <s v="Yes"/>
    <n v="1"/>
    <n v="70000"/>
  </r>
  <r>
    <n v="19164"/>
    <s v="Single"/>
    <s v="Female"/>
    <n v="70000"/>
    <n v="0"/>
    <x v="0"/>
    <s v="Professional"/>
    <s v="No"/>
    <n v="1"/>
    <s v="2-5 Miles"/>
    <s v="North America"/>
    <n v="38"/>
    <s v="Yes"/>
    <n v="1"/>
    <n v="70000"/>
  </r>
  <r>
    <n v="18435"/>
    <s v="Single"/>
    <s v="Female"/>
    <n v="70000"/>
    <n v="5"/>
    <x v="4"/>
    <s v="Management"/>
    <s v="Yes"/>
    <n v="2"/>
    <s v="10+ Miles"/>
    <s v="North America"/>
    <n v="67"/>
    <s v="Yes"/>
    <n v="1"/>
    <n v="70000"/>
  </r>
  <r>
    <n v="14284"/>
    <s v="Single"/>
    <s v="Male"/>
    <n v="60000"/>
    <n v="0"/>
    <x v="1"/>
    <s v="Professional"/>
    <s v="No"/>
    <n v="2"/>
    <s v="1-2 Miles"/>
    <s v="North America"/>
    <n v="32"/>
    <s v="Yes"/>
    <n v="1"/>
    <n v="60000"/>
  </r>
  <r>
    <n v="11287"/>
    <s v="Married"/>
    <s v="Male"/>
    <n v="70000"/>
    <n v="5"/>
    <x v="1"/>
    <s v="Professional"/>
    <s v="No"/>
    <n v="3"/>
    <s v="5-10 Miles"/>
    <s v="North America"/>
    <n v="45"/>
    <s v="No"/>
    <n v="0"/>
    <n v="70000"/>
  </r>
  <r>
    <n v="13066"/>
    <s v="Single"/>
    <s v="Male"/>
    <n v="30000"/>
    <n v="0"/>
    <x v="2"/>
    <s v="Skilled Manual"/>
    <s v="No"/>
    <n v="2"/>
    <s v="1-2 Miles"/>
    <s v="North America"/>
    <n v="31"/>
    <s v="Yes"/>
    <n v="1"/>
    <n v="30000"/>
  </r>
  <r>
    <n v="29106"/>
    <s v="Single"/>
    <s v="Male"/>
    <n v="40000"/>
    <n v="0"/>
    <x v="2"/>
    <s v="Skilled Manual"/>
    <s v="No"/>
    <n v="2"/>
    <s v="1-2 Miles"/>
    <s v="North America"/>
    <n v="31"/>
    <s v="Yes"/>
    <n v="1"/>
    <n v="40000"/>
  </r>
  <r>
    <n v="26236"/>
    <s v="Married"/>
    <s v="Female"/>
    <n v="40000"/>
    <n v="3"/>
    <x v="1"/>
    <s v="Clerical"/>
    <s v="Yes"/>
    <n v="1"/>
    <s v="0-1 Miles"/>
    <s v="North America"/>
    <n v="31"/>
    <s v="No"/>
    <n v="0"/>
    <n v="40000"/>
  </r>
  <r>
    <n v="17531"/>
    <s v="Married"/>
    <s v="Male"/>
    <n v="60000"/>
    <n v="2"/>
    <x v="2"/>
    <s v="Professional"/>
    <s v="No"/>
    <n v="2"/>
    <s v="5-10 Miles"/>
    <s v="North America"/>
    <n v="50"/>
    <s v="No"/>
    <n v="0"/>
    <n v="60000"/>
  </r>
  <r>
    <n v="12964"/>
    <s v="Married"/>
    <s v="Male"/>
    <n v="70000"/>
    <n v="1"/>
    <x v="1"/>
    <s v="Skilled Manual"/>
    <s v="Yes"/>
    <n v="1"/>
    <s v="0-1 Miles"/>
    <s v="North America"/>
    <n v="44"/>
    <s v="No"/>
    <n v="0"/>
    <n v="70000"/>
  </r>
  <r>
    <n v="19133"/>
    <s v="Single"/>
    <s v="Male"/>
    <n v="50000"/>
    <n v="2"/>
    <x v="0"/>
    <s v="Skilled Manual"/>
    <s v="Yes"/>
    <n v="1"/>
    <s v="2-5 Miles"/>
    <s v="North America"/>
    <n v="38"/>
    <s v="Yes"/>
    <n v="1"/>
    <n v="50000"/>
  </r>
  <r>
    <n v="24643"/>
    <s v="Single"/>
    <s v="Female"/>
    <n v="60000"/>
    <n v="4"/>
    <x v="0"/>
    <s v="Management"/>
    <s v="Yes"/>
    <n v="2"/>
    <s v="10+ Miles"/>
    <s v="North America"/>
    <n v="63"/>
    <s v="No"/>
    <n v="0"/>
    <n v="60000"/>
  </r>
  <r>
    <n v="21599"/>
    <s v="Married"/>
    <s v="Female"/>
    <n v="60000"/>
    <n v="1"/>
    <x v="4"/>
    <s v="Professional"/>
    <s v="Yes"/>
    <n v="0"/>
    <s v="2-5 Miles"/>
    <s v="North America"/>
    <n v="36"/>
    <s v="Yes"/>
    <n v="1"/>
    <n v="60000"/>
  </r>
  <r>
    <n v="22976"/>
    <s v="Single"/>
    <s v="Male"/>
    <n v="40000"/>
    <n v="0"/>
    <x v="2"/>
    <s v="Skilled Manual"/>
    <s v="No"/>
    <n v="2"/>
    <s v="0-1 Miles"/>
    <s v="North America"/>
    <n v="28"/>
    <s v="Yes"/>
    <n v="1"/>
    <n v="40000"/>
  </r>
  <r>
    <n v="27637"/>
    <s v="Single"/>
    <s v="Female"/>
    <n v="100000"/>
    <n v="1"/>
    <x v="1"/>
    <s v="Professional"/>
    <s v="No"/>
    <n v="3"/>
    <s v="1-2 Miles"/>
    <s v="North America"/>
    <n v="44"/>
    <s v="No"/>
    <n v="0"/>
    <n v="100000"/>
  </r>
  <r>
    <n v="11890"/>
    <s v="Married"/>
    <s v="Female"/>
    <n v="70000"/>
    <n v="5"/>
    <x v="4"/>
    <s v="Professional"/>
    <s v="Yes"/>
    <n v="1"/>
    <s v="0-1 Miles"/>
    <s v="North America"/>
    <n v="47"/>
    <s v="No"/>
    <n v="0"/>
    <n v="70000"/>
  </r>
  <r>
    <n v="28580"/>
    <s v="Married"/>
    <s v="Female"/>
    <n v="80000"/>
    <n v="0"/>
    <x v="4"/>
    <s v="Skilled Manual"/>
    <s v="Yes"/>
    <n v="0"/>
    <s v="1-2 Miles"/>
    <s v="North America"/>
    <n v="40"/>
    <s v="Yes"/>
    <n v="1"/>
    <n v="80000"/>
  </r>
  <r>
    <n v="14443"/>
    <s v="Married"/>
    <s v="Male"/>
    <n v="130000"/>
    <n v="1"/>
    <x v="4"/>
    <s v="Management"/>
    <s v="Yes"/>
    <n v="4"/>
    <s v="0-1 Miles"/>
    <s v="North America"/>
    <n v="40"/>
    <s v="No"/>
    <n v="0"/>
    <n v="130000"/>
  </r>
  <r>
    <n v="17864"/>
    <s v="Married"/>
    <s v="Female"/>
    <n v="60000"/>
    <n v="1"/>
    <x v="1"/>
    <s v="Skilled Manual"/>
    <s v="Yes"/>
    <n v="1"/>
    <s v="2-5 Miles"/>
    <s v="North America"/>
    <n v="46"/>
    <s v="Yes"/>
    <n v="1"/>
    <n v="60000"/>
  </r>
  <r>
    <n v="20505"/>
    <s v="Married"/>
    <s v="Female"/>
    <n v="40000"/>
    <n v="5"/>
    <x v="2"/>
    <s v="Professional"/>
    <s v="No"/>
    <n v="2"/>
    <s v="10+ Miles"/>
    <s v="North America"/>
    <n v="61"/>
    <s v="No"/>
    <n v="0"/>
    <n v="40000"/>
  </r>
  <r>
    <n v="14592"/>
    <s v="Married"/>
    <s v="Female"/>
    <n v="60000"/>
    <n v="0"/>
    <x v="4"/>
    <s v="Professional"/>
    <s v="Yes"/>
    <n v="0"/>
    <s v="0-1 Miles"/>
    <s v="North America"/>
    <n v="40"/>
    <s v="No"/>
    <n v="0"/>
    <n v="60000"/>
  </r>
  <r>
    <n v="22227"/>
    <s v="Married"/>
    <s v="Female"/>
    <n v="60000"/>
    <n v="2"/>
    <x v="2"/>
    <s v="Professional"/>
    <s v="Yes"/>
    <n v="2"/>
    <s v="5-10 Miles"/>
    <s v="North America"/>
    <n v="50"/>
    <s v="No"/>
    <n v="0"/>
    <n v="60000"/>
  </r>
  <r>
    <n v="21471"/>
    <s v="Married"/>
    <s v="Male"/>
    <n v="70000"/>
    <n v="2"/>
    <x v="1"/>
    <s v="Professional"/>
    <s v="Yes"/>
    <n v="1"/>
    <s v="10+ Miles"/>
    <s v="North America"/>
    <n v="59"/>
    <s v="No"/>
    <n v="0"/>
    <n v="70000"/>
  </r>
  <r>
    <n v="22252"/>
    <s v="Single"/>
    <s v="Female"/>
    <n v="60000"/>
    <n v="1"/>
    <x v="4"/>
    <s v="Professional"/>
    <s v="Yes"/>
    <n v="0"/>
    <s v="2-5 Miles"/>
    <s v="North America"/>
    <n v="36"/>
    <s v="Yes"/>
    <n v="1"/>
    <n v="60000"/>
  </r>
  <r>
    <n v="21260"/>
    <s v="Single"/>
    <s v="Female"/>
    <n v="40000"/>
    <n v="0"/>
    <x v="2"/>
    <s v="Skilled Manual"/>
    <s v="Yes"/>
    <n v="2"/>
    <s v="5-10 Miles"/>
    <s v="North America"/>
    <n v="30"/>
    <s v="No"/>
    <n v="0"/>
    <n v="40000"/>
  </r>
  <r>
    <n v="11817"/>
    <s v="Single"/>
    <s v="Female"/>
    <n v="70000"/>
    <n v="4"/>
    <x v="4"/>
    <s v="Professional"/>
    <s v="Yes"/>
    <n v="0"/>
    <s v="2-5 Miles"/>
    <s v="North America"/>
    <n v="35"/>
    <s v="Yes"/>
    <n v="1"/>
    <n v="70000"/>
  </r>
  <r>
    <n v="19223"/>
    <s v="Married"/>
    <s v="Female"/>
    <n v="30000"/>
    <n v="2"/>
    <x v="2"/>
    <s v="Skilled Manual"/>
    <s v="Yes"/>
    <n v="2"/>
    <s v="1-2 Miles"/>
    <s v="North America"/>
    <n v="48"/>
    <s v="No"/>
    <n v="0"/>
    <n v="30000"/>
  </r>
  <r>
    <n v="18517"/>
    <s v="Married"/>
    <s v="Male"/>
    <n v="100000"/>
    <n v="3"/>
    <x v="0"/>
    <s v="Management"/>
    <s v="Yes"/>
    <n v="4"/>
    <s v="0-1 Miles"/>
    <s v="North America"/>
    <n v="41"/>
    <s v="No"/>
    <n v="0"/>
    <n v="100000"/>
  </r>
  <r>
    <n v="21717"/>
    <s v="Married"/>
    <s v="Male"/>
    <n v="40000"/>
    <n v="2"/>
    <x v="1"/>
    <s v="Clerical"/>
    <s v="Yes"/>
    <n v="1"/>
    <s v="0-1 Miles"/>
    <s v="North America"/>
    <n v="47"/>
    <s v="No"/>
    <n v="0"/>
    <n v="40000"/>
  </r>
  <r>
    <n v="13760"/>
    <s v="Married"/>
    <s v="Male"/>
    <n v="60000"/>
    <n v="4"/>
    <x v="4"/>
    <s v="Skilled Manual"/>
    <s v="No"/>
    <n v="0"/>
    <s v="0-1 Miles"/>
    <s v="North America"/>
    <n v="47"/>
    <s v="No"/>
    <n v="0"/>
    <n v="60000"/>
  </r>
  <r>
    <n v="18145"/>
    <s v="Married"/>
    <s v="Male"/>
    <n v="80000"/>
    <n v="5"/>
    <x v="0"/>
    <s v="Management"/>
    <s v="No"/>
    <n v="2"/>
    <s v="2-5 Miles"/>
    <s v="Europe"/>
    <n v="62"/>
    <s v="No"/>
    <n v="0"/>
    <n v="80000"/>
  </r>
  <r>
    <n v="21770"/>
    <s v="Married"/>
    <s v="Male"/>
    <n v="60000"/>
    <n v="4"/>
    <x v="0"/>
    <s v="Management"/>
    <s v="Yes"/>
    <n v="2"/>
    <s v="10+ Miles"/>
    <s v="North America"/>
    <n v="60"/>
    <s v="No"/>
    <n v="0"/>
    <n v="60000"/>
  </r>
  <r>
    <n v="11165"/>
    <s v="Married"/>
    <s v="Female"/>
    <n v="60000"/>
    <n v="0"/>
    <x v="1"/>
    <s v="Skilled Manual"/>
    <s v="No"/>
    <n v="1"/>
    <s v="1-2 Miles"/>
    <s v="North America"/>
    <n v="33"/>
    <s v="No"/>
    <n v="0"/>
    <n v="60000"/>
  </r>
  <r>
    <n v="16377"/>
    <s v="Single"/>
    <s v="Female"/>
    <n v="80000"/>
    <n v="4"/>
    <x v="4"/>
    <s v="Skilled Manual"/>
    <s v="No"/>
    <n v="0"/>
    <s v="0-1 Miles"/>
    <s v="North America"/>
    <n v="47"/>
    <s v="No"/>
    <n v="0"/>
    <n v="80000"/>
  </r>
  <r>
    <n v="26248"/>
    <s v="Married"/>
    <s v="Male"/>
    <n v="20000"/>
    <n v="3"/>
    <x v="3"/>
    <s v="Clerical"/>
    <s v="No"/>
    <n v="2"/>
    <s v="0-1 Miles"/>
    <s v="North America"/>
    <n v="52"/>
    <s v="No"/>
    <n v="0"/>
    <n v="20000"/>
  </r>
  <r>
    <n v="23461"/>
    <s v="Married"/>
    <s v="Female"/>
    <n v="90000"/>
    <n v="5"/>
    <x v="1"/>
    <s v="Professional"/>
    <s v="Yes"/>
    <n v="3"/>
    <s v="2-5 Miles"/>
    <s v="North America"/>
    <n v="40"/>
    <s v="No"/>
    <n v="0"/>
    <n v="90000"/>
  </r>
  <r>
    <n v="29133"/>
    <s v="Single"/>
    <s v="Female"/>
    <n v="60000"/>
    <n v="4"/>
    <x v="0"/>
    <s v="Skilled Manual"/>
    <s v="No"/>
    <n v="2"/>
    <s v="0-1 Miles"/>
    <s v="North America"/>
    <n v="42"/>
    <s v="No"/>
    <n v="0"/>
    <n v="60000"/>
  </r>
  <r>
    <n v="27673"/>
    <s v="Single"/>
    <s v="Female"/>
    <n v="60000"/>
    <n v="3"/>
    <x v="4"/>
    <s v="Management"/>
    <s v="Yes"/>
    <n v="2"/>
    <s v="5-10 Miles"/>
    <s v="North America"/>
    <n v="53"/>
    <s v="Yes"/>
    <n v="1"/>
    <n v="60000"/>
  </r>
  <r>
    <n v="12774"/>
    <s v="Married"/>
    <s v="Female"/>
    <n v="40000"/>
    <n v="1"/>
    <x v="1"/>
    <s v="Clerical"/>
    <s v="Yes"/>
    <n v="1"/>
    <s v="1-2 Miles"/>
    <s v="North America"/>
    <n v="51"/>
    <s v="Yes"/>
    <n v="1"/>
    <n v="40000"/>
  </r>
  <r>
    <n v="18910"/>
    <s v="Single"/>
    <s v="Male"/>
    <n v="30000"/>
    <n v="0"/>
    <x v="1"/>
    <s v="Skilled Manual"/>
    <s v="Yes"/>
    <n v="2"/>
    <s v="5-10 Miles"/>
    <s v="North America"/>
    <n v="30"/>
    <s v="No"/>
    <n v="0"/>
    <n v="30000"/>
  </r>
  <r>
    <n v="11699"/>
    <s v="Single"/>
    <m/>
    <n v="60000"/>
    <m/>
    <x v="0"/>
    <s v="Skilled Manual"/>
    <s v="No"/>
    <n v="2"/>
    <s v="0-1 Miles"/>
    <s v="North America"/>
    <m/>
    <s v="No"/>
    <n v="0"/>
    <n v="60000"/>
  </r>
  <r>
    <n v="16725"/>
    <s v="Married"/>
    <s v="Male"/>
    <n v="30000"/>
    <n v="0"/>
    <x v="2"/>
    <s v="Skilled Manual"/>
    <s v="Yes"/>
    <n v="2"/>
    <s v="5-10 Miles"/>
    <s v="North America"/>
    <n v="26"/>
    <s v="No"/>
    <n v="0"/>
    <n v="30000"/>
  </r>
  <r>
    <n v="28269"/>
    <s v="Single"/>
    <s v="Female"/>
    <n v="130000"/>
    <n v="1"/>
    <x v="0"/>
    <s v="Management"/>
    <s v="No"/>
    <n v="1"/>
    <s v="2-5 Miles"/>
    <s v="North America"/>
    <n v="45"/>
    <s v="No"/>
    <n v="0"/>
    <n v="130000"/>
  </r>
  <r>
    <n v="23144"/>
    <s v="Married"/>
    <s v="Male"/>
    <n v="50000"/>
    <n v="1"/>
    <x v="0"/>
    <s v="Skilled Manual"/>
    <s v="Yes"/>
    <n v="0"/>
    <s v="0-1 Miles"/>
    <s v="North America"/>
    <n v="34"/>
    <s v="Yes"/>
    <n v="1"/>
    <n v="50000"/>
  </r>
  <r>
    <n v="23376"/>
    <s v="Married"/>
    <s v="Male"/>
    <n v="70000"/>
    <n v="1"/>
    <x v="0"/>
    <s v="Professional"/>
    <s v="Yes"/>
    <n v="1"/>
    <s v="2-5 Miles"/>
    <s v="North America"/>
    <n v="44"/>
    <s v="Yes"/>
    <n v="1"/>
    <n v="70000"/>
  </r>
  <r>
    <n v="25970"/>
    <s v="Single"/>
    <s v="Female"/>
    <n v="60000"/>
    <n v="4"/>
    <x v="0"/>
    <s v="Skilled Manual"/>
    <s v="No"/>
    <n v="2"/>
    <s v="0-1 Miles"/>
    <s v="North America"/>
    <n v="41"/>
    <s v="Yes"/>
    <n v="1"/>
    <n v="60000"/>
  </r>
  <r>
    <n v="28068"/>
    <s v="Single"/>
    <s v="Female"/>
    <n v="80000"/>
    <n v="3"/>
    <x v="4"/>
    <s v="Professional"/>
    <s v="No"/>
    <n v="0"/>
    <s v="0-1 Miles"/>
    <s v="North America"/>
    <n v="36"/>
    <s v="Yes"/>
    <n v="1"/>
    <n v="80000"/>
  </r>
  <r>
    <n v="18390"/>
    <s v="Married"/>
    <m/>
    <n v="80000"/>
    <n v="5"/>
    <x v="1"/>
    <s v="Professional"/>
    <s v="Yes"/>
    <n v="2"/>
    <s v="0-1 Miles"/>
    <s v="North America"/>
    <n v="44"/>
    <s v="No"/>
    <n v="0"/>
    <n v="80000"/>
  </r>
  <r>
    <n v="29112"/>
    <s v="Single"/>
    <s v="Male"/>
    <n v="60000"/>
    <n v="0"/>
    <x v="1"/>
    <s v="Professional"/>
    <s v="No"/>
    <n v="2"/>
    <s v="1-2 Miles"/>
    <s v="North America"/>
    <n v="30"/>
    <s v="No"/>
    <n v="0"/>
    <n v="60000"/>
  </r>
  <r>
    <n v="14090"/>
    <s v="Married"/>
    <s v="Female"/>
    <n v="30000"/>
    <n v="0"/>
    <x v="3"/>
    <s v="Clerical"/>
    <s v="No"/>
    <n v="2"/>
    <s v="0-1 Miles"/>
    <s v="North America"/>
    <n v="28"/>
    <s v="No"/>
    <n v="0"/>
    <n v="30000"/>
  </r>
  <r>
    <n v="27040"/>
    <s v="Married"/>
    <s v="Male"/>
    <n v="20000"/>
    <n v="2"/>
    <x v="3"/>
    <s v="Clerical"/>
    <s v="Yes"/>
    <n v="2"/>
    <s v="1-2 Miles"/>
    <s v="North America"/>
    <n v="49"/>
    <s v="No"/>
    <n v="0"/>
    <n v="20000"/>
  </r>
  <r>
    <n v="23479"/>
    <s v="Single"/>
    <s v="Male"/>
    <n v="90000"/>
    <n v="0"/>
    <x v="1"/>
    <s v="Professional"/>
    <s v="No"/>
    <n v="2"/>
    <s v="0-1 Miles"/>
    <s v="North America"/>
    <n v="43"/>
    <s v="Yes"/>
    <n v="1"/>
    <n v="90000"/>
  </r>
  <r>
    <n v="16795"/>
    <s v="Married"/>
    <s v="Female"/>
    <n v="70000"/>
    <n v="4"/>
    <x v="0"/>
    <s v="Management"/>
    <s v="Yes"/>
    <n v="1"/>
    <s v="1-2 Miles"/>
    <s v="North America"/>
    <n v="59"/>
    <s v="No"/>
    <n v="0"/>
    <n v="70000"/>
  </r>
  <r>
    <n v="22014"/>
    <s v="Single"/>
    <s v="Male"/>
    <n v="30000"/>
    <n v="0"/>
    <x v="2"/>
    <s v="Skilled Manual"/>
    <s v="Yes"/>
    <n v="2"/>
    <s v="5-10 Miles"/>
    <s v="North America"/>
    <n v="26"/>
    <s v="No"/>
    <n v="0"/>
    <n v="30000"/>
  </r>
  <r>
    <n v="13314"/>
    <s v="Married"/>
    <s v="Male"/>
    <n v="120000"/>
    <n v="1"/>
    <x v="2"/>
    <s v="Professional"/>
    <s v="Yes"/>
    <n v="4"/>
    <s v="5-10 Miles"/>
    <s v="North America"/>
    <n v="46"/>
    <s v="Yes"/>
    <n v="1"/>
    <n v="120000"/>
  </r>
  <r>
    <n v="11619"/>
    <s v="Single"/>
    <s v="Female"/>
    <n v="50000"/>
    <n v="0"/>
    <x v="4"/>
    <s v="Skilled Manual"/>
    <s v="Yes"/>
    <n v="0"/>
    <s v="1-2 Miles"/>
    <s v="North America"/>
    <n v="33"/>
    <s v="No"/>
    <n v="0"/>
    <n v="50000"/>
  </r>
  <r>
    <n v="29132"/>
    <s v="Single"/>
    <s v="Female"/>
    <n v="40000"/>
    <n v="0"/>
    <x v="0"/>
    <s v="Professional"/>
    <s v="Yes"/>
    <n v="1"/>
    <s v="2-5 Miles"/>
    <s v="North America"/>
    <n v="42"/>
    <s v="Yes"/>
    <n v="1"/>
    <n v="40000"/>
  </r>
  <r>
    <n v="11199"/>
    <s v="Married"/>
    <s v="Female"/>
    <n v="70000"/>
    <n v="4"/>
    <x v="0"/>
    <s v="Management"/>
    <s v="Yes"/>
    <n v="1"/>
    <s v="10+ Miles"/>
    <s v="North America"/>
    <n v="59"/>
    <s v="No"/>
    <n v="0"/>
    <n v="70000"/>
  </r>
  <r>
    <n v="20296"/>
    <s v="Single"/>
    <s v="Female"/>
    <n v="60000"/>
    <n v="0"/>
    <x v="1"/>
    <s v="Skilled Manual"/>
    <s v="No"/>
    <n v="1"/>
    <s v="1-2 Miles"/>
    <s v="North America"/>
    <n v="33"/>
    <s v="Yes"/>
    <n v="1"/>
    <n v="60000"/>
  </r>
  <r>
    <n v="17546"/>
    <s v="Married"/>
    <s v="Female"/>
    <n v="70000"/>
    <n v="1"/>
    <x v="1"/>
    <s v="Skilled Manual"/>
    <s v="Yes"/>
    <n v="1"/>
    <s v="0-1 Miles"/>
    <s v="North America"/>
    <n v="44"/>
    <s v="Yes"/>
    <n v="1"/>
    <n v="70000"/>
  </r>
  <r>
    <n v="18069"/>
    <s v="Married"/>
    <s v="Male"/>
    <n v="70000"/>
    <n v="5"/>
    <x v="0"/>
    <s v="Management"/>
    <s v="Yes"/>
    <n v="4"/>
    <s v="10+ Miles"/>
    <s v="North America"/>
    <n v="60"/>
    <s v="No"/>
    <n v="0"/>
    <n v="70000"/>
  </r>
  <r>
    <n v="23712"/>
    <s v="Single"/>
    <s v="Female"/>
    <n v="70000"/>
    <n v="2"/>
    <x v="0"/>
    <s v="Management"/>
    <s v="Yes"/>
    <n v="1"/>
    <s v="10+ Miles"/>
    <s v="North America"/>
    <n v="59"/>
    <s v="No"/>
    <n v="0"/>
    <n v="70000"/>
  </r>
  <r>
    <n v="23358"/>
    <s v="Married"/>
    <s v="Male"/>
    <n v="60000"/>
    <n v="0"/>
    <x v="2"/>
    <s v="Professional"/>
    <s v="Yes"/>
    <n v="2"/>
    <s v="5-10 Miles"/>
    <s v="North America"/>
    <n v="32"/>
    <s v="Yes"/>
    <n v="1"/>
    <n v="60000"/>
  </r>
  <r>
    <n v="20518"/>
    <s v="Married"/>
    <s v="Female"/>
    <n v="70000"/>
    <n v="2"/>
    <x v="1"/>
    <s v="Professional"/>
    <s v="Yes"/>
    <n v="1"/>
    <s v="10+ Miles"/>
    <s v="North America"/>
    <n v="58"/>
    <s v="No"/>
    <n v="0"/>
    <n v="70000"/>
  </r>
  <r>
    <n v="28026"/>
    <s v="Married"/>
    <s v="Female"/>
    <n v="40000"/>
    <n v="2"/>
    <x v="2"/>
    <s v="Professional"/>
    <s v="No"/>
    <n v="2"/>
    <s v="2-5 Miles"/>
    <s v="North America"/>
    <n v="59"/>
    <s v="No"/>
    <n v="0"/>
    <n v="40000"/>
  </r>
  <r>
    <n v="11669"/>
    <s v="Single"/>
    <s v="Female"/>
    <n v="70000"/>
    <n v="2"/>
    <x v="0"/>
    <s v="Skilled Manual"/>
    <s v="Yes"/>
    <n v="1"/>
    <s v="2-5 Miles"/>
    <s v="North America"/>
    <n v="38"/>
    <s v="No"/>
    <n v="0"/>
    <n v="70000"/>
  </r>
  <r>
    <n v="16020"/>
    <s v="Married"/>
    <s v="Male"/>
    <n v="40000"/>
    <n v="0"/>
    <x v="2"/>
    <s v="Skilled Manual"/>
    <s v="Yes"/>
    <n v="2"/>
    <s v="5-10 Miles"/>
    <s v="North America"/>
    <n v="28"/>
    <s v="Yes"/>
    <n v="1"/>
    <n v="40000"/>
  </r>
  <r>
    <n v="27090"/>
    <s v="Married"/>
    <s v="Female"/>
    <n v="60000"/>
    <n v="1"/>
    <x v="4"/>
    <s v="Professional"/>
    <s v="Yes"/>
    <n v="0"/>
    <s v="2-5 Miles"/>
    <s v="North America"/>
    <n v="37"/>
    <s v="Yes"/>
    <n v="1"/>
    <n v="60000"/>
  </r>
  <r>
    <n v="27198"/>
    <s v="Single"/>
    <s v="Female"/>
    <n v="80000"/>
    <n v="0"/>
    <x v="4"/>
    <s v="Skilled Manual"/>
    <s v="No"/>
    <n v="0"/>
    <s v="0-1 Miles"/>
    <s v="North America"/>
    <n v="40"/>
    <s v="No"/>
    <n v="0"/>
    <n v="80000"/>
  </r>
  <r>
    <n v="19661"/>
    <s v="Single"/>
    <s v="Male"/>
    <n v="90000"/>
    <n v="4"/>
    <x v="0"/>
    <s v="Management"/>
    <s v="Yes"/>
    <n v="1"/>
    <s v="1-2 Miles"/>
    <s v="North America"/>
    <n v="38"/>
    <s v="Yes"/>
    <n v="1"/>
    <n v="90000"/>
  </r>
  <r>
    <n v="26327"/>
    <s v="Married"/>
    <s v="Male"/>
    <n v="70000"/>
    <n v="4"/>
    <x v="4"/>
    <s v="Professional"/>
    <s v="Yes"/>
    <n v="0"/>
    <s v="2-5 Miles"/>
    <s v="North America"/>
    <n v="36"/>
    <s v="Yes"/>
    <n v="1"/>
    <n v="70000"/>
  </r>
  <r>
    <n v="26341"/>
    <s v="Married"/>
    <s v="Female"/>
    <n v="70000"/>
    <n v="5"/>
    <x v="4"/>
    <s v="Professional"/>
    <s v="Yes"/>
    <n v="2"/>
    <s v="0-1 Miles"/>
    <s v="North America"/>
    <n v="37"/>
    <s v="No"/>
    <n v="0"/>
    <n v="70000"/>
  </r>
  <r>
    <n v="24958"/>
    <s v="Single"/>
    <s v="Female"/>
    <n v="40000"/>
    <n v="5"/>
    <x v="2"/>
    <s v="Professional"/>
    <s v="No"/>
    <n v="3"/>
    <s v="2-5 Miles"/>
    <s v="North America"/>
    <n v="60"/>
    <s v="Yes"/>
    <n v="1"/>
    <n v="40000"/>
  </r>
  <r>
    <n v="13287"/>
    <s v="Single"/>
    <s v="Male"/>
    <n v="110000"/>
    <n v="4"/>
    <x v="0"/>
    <s v="Management"/>
    <s v="Yes"/>
    <n v="4"/>
    <s v="5-10 Miles"/>
    <s v="North America"/>
    <n v="42"/>
    <s v="Yes"/>
    <n v="1"/>
    <n v="110000"/>
  </r>
  <r>
    <n v="14493"/>
    <s v="Single"/>
    <s v="Female"/>
    <n v="70000"/>
    <n v="3"/>
    <x v="4"/>
    <s v="Management"/>
    <s v="No"/>
    <n v="2"/>
    <s v="1-2 Miles"/>
    <s v="North America"/>
    <n v="53"/>
    <s v="No"/>
    <n v="0"/>
    <n v="70000"/>
  </r>
  <r>
    <n v="26678"/>
    <s v="Single"/>
    <s v="Female"/>
    <n v="80000"/>
    <n v="2"/>
    <x v="3"/>
    <s v="Skilled Manual"/>
    <s v="Yes"/>
    <n v="2"/>
    <s v="5-10 Miles"/>
    <s v="North America"/>
    <n v="49"/>
    <s v="No"/>
    <n v="0"/>
    <n v="80000"/>
  </r>
  <r>
    <n v="23275"/>
    <s v="Married"/>
    <s v="Male"/>
    <n v="30000"/>
    <n v="2"/>
    <x v="2"/>
    <s v="Skilled Manual"/>
    <s v="Yes"/>
    <n v="2"/>
    <s v="1-2 Miles"/>
    <s v="North America"/>
    <n v="49"/>
    <s v="No"/>
    <n v="0"/>
    <n v="30000"/>
  </r>
  <r>
    <n v="11270"/>
    <s v="Married"/>
    <s v="Male"/>
    <n v="130000"/>
    <n v="2"/>
    <x v="4"/>
    <s v="Management"/>
    <s v="Yes"/>
    <n v="3"/>
    <s v="0-1 Miles"/>
    <s v="North America"/>
    <n v="42"/>
    <s v="Yes"/>
    <n v="1"/>
    <n v="130000"/>
  </r>
  <r>
    <n v="20084"/>
    <s v="Married"/>
    <s v="Male"/>
    <n v="20000"/>
    <n v="2"/>
    <x v="2"/>
    <s v="Manual"/>
    <s v="No"/>
    <n v="2"/>
    <s v="0-1 Miles"/>
    <s v="North America"/>
    <n v="53"/>
    <s v="No"/>
    <n v="0"/>
    <n v="20000"/>
  </r>
  <r>
    <n v="16144"/>
    <s v="Married"/>
    <s v="Male"/>
    <n v="70000"/>
    <n v="1"/>
    <x v="4"/>
    <s v="Professional"/>
    <s v="Yes"/>
    <n v="1"/>
    <s v="0-1 Miles"/>
    <s v="North America"/>
    <n v="46"/>
    <s v="Yes"/>
    <n v="1"/>
    <n v="70000"/>
  </r>
  <r>
    <n v="27731"/>
    <s v="Married"/>
    <s v="Male"/>
    <n v="40000"/>
    <n v="0"/>
    <x v="2"/>
    <s v="Skilled Manual"/>
    <s v="Yes"/>
    <n v="2"/>
    <s v="5-10 Miles"/>
    <s v="North America"/>
    <n v="27"/>
    <s v="No"/>
    <n v="0"/>
    <n v="40000"/>
  </r>
  <r>
    <n v="11886"/>
    <s v="Married"/>
    <s v="Female"/>
    <n v="60000"/>
    <n v="3"/>
    <x v="0"/>
    <s v="Professional"/>
    <s v="Yes"/>
    <n v="1"/>
    <s v="0-1 Miles"/>
    <s v="North America"/>
    <n v="48"/>
    <s v="Yes"/>
    <n v="1"/>
    <n v="60000"/>
  </r>
  <r>
    <n v="24324"/>
    <s v="Single"/>
    <s v="Female"/>
    <n v="60000"/>
    <n v="4"/>
    <x v="0"/>
    <s v="Skilled Manual"/>
    <s v="Yes"/>
    <n v="2"/>
    <s v="2-5 Miles"/>
    <s v="North America"/>
    <n v="41"/>
    <s v="Yes"/>
    <n v="1"/>
    <n v="60000"/>
  </r>
  <r>
    <n v="22220"/>
    <s v="Married"/>
    <s v="Male"/>
    <n v="60000"/>
    <n v="2"/>
    <x v="2"/>
    <s v="Professional"/>
    <s v="No"/>
    <n v="2"/>
    <s v="1-2 Miles"/>
    <s v="North America"/>
    <n v="49"/>
    <s v="Yes"/>
    <n v="1"/>
    <n v="60000"/>
  </r>
  <r>
    <n v="26625"/>
    <s v="Single"/>
    <s v="Female"/>
    <n v="60000"/>
    <n v="0"/>
    <x v="4"/>
    <s v="Professional"/>
    <s v="Yes"/>
    <n v="1"/>
    <s v="2-5 Miles"/>
    <s v="North America"/>
    <n v="38"/>
    <s v="Yes"/>
    <n v="1"/>
    <n v="60000"/>
  </r>
  <r>
    <n v="23027"/>
    <s v="Single"/>
    <s v="Male"/>
    <n v="130000"/>
    <n v="1"/>
    <x v="0"/>
    <s v="Management"/>
    <s v="No"/>
    <n v="4"/>
    <s v="0-1 Miles"/>
    <s v="North America"/>
    <n v="44"/>
    <s v="No"/>
    <n v="0"/>
    <n v="130000"/>
  </r>
  <r>
    <n v="16867"/>
    <s v="Single"/>
    <s v="Female"/>
    <n v="130000"/>
    <n v="1"/>
    <x v="0"/>
    <s v="Management"/>
    <s v="No"/>
    <n v="3"/>
    <s v="0-1 Miles"/>
    <s v="North America"/>
    <n v="45"/>
    <s v="Yes"/>
    <n v="1"/>
    <n v="130000"/>
  </r>
  <r>
    <n v="14514"/>
    <s v="Single"/>
    <s v="Female"/>
    <n v="30000"/>
    <n v="0"/>
    <x v="1"/>
    <s v="Skilled Manual"/>
    <s v="Yes"/>
    <n v="1"/>
    <s v="5-10 Miles"/>
    <s v="North America"/>
    <n v="26"/>
    <s v="No"/>
    <n v="0"/>
    <n v="30000"/>
  </r>
  <r>
    <n v="19634"/>
    <s v="Married"/>
    <s v="Male"/>
    <n v="40000"/>
    <n v="0"/>
    <x v="2"/>
    <s v="Skilled Manual"/>
    <s v="Yes"/>
    <n v="1"/>
    <s v="5-10 Miles"/>
    <s v="North America"/>
    <n v="31"/>
    <s v="No"/>
    <n v="0"/>
    <n v="40000"/>
  </r>
  <r>
    <n v="18504"/>
    <s v="Married"/>
    <s v="Male"/>
    <n v="70000"/>
    <n v="2"/>
    <x v="3"/>
    <s v="Skilled Manual"/>
    <s v="No"/>
    <n v="2"/>
    <s v="1-2 Miles"/>
    <s v="North America"/>
    <n v="49"/>
    <s v="No"/>
    <n v="0"/>
    <n v="70000"/>
  </r>
  <r>
    <n v="28799"/>
    <s v="Single"/>
    <s v="Female"/>
    <n v="40000"/>
    <n v="2"/>
    <x v="1"/>
    <s v="Clerical"/>
    <s v="No"/>
    <n v="1"/>
    <s v="1-2 Miles"/>
    <s v="North America"/>
    <n v="47"/>
    <s v="Yes"/>
    <n v="1"/>
    <n v="40000"/>
  </r>
  <r>
    <n v="11225"/>
    <s v="Married"/>
    <s v="Female"/>
    <n v="60000"/>
    <n v="2"/>
    <x v="1"/>
    <s v="Professional"/>
    <s v="Yes"/>
    <n v="1"/>
    <s v="10+ Miles"/>
    <s v="North America"/>
    <n v="55"/>
    <s v="No"/>
    <n v="0"/>
    <n v="60000"/>
  </r>
  <r>
    <n v="17657"/>
    <s v="Married"/>
    <s v="Male"/>
    <n v="40000"/>
    <n v="4"/>
    <x v="1"/>
    <s v="Clerical"/>
    <s v="No"/>
    <n v="0"/>
    <s v="0-1 Miles"/>
    <s v="North America"/>
    <n v="30"/>
    <s v="No"/>
    <n v="0"/>
    <n v="40000"/>
  </r>
  <r>
    <n v="14913"/>
    <s v="Married"/>
    <s v="Female"/>
    <n v="40000"/>
    <n v="1"/>
    <x v="1"/>
    <s v="Clerical"/>
    <s v="Yes"/>
    <n v="1"/>
    <s v="1-2 Miles"/>
    <s v="North America"/>
    <n v="48"/>
    <s v="Yes"/>
    <n v="1"/>
    <n v="40000"/>
  </r>
  <r>
    <n v="14077"/>
    <s v="Single"/>
    <s v="Male"/>
    <n v="30000"/>
    <n v="0"/>
    <x v="2"/>
    <s v="Skilled Manual"/>
    <s v="Yes"/>
    <n v="2"/>
    <s v="5-10 Miles"/>
    <s v="North America"/>
    <n v="30"/>
    <s v="No"/>
    <n v="0"/>
    <n v="30000"/>
  </r>
  <r>
    <n v="13296"/>
    <s v="Married"/>
    <s v="Male"/>
    <n v="110000"/>
    <n v="1"/>
    <x v="0"/>
    <s v="Management"/>
    <s v="Yes"/>
    <n v="3"/>
    <s v="5-10 Miles"/>
    <s v="North America"/>
    <n v="45"/>
    <s v="No"/>
    <n v="0"/>
    <n v="110000"/>
  </r>
  <r>
    <n v="20535"/>
    <s v="Married"/>
    <s v="Female"/>
    <n v="70000"/>
    <n v="4"/>
    <x v="1"/>
    <s v="Professional"/>
    <s v="Yes"/>
    <n v="1"/>
    <s v="10+ Miles"/>
    <s v="North America"/>
    <n v="56"/>
    <s v="No"/>
    <n v="0"/>
    <n v="70000"/>
  </r>
  <r>
    <n v="12452"/>
    <s v="Married"/>
    <s v="Male"/>
    <n v="60000"/>
    <n v="4"/>
    <x v="4"/>
    <s v="Skilled Manual"/>
    <s v="Yes"/>
    <n v="0"/>
    <s v="1-2 Miles"/>
    <s v="North America"/>
    <n v="47"/>
    <s v="Yes"/>
    <n v="1"/>
    <n v="60000"/>
  </r>
  <r>
    <n v="28043"/>
    <s v="Married"/>
    <s v="Female"/>
    <n v="60000"/>
    <n v="2"/>
    <x v="0"/>
    <s v="Management"/>
    <s v="Yes"/>
    <n v="0"/>
    <s v="10+ Miles"/>
    <s v="North America"/>
    <n v="56"/>
    <s v="No"/>
    <n v="0"/>
    <n v="60000"/>
  </r>
  <r>
    <n v="12957"/>
    <s v="Single"/>
    <s v="Female"/>
    <n v="70000"/>
    <n v="1"/>
    <x v="0"/>
    <s v="Professional"/>
    <s v="No"/>
    <n v="1"/>
    <s v="0-1 Miles"/>
    <s v="North America"/>
    <n v="44"/>
    <s v="No"/>
    <n v="0"/>
    <n v="70000"/>
  </r>
  <r>
    <n v="15412"/>
    <s v="Married"/>
    <s v="Male"/>
    <n v="130000"/>
    <n v="2"/>
    <x v="4"/>
    <s v="Management"/>
    <s v="Yes"/>
    <n v="3"/>
    <s v="2-5 Miles"/>
    <s v="North America"/>
    <n v="69"/>
    <s v="No"/>
    <n v="0"/>
    <n v="130000"/>
  </r>
  <r>
    <n v="20514"/>
    <s v="Married"/>
    <s v="Female"/>
    <n v="70000"/>
    <n v="2"/>
    <x v="1"/>
    <s v="Professional"/>
    <s v="Yes"/>
    <n v="1"/>
    <s v="2-5 Miles"/>
    <s v="North America"/>
    <n v="59"/>
    <s v="No"/>
    <n v="0"/>
    <n v="70000"/>
  </r>
  <r>
    <n v="20758"/>
    <s v="Married"/>
    <s v="Male"/>
    <n v="30000"/>
    <n v="2"/>
    <x v="2"/>
    <s v="Skilled Manual"/>
    <s v="Yes"/>
    <n v="2"/>
    <s v="1-2 Miles"/>
    <s v="North America"/>
    <n v="50"/>
    <s v="No"/>
    <n v="0"/>
    <n v="30000"/>
  </r>
  <r>
    <n v="11801"/>
    <s v="Married"/>
    <s v="Male"/>
    <n v="60000"/>
    <n v="1"/>
    <x v="4"/>
    <s v="Professional"/>
    <s v="Yes"/>
    <n v="0"/>
    <s v="2-5 Miles"/>
    <s v="North America"/>
    <n v="36"/>
    <s v="No"/>
    <n v="0"/>
    <n v="60000"/>
  </r>
  <r>
    <n v="22211"/>
    <s v="Married"/>
    <s v="Male"/>
    <n v="60000"/>
    <n v="0"/>
    <x v="1"/>
    <s v="Professional"/>
    <s v="Yes"/>
    <n v="2"/>
    <s v="5-10 Miles"/>
    <s v="North America"/>
    <n v="32"/>
    <s v="No"/>
    <n v="0"/>
    <n v="60000"/>
  </r>
  <r>
    <n v="28087"/>
    <s v="Single"/>
    <s v="Female"/>
    <n v="40000"/>
    <n v="0"/>
    <x v="1"/>
    <s v="Skilled Manual"/>
    <s v="No"/>
    <n v="1"/>
    <s v="1-2 Miles"/>
    <s v="North America"/>
    <n v="27"/>
    <s v="No"/>
    <n v="0"/>
    <n v="40000"/>
  </r>
  <r>
    <n v="23668"/>
    <s v="Married"/>
    <s v="Female"/>
    <n v="40000"/>
    <n v="4"/>
    <x v="2"/>
    <s v="Professional"/>
    <s v="Yes"/>
    <n v="2"/>
    <s v="5-10 Miles"/>
    <s v="North America"/>
    <n v="59"/>
    <s v="Yes"/>
    <n v="1"/>
    <n v="40000"/>
  </r>
  <r>
    <n v="27441"/>
    <s v="Married"/>
    <s v="Male"/>
    <n v="60000"/>
    <n v="3"/>
    <x v="2"/>
    <s v="Professional"/>
    <s v="No"/>
    <n v="2"/>
    <s v="2-5 Miles"/>
    <s v="North America"/>
    <n v="53"/>
    <s v="No"/>
    <n v="0"/>
    <n v="60000"/>
  </r>
  <r>
    <n v="27261"/>
    <s v="Married"/>
    <s v="Male"/>
    <n v="40000"/>
    <n v="1"/>
    <x v="0"/>
    <s v="Skilled Manual"/>
    <s v="No"/>
    <n v="1"/>
    <s v="0-1 Miles"/>
    <s v="North America"/>
    <n v="36"/>
    <s v="Yes"/>
    <n v="1"/>
    <n v="40000"/>
  </r>
  <r>
    <n v="18649"/>
    <s v="Single"/>
    <s v="Male"/>
    <n v="30000"/>
    <n v="1"/>
    <x v="2"/>
    <s v="Clerical"/>
    <s v="Yes"/>
    <n v="2"/>
    <s v="1-2 Miles"/>
    <s v="North America"/>
    <n v="51"/>
    <s v="Yes"/>
    <n v="1"/>
    <n v="30000"/>
  </r>
  <r>
    <n v="21714"/>
    <s v="Single"/>
    <s v="Female"/>
    <n v="80000"/>
    <n v="5"/>
    <x v="4"/>
    <s v="Skilled Manual"/>
    <s v="No"/>
    <n v="0"/>
    <s v="0-1 Miles"/>
    <s v="North America"/>
    <n v="47"/>
    <s v="No"/>
    <n v="0"/>
    <n v="80000"/>
  </r>
  <r>
    <n v="23217"/>
    <s v="Single"/>
    <s v="Female"/>
    <n v="60000"/>
    <n v="3"/>
    <x v="4"/>
    <s v="Professional"/>
    <s v="Yes"/>
    <n v="0"/>
    <s v="2-5 Miles"/>
    <s v="North America"/>
    <n v="43"/>
    <s v="Yes"/>
    <n v="1"/>
    <n v="60000"/>
  </r>
  <r>
    <n v="23797"/>
    <s v="Single"/>
    <s v="Male"/>
    <n v="20000"/>
    <n v="3"/>
    <x v="3"/>
    <s v="Clerical"/>
    <s v="No"/>
    <n v="2"/>
    <s v="0-1 Miles"/>
    <s v="North America"/>
    <n v="50"/>
    <s v="No"/>
    <n v="0"/>
    <n v="20000"/>
  </r>
  <r>
    <n v="13216"/>
    <s v="Married"/>
    <s v="Female"/>
    <n v="60000"/>
    <n v="5"/>
    <x v="0"/>
    <s v="Management"/>
    <s v="Yes"/>
    <n v="3"/>
    <s v="10+ Miles"/>
    <s v="North America"/>
    <n v="59"/>
    <s v="No"/>
    <n v="0"/>
    <n v="60000"/>
  </r>
  <r>
    <n v="20657"/>
    <s v="Single"/>
    <s v="Male"/>
    <n v="50000"/>
    <n v="2"/>
    <x v="0"/>
    <s v="Skilled Manual"/>
    <s v="Yes"/>
    <n v="0"/>
    <s v="2-5 Miles"/>
    <s v="North America"/>
    <n v="37"/>
    <s v="Yes"/>
    <n v="1"/>
    <n v="50000"/>
  </r>
  <r>
    <n v="12882"/>
    <s v="Married"/>
    <s v="Male"/>
    <n v="50000"/>
    <n v="1"/>
    <x v="4"/>
    <s v="Skilled Manual"/>
    <s v="Yes"/>
    <n v="0"/>
    <s v="0-1 Miles"/>
    <s v="North America"/>
    <n v="33"/>
    <s v="Yes"/>
    <n v="1"/>
    <n v="50000"/>
  </r>
  <r>
    <n v="25908"/>
    <s v="Married"/>
    <s v="Female"/>
    <n v="60000"/>
    <n v="0"/>
    <x v="1"/>
    <s v="Skilled Manual"/>
    <s v="No"/>
    <n v="1"/>
    <s v="1-2 Miles"/>
    <s v="North America"/>
    <n v="27"/>
    <s v="No"/>
    <n v="0"/>
    <n v="60000"/>
  </r>
  <r>
    <n v="16753"/>
    <s v="Single"/>
    <s v="Female"/>
    <n v="70000"/>
    <n v="0"/>
    <x v="1"/>
    <s v="Skilled Manual"/>
    <s v="Yes"/>
    <n v="2"/>
    <s v="5-10 Miles"/>
    <s v="North America"/>
    <n v="34"/>
    <s v="Yes"/>
    <n v="1"/>
    <n v="70000"/>
  </r>
  <r>
    <n v="14608"/>
    <s v="Married"/>
    <s v="Male"/>
    <n v="50000"/>
    <n v="4"/>
    <x v="0"/>
    <s v="Skilled Manual"/>
    <s v="Yes"/>
    <n v="3"/>
    <s v="10+ Miles"/>
    <s v="North America"/>
    <n v="42"/>
    <s v="No"/>
    <n v="0"/>
    <n v="50000"/>
  </r>
  <r>
    <n v="24979"/>
    <s v="Married"/>
    <s v="Female"/>
    <n v="60000"/>
    <n v="2"/>
    <x v="1"/>
    <s v="Professional"/>
    <s v="Yes"/>
    <n v="2"/>
    <s v="2-5 Miles"/>
    <s v="North America"/>
    <n v="57"/>
    <s v="Yes"/>
    <n v="1"/>
    <n v="60000"/>
  </r>
  <r>
    <n v="13313"/>
    <s v="Married"/>
    <s v="Female"/>
    <n v="120000"/>
    <n v="1"/>
    <x v="2"/>
    <s v="Professional"/>
    <s v="No"/>
    <n v="4"/>
    <s v="2-5 Miles"/>
    <s v="North America"/>
    <n v="45"/>
    <s v="No"/>
    <n v="0"/>
    <n v="120000"/>
  </r>
  <r>
    <n v="18952"/>
    <s v="Married"/>
    <s v="Female"/>
    <n v="100000"/>
    <n v="4"/>
    <x v="0"/>
    <s v="Management"/>
    <s v="Yes"/>
    <n v="4"/>
    <s v="0-1 Miles"/>
    <s v="North America"/>
    <n v="40"/>
    <s v="No"/>
    <n v="0"/>
    <n v="100000"/>
  </r>
  <r>
    <n v="17699"/>
    <s v="Married"/>
    <s v="Male"/>
    <n v="60000"/>
    <n v="1"/>
    <x v="4"/>
    <s v="Skilled Manual"/>
    <s v="No"/>
    <n v="0"/>
    <s v="0-1 Miles"/>
    <s v="North America"/>
    <m/>
    <s v="No"/>
    <n v="0"/>
    <n v="60000"/>
  </r>
  <r>
    <n v="14657"/>
    <s v="Married"/>
    <s v="Male"/>
    <n v="80000"/>
    <n v="1"/>
    <x v="1"/>
    <s v="Skilled Manual"/>
    <s v="No"/>
    <n v="1"/>
    <s v="0-1 Miles"/>
    <s v="North America"/>
    <n v="47"/>
    <s v="Yes"/>
    <n v="1"/>
    <n v="80000"/>
  </r>
  <r>
    <n v="11540"/>
    <s v="Single"/>
    <s v="Male"/>
    <n v="60000"/>
    <n v="4"/>
    <x v="4"/>
    <s v="Skilled Manual"/>
    <s v="Yes"/>
    <n v="0"/>
    <s v="1-2 Miles"/>
    <s v="North America"/>
    <n v="47"/>
    <s v="Yes"/>
    <n v="1"/>
    <n v="60000"/>
  </r>
  <r>
    <n v="11783"/>
    <s v="Married"/>
    <s v="Female"/>
    <n v="60000"/>
    <n v="1"/>
    <x v="4"/>
    <s v="Skilled Manual"/>
    <s v="Yes"/>
    <n v="0"/>
    <s v="0-1 Miles"/>
    <s v="North America"/>
    <n v="34"/>
    <s v="No"/>
    <n v="0"/>
    <n v="60000"/>
  </r>
  <r>
    <n v="14602"/>
    <s v="Married"/>
    <s v="Female"/>
    <n v="80000"/>
    <n v="3"/>
    <x v="4"/>
    <s v="Professional"/>
    <s v="Yes"/>
    <n v="0"/>
    <s v="0-1 Miles"/>
    <s v="North America"/>
    <n v="36"/>
    <s v="Yes"/>
    <n v="1"/>
    <n v="80000"/>
  </r>
  <r>
    <n v="29030"/>
    <s v="Married"/>
    <s v="Male"/>
    <n v="70000"/>
    <n v="2"/>
    <x v="3"/>
    <s v="Skilled Manual"/>
    <s v="Yes"/>
    <n v="2"/>
    <s v="10+ Miles"/>
    <s v="North America"/>
    <n v="54"/>
    <s v="No"/>
    <n v="0"/>
    <n v="70000"/>
  </r>
  <r>
    <n v="26490"/>
    <s v="Single"/>
    <s v="Male"/>
    <n v="70000"/>
    <n v="2"/>
    <x v="0"/>
    <s v="Management"/>
    <s v="No"/>
    <n v="1"/>
    <s v="2-5 Miles"/>
    <s v="North America"/>
    <n v="59"/>
    <s v="Yes"/>
    <n v="1"/>
    <n v="70000"/>
  </r>
  <r>
    <n v="13151"/>
    <s v="Single"/>
    <s v="Male"/>
    <n v="40000"/>
    <n v="0"/>
    <x v="2"/>
    <s v="Skilled Manual"/>
    <s v="Yes"/>
    <n v="2"/>
    <s v="5-10 Miles"/>
    <s v="North America"/>
    <n v="27"/>
    <s v="No"/>
    <n v="0"/>
    <n v="40000"/>
  </r>
  <r>
    <n v="17260"/>
    <s v="Married"/>
    <s v="Male"/>
    <n v="90000"/>
    <n v="5"/>
    <x v="1"/>
    <s v="Professional"/>
    <s v="Yes"/>
    <n v="3"/>
    <s v="0-1 Miles"/>
    <s v="North America"/>
    <n v="41"/>
    <s v="No"/>
    <n v="0"/>
    <n v="90000"/>
  </r>
  <r>
    <n v="15372"/>
    <s v="Married"/>
    <s v="Male"/>
    <n v="80000"/>
    <n v="3"/>
    <x v="1"/>
    <s v="Professional"/>
    <s v="No"/>
    <n v="2"/>
    <s v="2-5 Miles"/>
    <s v="North America"/>
    <n v="50"/>
    <s v="Yes"/>
    <n v="1"/>
    <n v="80000"/>
  </r>
  <r>
    <n v="18105"/>
    <s v="Married"/>
    <s v="Female"/>
    <n v="60000"/>
    <n v="2"/>
    <x v="1"/>
    <s v="Professional"/>
    <s v="Yes"/>
    <n v="1"/>
    <s v="10+ Miles"/>
    <s v="North America"/>
    <n v="55"/>
    <s v="No"/>
    <n v="0"/>
    <n v="60000"/>
  </r>
  <r>
    <n v="19660"/>
    <s v="Married"/>
    <s v="Male"/>
    <n v="80000"/>
    <n v="4"/>
    <x v="0"/>
    <s v="Management"/>
    <s v="Yes"/>
    <n v="0"/>
    <s v="0-1 Miles"/>
    <s v="North America"/>
    <n v="43"/>
    <s v="No"/>
    <n v="0"/>
    <n v="80000"/>
  </r>
  <r>
    <n v="16112"/>
    <s v="Single"/>
    <s v="Male"/>
    <n v="70000"/>
    <n v="4"/>
    <x v="0"/>
    <s v="Professional"/>
    <s v="Yes"/>
    <n v="2"/>
    <s v="2-5 Miles"/>
    <s v="North America"/>
    <n v="43"/>
    <s v="Yes"/>
    <n v="1"/>
    <n v="70000"/>
  </r>
  <r>
    <n v="20698"/>
    <s v="Married"/>
    <s v="Male"/>
    <n v="60000"/>
    <n v="4"/>
    <x v="0"/>
    <s v="Skilled Manual"/>
    <s v="Yes"/>
    <n v="3"/>
    <s v="5-10 Miles"/>
    <s v="North America"/>
    <n v="42"/>
    <s v="No"/>
    <n v="0"/>
    <n v="60000"/>
  </r>
  <r>
    <n v="20076"/>
    <s v="Single"/>
    <s v="Female"/>
    <n v="10000"/>
    <n v="2"/>
    <x v="2"/>
    <s v="Manual"/>
    <s v="Yes"/>
    <n v="2"/>
    <s v="1-2 Miles"/>
    <s v="North America"/>
    <n v="53"/>
    <s v="Yes"/>
    <n v="1"/>
    <n v="10000"/>
  </r>
  <r>
    <n v="24496"/>
    <s v="Single"/>
    <s v="Female"/>
    <n v="40000"/>
    <n v="0"/>
    <x v="2"/>
    <s v="Skilled Manual"/>
    <s v="No"/>
    <n v="2"/>
    <s v="0-1 Miles"/>
    <s v="North America"/>
    <n v="28"/>
    <s v="Yes"/>
    <n v="1"/>
    <n v="40000"/>
  </r>
  <r>
    <n v="15468"/>
    <s v="Married"/>
    <s v="Female"/>
    <n v="50000"/>
    <n v="1"/>
    <x v="0"/>
    <s v="Skilled Manual"/>
    <s v="Yes"/>
    <n v="1"/>
    <s v="0-1 Miles"/>
    <s v="North America"/>
    <n v="35"/>
    <s v="No"/>
    <n v="0"/>
    <n v="50000"/>
  </r>
  <r>
    <n v="28031"/>
    <s v="Single"/>
    <s v="Female"/>
    <n v="70000"/>
    <n v="2"/>
    <x v="0"/>
    <s v="Management"/>
    <s v="No"/>
    <n v="1"/>
    <s v="2-5 Miles"/>
    <s v="North America"/>
    <n v="59"/>
    <s v="Yes"/>
    <n v="1"/>
    <n v="70000"/>
  </r>
  <r>
    <n v="26270"/>
    <s v="Single"/>
    <s v="Female"/>
    <n v="20000"/>
    <n v="2"/>
    <x v="3"/>
    <s v="Clerical"/>
    <s v="Yes"/>
    <n v="2"/>
    <s v="1-2 Miles"/>
    <s v="North America"/>
    <n v="49"/>
    <s v="No"/>
    <n v="0"/>
    <n v="20000"/>
  </r>
  <r>
    <n v="22221"/>
    <s v="Married"/>
    <s v="Male"/>
    <n v="60000"/>
    <n v="2"/>
    <x v="2"/>
    <s v="Professional"/>
    <s v="No"/>
    <n v="2"/>
    <s v="1-2 Miles"/>
    <s v="North America"/>
    <n v="48"/>
    <s v="Yes"/>
    <n v="1"/>
    <n v="60000"/>
  </r>
  <r>
    <n v="28228"/>
    <s v="Single"/>
    <s v="Female"/>
    <n v="80000"/>
    <n v="2"/>
    <x v="3"/>
    <s v="Skilled Manual"/>
    <s v="No"/>
    <n v="2"/>
    <s v="1-2 Miles"/>
    <s v="North America"/>
    <n v="50"/>
    <s v="No"/>
    <n v="0"/>
    <n v="80000"/>
  </r>
  <r>
    <n v="18363"/>
    <s v="Married"/>
    <s v="Male"/>
    <n v="40000"/>
    <n v="0"/>
    <x v="2"/>
    <s v="Skilled Manual"/>
    <s v="Yes"/>
    <n v="2"/>
    <s v="5-10 Miles"/>
    <s v="North America"/>
    <n v="28"/>
    <s v="Yes"/>
    <n v="1"/>
    <n v="40000"/>
  </r>
  <r>
    <n v="23256"/>
    <s v="Single"/>
    <s v="Male"/>
    <n v="30000"/>
    <n v="1"/>
    <x v="2"/>
    <s v="Clerical"/>
    <s v="No"/>
    <n v="1"/>
    <s v="5-10 Miles"/>
    <s v="North America"/>
    <n v="52"/>
    <s v="No"/>
    <n v="0"/>
    <n v="30000"/>
  </r>
  <r>
    <n v="12768"/>
    <s v="Married"/>
    <s v="Male"/>
    <n v="30000"/>
    <n v="1"/>
    <x v="2"/>
    <s v="Clerical"/>
    <s v="Yes"/>
    <n v="1"/>
    <s v="2-5 Miles"/>
    <s v="North America"/>
    <n v="52"/>
    <s v="Yes"/>
    <n v="1"/>
    <n v="30000"/>
  </r>
  <r>
    <n v="20361"/>
    <s v="Married"/>
    <s v="Male"/>
    <n v="50000"/>
    <n v="2"/>
    <x v="4"/>
    <s v="Management"/>
    <s v="Yes"/>
    <n v="2"/>
    <s v="5-10 Miles"/>
    <s v="North America"/>
    <n v="69"/>
    <s v="No"/>
    <n v="0"/>
    <n v="50000"/>
  </r>
  <r>
    <n v="21306"/>
    <s v="Single"/>
    <s v="Male"/>
    <n v="60000"/>
    <n v="2"/>
    <x v="2"/>
    <s v="Professional"/>
    <s v="Yes"/>
    <n v="2"/>
    <s v="5-10 Miles"/>
    <s v="North America"/>
    <n v="51"/>
    <s v="No"/>
    <n v="0"/>
    <n v="60000"/>
  </r>
  <r>
    <n v="13382"/>
    <s v="Married"/>
    <s v="Male"/>
    <n v="70000"/>
    <n v="5"/>
    <x v="1"/>
    <s v="Professional"/>
    <s v="Yes"/>
    <n v="2"/>
    <s v="1-2 Miles"/>
    <s v="North America"/>
    <n v="57"/>
    <s v="Yes"/>
    <n v="1"/>
    <n v="70000"/>
  </r>
  <r>
    <n v="20310"/>
    <s v="Single"/>
    <s v="Male"/>
    <n v="60000"/>
    <n v="0"/>
    <x v="1"/>
    <s v="Skilled Manual"/>
    <s v="Yes"/>
    <n v="1"/>
    <s v="5-10 Miles"/>
    <s v="North America"/>
    <n v="27"/>
    <s v="Yes"/>
    <n v="1"/>
    <n v="60000"/>
  </r>
  <r>
    <n v="22971"/>
    <s v="Single"/>
    <s v="Female"/>
    <n v="30000"/>
    <n v="0"/>
    <x v="2"/>
    <s v="Skilled Manual"/>
    <s v="No"/>
    <n v="2"/>
    <s v="0-1 Miles"/>
    <s v="North America"/>
    <n v="25"/>
    <s v="Yes"/>
    <n v="1"/>
    <n v="30000"/>
  </r>
  <r>
    <n v="15287"/>
    <s v="Single"/>
    <s v="Female"/>
    <n v="50000"/>
    <n v="1"/>
    <x v="4"/>
    <s v="Skilled Manual"/>
    <s v="Yes"/>
    <n v="0"/>
    <s v="1-2 Miles"/>
    <s v="North America"/>
    <n v="33"/>
    <s v="Yes"/>
    <n v="1"/>
    <n v="50000"/>
  </r>
  <r>
    <n v="15532"/>
    <s v="Single"/>
    <s v="Male"/>
    <n v="60000"/>
    <n v="4"/>
    <x v="0"/>
    <s v="Professional"/>
    <s v="Yes"/>
    <n v="2"/>
    <s v="2-5 Miles"/>
    <s v="North America"/>
    <n v="43"/>
    <s v="Yes"/>
    <n v="1"/>
    <n v="60000"/>
  </r>
  <r>
    <n v="11255"/>
    <s v="Married"/>
    <s v="Male"/>
    <n v="70000"/>
    <n v="4"/>
    <x v="4"/>
    <s v="Management"/>
    <s v="Yes"/>
    <n v="2"/>
    <s v="5-10 Miles"/>
    <s v="North America"/>
    <n v="73"/>
    <s v="No"/>
    <n v="0"/>
    <n v="70000"/>
  </r>
  <r>
    <n v="28090"/>
    <s v="Married"/>
    <s v="Male"/>
    <n v="40000"/>
    <n v="0"/>
    <x v="1"/>
    <s v="Skilled Manual"/>
    <s v="Yes"/>
    <n v="1"/>
    <s v="5-10 Miles"/>
    <s v="North America"/>
    <n v="27"/>
    <s v="No"/>
    <n v="0"/>
    <n v="40000"/>
  </r>
  <r>
    <n v="15255"/>
    <s v="Married"/>
    <s v="Male"/>
    <n v="40000"/>
    <n v="0"/>
    <x v="2"/>
    <s v="Skilled Manual"/>
    <s v="Yes"/>
    <n v="2"/>
    <s v="5-10 Miles"/>
    <s v="North America"/>
    <n v="28"/>
    <s v="Yes"/>
    <n v="1"/>
    <n v="40000"/>
  </r>
  <r>
    <n v="13154"/>
    <s v="Married"/>
    <s v="Male"/>
    <n v="40000"/>
    <n v="0"/>
    <x v="2"/>
    <s v="Skilled Manual"/>
    <s v="No"/>
    <n v="2"/>
    <s v="0-1 Miles"/>
    <s v="North America"/>
    <n v="27"/>
    <s v="Yes"/>
    <n v="1"/>
    <n v="40000"/>
  </r>
  <r>
    <n v="26778"/>
    <s v="Single"/>
    <s v="Female"/>
    <n v="40000"/>
    <m/>
    <x v="2"/>
    <s v="Skilled Manual"/>
    <s v="Yes"/>
    <n v="2"/>
    <s v="5-10 Miles"/>
    <s v="North America"/>
    <n v="31"/>
    <s v="No"/>
    <n v="0"/>
    <n v="40000"/>
  </r>
  <r>
    <n v="23248"/>
    <s v="Married"/>
    <s v="Female"/>
    <n v="10000"/>
    <n v="2"/>
    <x v="2"/>
    <s v="Manual"/>
    <s v="Yes"/>
    <n v="2"/>
    <s v="1-2 Miles"/>
    <s v="North America"/>
    <n v="53"/>
    <s v="No"/>
    <n v="0"/>
    <n v="10000"/>
  </r>
  <r>
    <n v="21417"/>
    <s v="Single"/>
    <s v="Female"/>
    <n v="60000"/>
    <n v="0"/>
    <x v="1"/>
    <s v="Professional"/>
    <s v="No"/>
    <n v="2"/>
    <s v="1-2 Miles"/>
    <s v="North America"/>
    <n v="32"/>
    <s v="Yes"/>
    <n v="1"/>
    <n v="60000"/>
  </r>
  <r>
    <n v="17668"/>
    <s v="Single"/>
    <s v="Male"/>
    <n v="30000"/>
    <n v="2"/>
    <x v="2"/>
    <s v="Skilled Manual"/>
    <s v="Yes"/>
    <n v="2"/>
    <s v="1-2 Miles"/>
    <s v="North America"/>
    <n v="50"/>
    <s v="Yes"/>
    <n v="1"/>
    <n v="30000"/>
  </r>
  <r>
    <n v="27994"/>
    <s v="Married"/>
    <s v="Female"/>
    <n v="40000"/>
    <n v="4"/>
    <x v="2"/>
    <s v="Professional"/>
    <s v="Yes"/>
    <n v="2"/>
    <s v="5-10 Miles"/>
    <s v="North America"/>
    <n v="69"/>
    <s v="No"/>
    <n v="0"/>
    <n v="40000"/>
  </r>
  <r>
    <n v="20376"/>
    <s v="Single"/>
    <s v="Female"/>
    <n v="70000"/>
    <n v="3"/>
    <x v="4"/>
    <s v="Management"/>
    <s v="Yes"/>
    <n v="2"/>
    <s v="5-10 Miles"/>
    <s v="North America"/>
    <n v="52"/>
    <s v="Yes"/>
    <n v="1"/>
    <n v="70000"/>
  </r>
  <r>
    <n v="25954"/>
    <s v="Married"/>
    <s v="Male"/>
    <n v="60000"/>
    <n v="0"/>
    <x v="1"/>
    <s v="Skilled Manual"/>
    <s v="No"/>
    <n v="2"/>
    <s v="1-2 Miles"/>
    <s v="North America"/>
    <n v="31"/>
    <s v="No"/>
    <n v="0"/>
    <n v="60000"/>
  </r>
  <r>
    <n v="15749"/>
    <s v="Single"/>
    <s v="Female"/>
    <n v="70000"/>
    <n v="4"/>
    <x v="0"/>
    <s v="Management"/>
    <s v="Yes"/>
    <n v="2"/>
    <s v="10+ Miles"/>
    <s v="North America"/>
    <n v="61"/>
    <s v="No"/>
    <n v="0"/>
    <n v="70000"/>
  </r>
  <r>
    <n v="25899"/>
    <s v="Married"/>
    <s v="Female"/>
    <n v="70000"/>
    <n v="2"/>
    <x v="2"/>
    <s v="Professional"/>
    <s v="Yes"/>
    <n v="2"/>
    <s v="10+ Miles"/>
    <s v="North America"/>
    <n v="53"/>
    <s v="No"/>
    <n v="0"/>
    <n v="70000"/>
  </r>
  <r>
    <n v="13351"/>
    <s v="Single"/>
    <s v="Female"/>
    <n v="70000"/>
    <n v="4"/>
    <x v="0"/>
    <s v="Management"/>
    <s v="Yes"/>
    <n v="2"/>
    <s v="1-2 Miles"/>
    <s v="North America"/>
    <n v="62"/>
    <s v="Yes"/>
    <n v="1"/>
    <n v="70000"/>
  </r>
  <r>
    <n v="23333"/>
    <s v="Married"/>
    <s v="Male"/>
    <n v="40000"/>
    <n v="0"/>
    <x v="1"/>
    <s v="Skilled Manual"/>
    <s v="No"/>
    <n v="2"/>
    <s v="1-2 Miles"/>
    <s v="North America"/>
    <n v="30"/>
    <s v="No"/>
    <n v="0"/>
    <n v="40000"/>
  </r>
  <r>
    <n v="21660"/>
    <s v="Married"/>
    <s v="Female"/>
    <n v="60000"/>
    <n v="3"/>
    <x v="4"/>
    <s v="Professional"/>
    <s v="Yes"/>
    <n v="0"/>
    <s v="2-5 Miles"/>
    <s v="North America"/>
    <n v="43"/>
    <s v="Yes"/>
    <n v="1"/>
    <n v="60000"/>
  </r>
  <r>
    <n v="17012"/>
    <s v="Married"/>
    <s v="Female"/>
    <n v="60000"/>
    <n v="3"/>
    <x v="4"/>
    <s v="Professional"/>
    <s v="Yes"/>
    <n v="0"/>
    <s v="2-5 Miles"/>
    <s v="North America"/>
    <n v="42"/>
    <s v="Yes"/>
    <n v="1"/>
    <n v="60000"/>
  </r>
  <r>
    <n v="24514"/>
    <s v="Married"/>
    <s v="Male"/>
    <n v="40000"/>
    <n v="0"/>
    <x v="1"/>
    <s v="Skilled Manual"/>
    <s v="Yes"/>
    <n v="1"/>
    <s v="5-10 Miles"/>
    <s v="North America"/>
    <n v="30"/>
    <s v="No"/>
    <n v="0"/>
    <n v="40000"/>
  </r>
  <r>
    <n v="27505"/>
    <s v="Single"/>
    <s v="Female"/>
    <n v="40000"/>
    <n v="0"/>
    <x v="2"/>
    <s v="Skilled Manual"/>
    <s v="Yes"/>
    <n v="2"/>
    <s v="5-10 Miles"/>
    <s v="North America"/>
    <n v="30"/>
    <s v="No"/>
    <n v="0"/>
    <n v="40000"/>
  </r>
  <r>
    <n v="29243"/>
    <s v="Single"/>
    <s v="Male"/>
    <n v="110000"/>
    <n v="1"/>
    <x v="0"/>
    <s v="Management"/>
    <s v="Yes"/>
    <n v="1"/>
    <s v="5-10 Miles"/>
    <s v="North America"/>
    <n v="43"/>
    <s v="No"/>
    <n v="0"/>
    <n v="110000"/>
  </r>
  <r>
    <n v="26582"/>
    <s v="Married"/>
    <s v="Male"/>
    <n v="60000"/>
    <n v="0"/>
    <x v="1"/>
    <s v="Skilled Manual"/>
    <s v="Yes"/>
    <n v="2"/>
    <s v="5-10 Miles"/>
    <s v="North America"/>
    <n v="33"/>
    <s v="Yes"/>
    <n v="1"/>
    <n v="60000"/>
  </r>
  <r>
    <n v="14271"/>
    <s v="Married"/>
    <s v="Male"/>
    <n v="30000"/>
    <n v="0"/>
    <x v="2"/>
    <s v="Skilled Manual"/>
    <s v="Yes"/>
    <n v="2"/>
    <s v="5-10 Miles"/>
    <s v="North America"/>
    <n v="32"/>
    <s v="No"/>
    <n v="0"/>
    <n v="30000"/>
  </r>
  <r>
    <n v="23041"/>
    <s v="Single"/>
    <s v="Female"/>
    <n v="70000"/>
    <n v="4"/>
    <x v="2"/>
    <s v="Professional"/>
    <s v="Yes"/>
    <n v="0"/>
    <s v="5-10 Miles"/>
    <s v="North America"/>
    <n v="50"/>
    <s v="Yes"/>
    <n v="1"/>
    <n v="70000"/>
  </r>
  <r>
    <n v="29048"/>
    <s v="Single"/>
    <s v="Male"/>
    <n v="110000"/>
    <n v="2"/>
    <x v="0"/>
    <s v="Management"/>
    <s v="No"/>
    <n v="3"/>
    <s v="0-1 Miles"/>
    <s v="North America"/>
    <n v="37"/>
    <s v="Yes"/>
    <n v="1"/>
    <n v="110000"/>
  </r>
  <r>
    <n v="24433"/>
    <s v="Married"/>
    <s v="Male"/>
    <n v="70000"/>
    <n v="3"/>
    <x v="2"/>
    <s v="Professional"/>
    <s v="No"/>
    <n v="1"/>
    <s v="1-2 Miles"/>
    <s v="North America"/>
    <n v="52"/>
    <s v="Yes"/>
    <n v="1"/>
    <n v="70000"/>
  </r>
  <r>
    <n v="15501"/>
    <s v="Married"/>
    <s v="Male"/>
    <n v="70000"/>
    <n v="4"/>
    <x v="4"/>
    <s v="Professional"/>
    <s v="Yes"/>
    <n v="0"/>
    <s v="2-5 Miles"/>
    <s v="North America"/>
    <n v="36"/>
    <s v="Yes"/>
    <n v="1"/>
    <n v="70000"/>
  </r>
  <r>
    <n v="13911"/>
    <s v="Single"/>
    <s v="Female"/>
    <n v="80000"/>
    <n v="3"/>
    <x v="0"/>
    <s v="Skilled Manual"/>
    <s v="Yes"/>
    <n v="2"/>
    <s v="2-5 Miles"/>
    <s v="North America"/>
    <n v="41"/>
    <s v="Yes"/>
    <n v="1"/>
    <n v="80000"/>
  </r>
  <r>
    <n v="20421"/>
    <s v="Single"/>
    <s v="Female"/>
    <n v="40000"/>
    <n v="0"/>
    <x v="3"/>
    <s v="Clerical"/>
    <s v="Yes"/>
    <n v="2"/>
    <s v="5-10 Miles"/>
    <s v="North America"/>
    <n v="26"/>
    <s v="No"/>
    <n v="0"/>
    <n v="40000"/>
  </r>
  <r>
    <n v="16009"/>
    <s v="Single"/>
    <s v="Male"/>
    <n v="170000"/>
    <n v="1"/>
    <x v="4"/>
    <s v="Management"/>
    <s v="No"/>
    <n v="4"/>
    <s v="0-1 Miles"/>
    <s v="North America"/>
    <n v="66"/>
    <s v="No"/>
    <n v="0"/>
    <n v="170000"/>
  </r>
  <r>
    <n v="18411"/>
    <s v="Married"/>
    <s v="Male"/>
    <n v="60000"/>
    <n v="2"/>
    <x v="2"/>
    <s v="Professional"/>
    <s v="No"/>
    <n v="2"/>
    <s v="5-10 Miles"/>
    <s v="North America"/>
    <n v="51"/>
    <s v="No"/>
    <n v="0"/>
    <n v="60000"/>
  </r>
  <r>
    <n v="19163"/>
    <s v="Married"/>
    <s v="Female"/>
    <n v="70000"/>
    <n v="4"/>
    <x v="0"/>
    <s v="Professional"/>
    <s v="Yes"/>
    <n v="2"/>
    <s v="0-1 Miles"/>
    <s v="North America"/>
    <n v="43"/>
    <s v="Yes"/>
    <n v="1"/>
    <n v="70000"/>
  </r>
  <r>
    <n v="18572"/>
    <s v="Married"/>
    <s v="Female"/>
    <n v="60000"/>
    <n v="0"/>
    <x v="4"/>
    <s v="Professional"/>
    <s v="Yes"/>
    <n v="0"/>
    <s v="0-1 Miles"/>
    <s v="North America"/>
    <n v="39"/>
    <s v="No"/>
    <n v="0"/>
    <n v="60000"/>
  </r>
  <r>
    <n v="27540"/>
    <s v="Single"/>
    <s v="Female"/>
    <n v="70000"/>
    <n v="0"/>
    <x v="0"/>
    <s v="Professional"/>
    <s v="No"/>
    <n v="1"/>
    <s v="0-1 Miles"/>
    <s v="North America"/>
    <n v="37"/>
    <s v="Yes"/>
    <n v="1"/>
    <n v="70000"/>
  </r>
  <r>
    <n v="19889"/>
    <s v="Single"/>
    <s v="Female"/>
    <n v="70000"/>
    <n v="2"/>
    <x v="3"/>
    <s v="Skilled Manual"/>
    <s v="No"/>
    <n v="2"/>
    <s v="2-5 Miles"/>
    <s v="North America"/>
    <n v="54"/>
    <s v="Yes"/>
    <n v="1"/>
    <n v="70000"/>
  </r>
  <r>
    <n v="12922"/>
    <s v="Single"/>
    <s v="Female"/>
    <n v="60000"/>
    <n v="3"/>
    <x v="0"/>
    <s v="Skilled Manual"/>
    <s v="Yes"/>
    <n v="0"/>
    <s v="2-5 Miles"/>
    <s v="North America"/>
    <n v="40"/>
    <s v="Yes"/>
    <n v="1"/>
    <n v="60000"/>
  </r>
  <r>
    <n v="18891"/>
    <s v="Married"/>
    <s v="Female"/>
    <n v="40000"/>
    <n v="0"/>
    <x v="1"/>
    <s v="Skilled Manual"/>
    <s v="Yes"/>
    <n v="2"/>
    <s v="5-10 Miles"/>
    <s v="North America"/>
    <n v="28"/>
    <s v="No"/>
    <n v="0"/>
    <n v="40000"/>
  </r>
  <r>
    <n v="16773"/>
    <s v="Married"/>
    <s v="Male"/>
    <n v="60000"/>
    <n v="1"/>
    <x v="4"/>
    <s v="Skilled Manual"/>
    <s v="Yes"/>
    <n v="0"/>
    <s v="0-1 Miles"/>
    <s v="North America"/>
    <n v="33"/>
    <s v="No"/>
    <n v="0"/>
    <n v="60000"/>
  </r>
  <r>
    <n v="19143"/>
    <s v="Single"/>
    <s v="Female"/>
    <n v="80000"/>
    <n v="3"/>
    <x v="0"/>
    <s v="Skilled Manual"/>
    <s v="Yes"/>
    <n v="2"/>
    <s v="2-5 Miles"/>
    <s v="North America"/>
    <n v="41"/>
    <s v="Yes"/>
    <n v="1"/>
    <n v="80000"/>
  </r>
  <r>
    <n v="23882"/>
    <s v="Single"/>
    <s v="Female"/>
    <n v="80000"/>
    <n v="3"/>
    <x v="4"/>
    <s v="Professional"/>
    <s v="Yes"/>
    <n v="0"/>
    <s v="0-1 Miles"/>
    <s v="North America"/>
    <n v="37"/>
    <s v="Yes"/>
    <n v="1"/>
    <n v="80000"/>
  </r>
  <r>
    <n v="11233"/>
    <s v="Married"/>
    <s v="Male"/>
    <n v="70000"/>
    <n v="4"/>
    <x v="1"/>
    <s v="Professional"/>
    <s v="Yes"/>
    <n v="2"/>
    <s v="10+ Miles"/>
    <s v="North America"/>
    <n v="53"/>
    <s v="No"/>
    <n v="0"/>
    <n v="70000"/>
  </r>
  <r>
    <n v="12056"/>
    <s v="Married"/>
    <s v="Male"/>
    <n v="120000"/>
    <n v="2"/>
    <x v="4"/>
    <s v="Management"/>
    <s v="Yes"/>
    <n v="3"/>
    <s v="5-10 Miles"/>
    <s v="North America"/>
    <n v="64"/>
    <s v="No"/>
    <n v="0"/>
    <n v="120000"/>
  </r>
  <r>
    <n v="15555"/>
    <s v="Married"/>
    <s v="Female"/>
    <n v="60000"/>
    <n v="1"/>
    <x v="1"/>
    <s v="Skilled Manual"/>
    <s v="Yes"/>
    <n v="1"/>
    <s v="2-5 Miles"/>
    <s v="North America"/>
    <n v="45"/>
    <s v="Yes"/>
    <n v="1"/>
    <n v="60000"/>
  </r>
  <r>
    <n v="18423"/>
    <s v="Single"/>
    <s v="Male"/>
    <n v="80000"/>
    <n v="2"/>
    <x v="3"/>
    <s v="Skilled Manual"/>
    <s v="No"/>
    <n v="2"/>
    <s v="1-2 Miles"/>
    <s v="North America"/>
    <n v="52"/>
    <s v="No"/>
    <n v="0"/>
    <n v="80000"/>
  </r>
  <r>
    <n v="22743"/>
    <s v="Married"/>
    <s v="Female"/>
    <n v="40000"/>
    <n v="5"/>
    <x v="2"/>
    <s v="Professional"/>
    <s v="Yes"/>
    <n v="2"/>
    <s v="10+ Miles"/>
    <s v="North America"/>
    <n v="60"/>
    <s v="No"/>
    <n v="0"/>
    <n v="40000"/>
  </r>
  <r>
    <n v="25343"/>
    <s v="Single"/>
    <s v="Female"/>
    <n v="20000"/>
    <n v="3"/>
    <x v="3"/>
    <s v="Clerical"/>
    <s v="Yes"/>
    <n v="2"/>
    <s v="1-2 Miles"/>
    <s v="North America"/>
    <n v="50"/>
    <s v="No"/>
    <n v="0"/>
    <n v="20000"/>
  </r>
  <r>
    <n v="13390"/>
    <s v="Married"/>
    <s v="Female"/>
    <n v="70000"/>
    <n v="4"/>
    <x v="1"/>
    <s v="Professional"/>
    <s v="No"/>
    <n v="1"/>
    <s v="1-2 Miles"/>
    <s v="North America"/>
    <n v="56"/>
    <s v="No"/>
    <n v="0"/>
    <n v="70000"/>
  </r>
  <r>
    <n v="17482"/>
    <s v="Single"/>
    <s v="Female"/>
    <n v="40000"/>
    <n v="0"/>
    <x v="3"/>
    <s v="Clerical"/>
    <s v="Yes"/>
    <n v="2"/>
    <s v="5-10 Miles"/>
    <s v="North America"/>
    <n v="29"/>
    <s v="No"/>
    <n v="0"/>
    <n v="40000"/>
  </r>
  <r>
    <n v="13176"/>
    <s v="Single"/>
    <s v="Male"/>
    <n v="130000"/>
    <n v="0"/>
    <x v="4"/>
    <s v="Management"/>
    <s v="No"/>
    <n v="2"/>
    <s v="0-1 Miles"/>
    <s v="North America"/>
    <n v="38"/>
    <s v="Yes"/>
    <n v="1"/>
    <n v="130000"/>
  </r>
  <r>
    <n v="20504"/>
    <s v="Married"/>
    <s v="Female"/>
    <n v="40000"/>
    <n v="5"/>
    <x v="2"/>
    <s v="Professional"/>
    <s v="No"/>
    <n v="2"/>
    <s v="2-5 Miles"/>
    <s v="North America"/>
    <n v="60"/>
    <s v="No"/>
    <n v="0"/>
    <n v="40000"/>
  </r>
  <r>
    <n v="12205"/>
    <s v="Single"/>
    <s v="Female"/>
    <n v="130000"/>
    <n v="2"/>
    <x v="0"/>
    <s v="Management"/>
    <s v="No"/>
    <n v="4"/>
    <s v="0-1 Miles"/>
    <s v="North America"/>
    <n v="67"/>
    <s v="No"/>
    <n v="0"/>
    <n v="130000"/>
  </r>
  <r>
    <n v="16751"/>
    <s v="Married"/>
    <s v="Male"/>
    <n v="60000"/>
    <n v="0"/>
    <x v="1"/>
    <s v="Skilled Manual"/>
    <s v="Yes"/>
    <n v="1"/>
    <s v="5-10 Miles"/>
    <s v="North America"/>
    <n v="32"/>
    <s v="Yes"/>
    <n v="1"/>
    <n v="60000"/>
  </r>
  <r>
    <n v="21613"/>
    <s v="Single"/>
    <s v="Male"/>
    <n v="50000"/>
    <n v="2"/>
    <x v="0"/>
    <s v="Skilled Manual"/>
    <s v="No"/>
    <n v="1"/>
    <s v="0-1 Miles"/>
    <s v="North America"/>
    <n v="39"/>
    <s v="Yes"/>
    <n v="1"/>
    <n v="50000"/>
  </r>
  <r>
    <n v="24801"/>
    <s v="Single"/>
    <s v="Male"/>
    <n v="60000"/>
    <n v="1"/>
    <x v="4"/>
    <s v="Professional"/>
    <s v="Yes"/>
    <n v="0"/>
    <s v="2-5 Miles"/>
    <s v="North America"/>
    <n v="35"/>
    <s v="Yes"/>
    <n v="1"/>
    <n v="60000"/>
  </r>
  <r>
    <n v="17519"/>
    <s v="Married"/>
    <s v="Female"/>
    <n v="60000"/>
    <n v="0"/>
    <x v="1"/>
    <s v="Professional"/>
    <s v="Yes"/>
    <n v="2"/>
    <s v="5-10 Miles"/>
    <s v="North America"/>
    <n v="32"/>
    <s v="No"/>
    <n v="0"/>
    <n v="60000"/>
  </r>
  <r>
    <n v="18347"/>
    <s v="Single"/>
    <s v="Female"/>
    <n v="30000"/>
    <n v="0"/>
    <x v="1"/>
    <s v="Skilled Manual"/>
    <s v="No"/>
    <n v="1"/>
    <s v="1-2 Miles"/>
    <s v="North America"/>
    <n v="31"/>
    <s v="No"/>
    <n v="0"/>
    <n v="30000"/>
  </r>
  <r>
    <n v="29052"/>
    <s v="Single"/>
    <s v="Male"/>
    <n v="40000"/>
    <n v="0"/>
    <x v="1"/>
    <s v="Skilled Manual"/>
    <s v="Yes"/>
    <n v="1"/>
    <s v="5-10 Miles"/>
    <s v="North America"/>
    <n v="27"/>
    <s v="No"/>
    <n v="0"/>
    <n v="40000"/>
  </r>
  <r>
    <n v="11745"/>
    <s v="Married"/>
    <s v="Female"/>
    <n v="60000"/>
    <n v="1"/>
    <x v="0"/>
    <s v="Professional"/>
    <s v="Yes"/>
    <n v="1"/>
    <s v="0-1 Miles"/>
    <s v="North America"/>
    <n v="47"/>
    <s v="Yes"/>
    <n v="1"/>
    <n v="60000"/>
  </r>
  <r>
    <n v="19147"/>
    <s v="Married"/>
    <s v="Male"/>
    <n v="40000"/>
    <n v="0"/>
    <x v="0"/>
    <s v="Professional"/>
    <s v="No"/>
    <n v="1"/>
    <s v="0-1 Miles"/>
    <s v="North America"/>
    <n v="42"/>
    <s v="No"/>
    <n v="0"/>
    <n v="40000"/>
  </r>
  <r>
    <n v="19217"/>
    <s v="Married"/>
    <s v="Male"/>
    <n v="30000"/>
    <n v="2"/>
    <x v="2"/>
    <s v="Skilled Manual"/>
    <s v="Yes"/>
    <n v="2"/>
    <s v="1-2 Miles"/>
    <s v="North America"/>
    <n v="49"/>
    <s v="No"/>
    <n v="0"/>
    <n v="30000"/>
  </r>
  <r>
    <n v="15839"/>
    <s v="Single"/>
    <s v="Male"/>
    <n v="30000"/>
    <n v="0"/>
    <x v="1"/>
    <s v="Skilled Manual"/>
    <s v="Yes"/>
    <n v="1"/>
    <s v="5-10 Miles"/>
    <s v="North America"/>
    <n v="32"/>
    <s v="No"/>
    <n v="0"/>
    <n v="30000"/>
  </r>
  <r>
    <n v="13714"/>
    <s v="Married"/>
    <s v="Female"/>
    <n v="20000"/>
    <n v="2"/>
    <x v="2"/>
    <s v="Manual"/>
    <s v="No"/>
    <n v="2"/>
    <s v="1-2 Miles"/>
    <s v="North America"/>
    <n v="53"/>
    <s v="Yes"/>
    <n v="1"/>
    <n v="20000"/>
  </r>
  <r>
    <n v="22330"/>
    <s v="Married"/>
    <s v="Male"/>
    <n v="50000"/>
    <n v="0"/>
    <x v="4"/>
    <s v="Skilled Manual"/>
    <s v="Yes"/>
    <n v="0"/>
    <s v="1-2 Miles"/>
    <s v="North America"/>
    <n v="32"/>
    <s v="Yes"/>
    <n v="1"/>
    <n v="50000"/>
  </r>
  <r>
    <n v="18783"/>
    <s v="Single"/>
    <s v="Male"/>
    <n v="80000"/>
    <n v="0"/>
    <x v="0"/>
    <s v="Management"/>
    <s v="No"/>
    <n v="1"/>
    <s v="0-1 Miles"/>
    <s v="North America"/>
    <n v="38"/>
    <s v="Yes"/>
    <n v="1"/>
    <n v="80000"/>
  </r>
  <r>
    <n v="25041"/>
    <s v="Single"/>
    <s v="Male"/>
    <n v="40000"/>
    <n v="0"/>
    <x v="2"/>
    <s v="Skilled Manual"/>
    <s v="Yes"/>
    <n v="2"/>
    <s v="5-10 Miles"/>
    <s v="North America"/>
    <n v="31"/>
    <s v="No"/>
    <n v="0"/>
    <n v="40000"/>
  </r>
  <r>
    <n v="22046"/>
    <s v="Single"/>
    <s v="Female"/>
    <n v="80000"/>
    <n v="0"/>
    <x v="0"/>
    <s v="Management"/>
    <s v="No"/>
    <n v="1"/>
    <s v="0-1 Miles"/>
    <s v="North America"/>
    <n v="38"/>
    <s v="Yes"/>
    <n v="1"/>
    <n v="80000"/>
  </r>
  <r>
    <n v="28052"/>
    <s v="Married"/>
    <s v="Male"/>
    <n v="60000"/>
    <n v="2"/>
    <x v="2"/>
    <s v="Professional"/>
    <s v="Yes"/>
    <n v="2"/>
    <s v="10+ Miles"/>
    <s v="North America"/>
    <n v="55"/>
    <s v="No"/>
    <n v="0"/>
    <n v="60000"/>
  </r>
  <r>
    <n v="26693"/>
    <s v="Married"/>
    <m/>
    <n v="70000"/>
    <n v="3"/>
    <x v="1"/>
    <s v="Professional"/>
    <s v="Yes"/>
    <n v="1"/>
    <s v="5-10 Miles"/>
    <s v="North America"/>
    <n v="49"/>
    <s v="No"/>
    <n v="0"/>
    <n v="70000"/>
  </r>
  <r>
    <n v="24955"/>
    <s v="Single"/>
    <s v="Male"/>
    <n v="30000"/>
    <n v="5"/>
    <x v="3"/>
    <s v="Skilled Manual"/>
    <s v="Yes"/>
    <n v="3"/>
    <s v="10+ Miles"/>
    <s v="North America"/>
    <n v="60"/>
    <s v="Yes"/>
    <n v="1"/>
    <n v="30000"/>
  </r>
  <r>
    <n v="26065"/>
    <s v="Single"/>
    <s v="Female"/>
    <n v="110000"/>
    <n v="3"/>
    <x v="0"/>
    <s v="Management"/>
    <s v="No"/>
    <n v="4"/>
    <s v="1-2 Miles"/>
    <s v="North America"/>
    <n v="42"/>
    <s v="No"/>
    <n v="0"/>
    <n v="110000"/>
  </r>
  <r>
    <n v="13942"/>
    <s v="Married"/>
    <s v="Male"/>
    <n v="60000"/>
    <n v="1"/>
    <x v="1"/>
    <s v="Skilled Manual"/>
    <s v="Yes"/>
    <n v="1"/>
    <s v="0-1 Miles"/>
    <s v="North America"/>
    <n v="46"/>
    <s v="No"/>
    <n v="0"/>
    <n v="60000"/>
  </r>
  <r>
    <n v="11219"/>
    <s v="Married"/>
    <s v="Male"/>
    <n v="60000"/>
    <n v="2"/>
    <x v="2"/>
    <s v="Professional"/>
    <s v="Yes"/>
    <n v="2"/>
    <s v="10+ Miles"/>
    <s v="North America"/>
    <n v="55"/>
    <s v="No"/>
    <n v="0"/>
    <n v="60000"/>
  </r>
  <r>
    <n v="22118"/>
    <s v="Single"/>
    <s v="Female"/>
    <n v="70000"/>
    <n v="3"/>
    <x v="4"/>
    <s v="Management"/>
    <s v="Yes"/>
    <n v="2"/>
    <s v="5-10 Miles"/>
    <s v="North America"/>
    <n v="53"/>
    <s v="Yes"/>
    <n v="1"/>
    <n v="70000"/>
  </r>
  <r>
    <n v="23197"/>
    <s v="Married"/>
    <s v="Male"/>
    <n v="50000"/>
    <n v="3"/>
    <x v="0"/>
    <s v="Skilled Manual"/>
    <s v="Yes"/>
    <n v="2"/>
    <s v="2-5 Miles"/>
    <s v="North America"/>
    <n v="40"/>
    <s v="No"/>
    <n v="0"/>
    <n v="50000"/>
  </r>
  <r>
    <n v="14883"/>
    <s v="Married"/>
    <s v="Female"/>
    <n v="30000"/>
    <n v="1"/>
    <x v="0"/>
    <s v="Skilled Manual"/>
    <s v="Yes"/>
    <n v="1"/>
    <s v="5-10 Miles"/>
    <s v="North America"/>
    <n v="53"/>
    <s v="Yes"/>
    <n v="1"/>
    <n v="30000"/>
  </r>
  <r>
    <n v="27279"/>
    <s v="Single"/>
    <s v="Female"/>
    <n v="70000"/>
    <n v="2"/>
    <x v="0"/>
    <s v="Skilled Manual"/>
    <s v="Yes"/>
    <n v="0"/>
    <s v="2-5 Miles"/>
    <s v="North America"/>
    <n v="38"/>
    <s v="Yes"/>
    <n v="1"/>
    <n v="70000"/>
  </r>
  <r>
    <n v="18322"/>
    <s v="Single"/>
    <s v="Male"/>
    <n v="30000"/>
    <n v="0"/>
    <x v="3"/>
    <s v="Clerical"/>
    <s v="No"/>
    <n v="2"/>
    <s v="0-1 Miles"/>
    <s v="North America"/>
    <n v="26"/>
    <s v="No"/>
    <n v="0"/>
    <n v="30000"/>
  </r>
  <r>
    <n v="15879"/>
    <s v="Married"/>
    <s v="Male"/>
    <n v="70000"/>
    <n v="5"/>
    <x v="0"/>
    <s v="Management"/>
    <s v="Yes"/>
    <n v="2"/>
    <s v="2-5 Miles"/>
    <s v="North America"/>
    <n v="61"/>
    <s v="No"/>
    <n v="0"/>
    <n v="70000"/>
  </r>
  <r>
    <n v="28278"/>
    <s v="Married"/>
    <s v="Male"/>
    <n v="50000"/>
    <n v="2"/>
    <x v="4"/>
    <s v="Management"/>
    <s v="Yes"/>
    <n v="2"/>
    <s v="5-10 Miles"/>
    <s v="North America"/>
    <n v="71"/>
    <s v="No"/>
    <n v="0"/>
    <n v="50000"/>
  </r>
  <r>
    <n v="24416"/>
    <s v="Married"/>
    <s v="Male"/>
    <n v="90000"/>
    <n v="4"/>
    <x v="2"/>
    <s v="Professional"/>
    <s v="Yes"/>
    <n v="2"/>
    <s v="1-2 Miles"/>
    <s v="North America"/>
    <n v="45"/>
    <s v="No"/>
    <n v="0"/>
    <n v="90000"/>
  </r>
  <r>
    <n v="28066"/>
    <s v="Married"/>
    <s v="Male"/>
    <n v="80000"/>
    <n v="2"/>
    <x v="4"/>
    <s v="Professional"/>
    <s v="Yes"/>
    <n v="0"/>
    <s v="0-1 Miles"/>
    <s v="North America"/>
    <n v="37"/>
    <s v="Yes"/>
    <n v="1"/>
    <n v="80000"/>
  </r>
  <r>
    <n v="11275"/>
    <s v="Married"/>
    <s v="Female"/>
    <n v="80000"/>
    <n v="4"/>
    <x v="4"/>
    <s v="Management"/>
    <s v="Yes"/>
    <n v="2"/>
    <s v="0-1 Miles"/>
    <s v="North America"/>
    <n v="72"/>
    <s v="Yes"/>
    <n v="1"/>
    <n v="80000"/>
  </r>
  <r>
    <n v="14872"/>
    <s v="Married"/>
    <s v="Male"/>
    <n v="30000"/>
    <n v="0"/>
    <x v="4"/>
    <s v="Skilled Manual"/>
    <s v="Yes"/>
    <n v="0"/>
    <s v="0-1 Miles"/>
    <s v="North America"/>
    <n v="32"/>
    <s v="No"/>
    <n v="0"/>
    <n v="30000"/>
  </r>
  <r>
    <n v="16151"/>
    <s v="Married"/>
    <s v="Female"/>
    <n v="60000"/>
    <n v="1"/>
    <x v="0"/>
    <s v="Professional"/>
    <s v="Yes"/>
    <n v="1"/>
    <s v="2-5 Miles"/>
    <s v="North America"/>
    <n v="48"/>
    <s v="Yes"/>
    <n v="1"/>
    <n v="60000"/>
  </r>
  <r>
    <n v="19731"/>
    <s v="Married"/>
    <s v="Male"/>
    <n v="80000"/>
    <n v="4"/>
    <x v="4"/>
    <s v="Management"/>
    <s v="Yes"/>
    <n v="2"/>
    <s v="5-10 Miles"/>
    <s v="North America"/>
    <n v="68"/>
    <s v="No"/>
    <n v="0"/>
    <n v="80000"/>
  </r>
  <r>
    <n v="23801"/>
    <s v="Married"/>
    <s v="Female"/>
    <n v="20000"/>
    <n v="2"/>
    <x v="3"/>
    <s v="Clerical"/>
    <s v="Yes"/>
    <n v="2"/>
    <s v="0-1 Miles"/>
    <s v="North America"/>
    <n v="49"/>
    <s v="No"/>
    <n v="0"/>
    <n v="20000"/>
  </r>
  <r>
    <n v="11807"/>
    <s v="Married"/>
    <s v="Male"/>
    <n v="70000"/>
    <n v="3"/>
    <x v="4"/>
    <s v="Professional"/>
    <s v="Yes"/>
    <n v="0"/>
    <s v="2-5 Miles"/>
    <s v="North America"/>
    <n v="34"/>
    <s v="No"/>
    <n v="0"/>
    <n v="70000"/>
  </r>
  <r>
    <n v="11622"/>
    <s v="Married"/>
    <s v="Male"/>
    <n v="50000"/>
    <n v="0"/>
    <x v="4"/>
    <s v="Skilled Manual"/>
    <s v="Yes"/>
    <n v="0"/>
    <s v="0-1 Miles"/>
    <s v="North America"/>
    <n v="32"/>
    <s v="No"/>
    <n v="0"/>
    <n v="50000"/>
  </r>
  <r>
    <n v="26597"/>
    <s v="Single"/>
    <s v="Female"/>
    <n v="60000"/>
    <n v="4"/>
    <x v="0"/>
    <s v="Skilled Manual"/>
    <s v="No"/>
    <n v="2"/>
    <s v="0-1 Miles"/>
    <s v="North America"/>
    <n v="42"/>
    <s v="No"/>
    <n v="0"/>
    <n v="60000"/>
  </r>
  <r>
    <n v="27074"/>
    <s v="Married"/>
    <s v="Female"/>
    <n v="70000"/>
    <n v="1"/>
    <x v="4"/>
    <s v="Skilled Manual"/>
    <s v="Yes"/>
    <n v="0"/>
    <s v="0-1 Miles"/>
    <s v="North America"/>
    <n v="35"/>
    <s v="Yes"/>
    <n v="1"/>
    <n v="70000"/>
  </r>
  <r>
    <n v="19228"/>
    <s v="Married"/>
    <s v="Female"/>
    <n v="40000"/>
    <n v="2"/>
    <x v="1"/>
    <s v="Clerical"/>
    <s v="Yes"/>
    <n v="1"/>
    <s v="0-1 Miles"/>
    <s v="North America"/>
    <n v="48"/>
    <s v="No"/>
    <n v="0"/>
    <n v="40000"/>
  </r>
  <r>
    <n v="13415"/>
    <s v="Single"/>
    <s v="Male"/>
    <n v="100000"/>
    <n v="1"/>
    <x v="4"/>
    <s v="Management"/>
    <s v="Yes"/>
    <n v="3"/>
    <s v="2-5 Miles"/>
    <s v="North America"/>
    <n v="73"/>
    <s v="Yes"/>
    <n v="1"/>
    <n v="100000"/>
  </r>
  <r>
    <n v="17000"/>
    <s v="Single"/>
    <s v="Female"/>
    <n v="70000"/>
    <n v="4"/>
    <x v="0"/>
    <s v="Skilled Manual"/>
    <s v="Yes"/>
    <n v="2"/>
    <s v="2-5 Miles"/>
    <s v="North America"/>
    <n v="43"/>
    <s v="Yes"/>
    <n v="1"/>
    <n v="70000"/>
  </r>
  <r>
    <n v="14569"/>
    <s v="Married"/>
    <s v="Male"/>
    <n v="60000"/>
    <n v="1"/>
    <x v="4"/>
    <s v="Professional"/>
    <s v="Yes"/>
    <n v="0"/>
    <s v="0-1 Miles"/>
    <s v="North America"/>
    <n v="35"/>
    <s v="No"/>
    <n v="0"/>
    <n v="60000"/>
  </r>
  <r>
    <n v="13873"/>
    <s v="Married"/>
    <s v="Male"/>
    <n v="70000"/>
    <n v="3"/>
    <x v="4"/>
    <s v="Professional"/>
    <s v="Yes"/>
    <n v="0"/>
    <s v="0-1 Miles"/>
    <s v="North America"/>
    <n v="35"/>
    <s v="Yes"/>
    <n v="1"/>
    <n v="70000"/>
  </r>
  <r>
    <n v="20401"/>
    <s v="Married"/>
    <s v="Female"/>
    <n v="50000"/>
    <n v="4"/>
    <x v="0"/>
    <s v="Management"/>
    <s v="Yes"/>
    <n v="2"/>
    <s v="1-2 Miles"/>
    <s v="North America"/>
    <n v="64"/>
    <s v="Yes"/>
    <n v="1"/>
    <n v="50000"/>
  </r>
  <r>
    <n v="21583"/>
    <s v="Married"/>
    <s v="Female"/>
    <n v="50000"/>
    <n v="1"/>
    <x v="0"/>
    <s v="Skilled Manual"/>
    <s v="Yes"/>
    <n v="0"/>
    <s v="0-1 Miles"/>
    <s v="North America"/>
    <n v="34"/>
    <s v="Yes"/>
    <n v="1"/>
    <n v="50000"/>
  </r>
  <r>
    <n v="12029"/>
    <s v="Married"/>
    <s v="Male"/>
    <n v="30000"/>
    <n v="0"/>
    <x v="3"/>
    <s v="Clerical"/>
    <s v="No"/>
    <n v="2"/>
    <s v="0-1 Miles"/>
    <s v="North America"/>
    <n v="28"/>
    <s v="No"/>
    <n v="0"/>
    <n v="30000"/>
  </r>
  <r>
    <n v="18066"/>
    <s v="Single"/>
    <s v="Male"/>
    <n v="70000"/>
    <n v="5"/>
    <x v="0"/>
    <s v="Management"/>
    <s v="Yes"/>
    <n v="3"/>
    <s v="10+ Miles"/>
    <s v="North America"/>
    <n v="60"/>
    <s v="Yes"/>
    <n v="1"/>
    <n v="70000"/>
  </r>
  <r>
    <n v="28192"/>
    <s v="Married"/>
    <s v="Female"/>
    <n v="70000"/>
    <n v="5"/>
    <x v="4"/>
    <s v="Professional"/>
    <s v="Yes"/>
    <n v="3"/>
    <s v="10+ Miles"/>
    <s v="North America"/>
    <n v="46"/>
    <s v="No"/>
    <n v="0"/>
    <n v="70000"/>
  </r>
  <r>
    <n v="16122"/>
    <s v="Married"/>
    <s v="Male"/>
    <n v="40000"/>
    <n v="4"/>
    <x v="2"/>
    <s v="Skilled Manual"/>
    <s v="Yes"/>
    <n v="2"/>
    <s v="0-1 Miles"/>
    <s v="North America"/>
    <n v="44"/>
    <s v="Yes"/>
    <n v="1"/>
    <n v="40000"/>
  </r>
  <r>
    <n v="18607"/>
    <s v="Single"/>
    <s v="Female"/>
    <n v="60000"/>
    <n v="4"/>
    <x v="0"/>
    <s v="Skilled Manual"/>
    <s v="Yes"/>
    <n v="2"/>
    <s v="2-5 Miles"/>
    <s v="North America"/>
    <n v="42"/>
    <s v="Yes"/>
    <n v="1"/>
    <n v="60000"/>
  </r>
  <r>
    <n v="28858"/>
    <s v="Single"/>
    <s v="Male"/>
    <n v="80000"/>
    <n v="3"/>
    <x v="0"/>
    <s v="Skilled Manual"/>
    <s v="Yes"/>
    <n v="0"/>
    <s v="2-5 Miles"/>
    <s v="North America"/>
    <n v="40"/>
    <s v="No"/>
    <n v="0"/>
    <n v="80000"/>
  </r>
  <r>
    <n v="14432"/>
    <s v="Single"/>
    <s v="Male"/>
    <n v="90000"/>
    <n v="4"/>
    <x v="4"/>
    <s v="Management"/>
    <s v="Yes"/>
    <n v="1"/>
    <s v="5-10 Miles"/>
    <s v="North America"/>
    <n v="73"/>
    <s v="No"/>
    <n v="0"/>
    <n v="90000"/>
  </r>
  <r>
    <n v="26305"/>
    <s v="Single"/>
    <s v="Female"/>
    <n v="60000"/>
    <n v="2"/>
    <x v="0"/>
    <s v="Skilled Manual"/>
    <s v="No"/>
    <n v="0"/>
    <s v="0-1 Miles"/>
    <s v="North America"/>
    <n v="36"/>
    <s v="Yes"/>
    <n v="1"/>
    <n v="60000"/>
  </r>
  <r>
    <n v="22050"/>
    <s v="Single"/>
    <s v="Male"/>
    <n v="90000"/>
    <n v="4"/>
    <x v="0"/>
    <s v="Management"/>
    <s v="Yes"/>
    <n v="1"/>
    <s v="1-2 Miles"/>
    <s v="North America"/>
    <n v="38"/>
    <s v="Yes"/>
    <n v="1"/>
    <n v="90000"/>
  </r>
  <r>
    <n v="25394"/>
    <s v="Married"/>
    <s v="Male"/>
    <n v="60000"/>
    <n v="1"/>
    <x v="4"/>
    <s v="Professional"/>
    <s v="Yes"/>
    <n v="0"/>
    <s v="2-5 Miles"/>
    <s v="North America"/>
    <n v="34"/>
    <s v="Yes"/>
    <n v="1"/>
    <n v="60000"/>
  </r>
  <r>
    <n v="19747"/>
    <s v="Married"/>
    <s v="Male"/>
    <n v="50000"/>
    <n v="4"/>
    <x v="0"/>
    <s v="Management"/>
    <s v="Yes"/>
    <n v="2"/>
    <s v="10+ Miles"/>
    <s v="North America"/>
    <n v="63"/>
    <s v="No"/>
    <n v="0"/>
    <n v="50000"/>
  </r>
  <r>
    <n v="23195"/>
    <s v="Single"/>
    <m/>
    <n v="50000"/>
    <n v="3"/>
    <x v="0"/>
    <s v="Skilled Manual"/>
    <s v="Yes"/>
    <n v="2"/>
    <s v="2-5 Miles"/>
    <s v="North America"/>
    <n v="41"/>
    <s v="Yes"/>
    <n v="1"/>
    <n v="50000"/>
  </r>
  <r>
    <n v="21695"/>
    <s v="Married"/>
    <s v="Male"/>
    <n v="60000"/>
    <n v="0"/>
    <x v="4"/>
    <s v="Skilled Manual"/>
    <s v="Yes"/>
    <n v="0"/>
    <s v="1-2 Miles"/>
    <s v="North America"/>
    <n v="39"/>
    <s v="Yes"/>
    <n v="1"/>
    <n v="60000"/>
  </r>
  <r>
    <n v="13934"/>
    <s v="Married"/>
    <s v="Male"/>
    <n v="40000"/>
    <n v="4"/>
    <x v="2"/>
    <s v="Skilled Manual"/>
    <s v="Yes"/>
    <n v="2"/>
    <s v="2-5 Miles"/>
    <s v="North America"/>
    <n v="46"/>
    <s v="No"/>
    <n v="0"/>
    <n v="40000"/>
  </r>
  <r>
    <n v="13337"/>
    <s v="Married"/>
    <s v="Female"/>
    <n v="80000"/>
    <n v="5"/>
    <x v="0"/>
    <s v="Management"/>
    <s v="Yes"/>
    <n v="2"/>
    <s v="5-10 Miles"/>
    <s v="North America"/>
    <n v="64"/>
    <s v="No"/>
    <n v="0"/>
    <n v="80000"/>
  </r>
  <r>
    <n v="27190"/>
    <s v="Married"/>
    <s v="Female"/>
    <n v="40000"/>
    <n v="3"/>
    <x v="1"/>
    <s v="Clerical"/>
    <s v="Yes"/>
    <n v="1"/>
    <s v="1-2 Miles"/>
    <s v="North America"/>
    <n v="32"/>
    <s v="No"/>
    <n v="0"/>
    <n v="40000"/>
  </r>
  <r>
    <n v="28657"/>
    <s v="Single"/>
    <s v="Male"/>
    <n v="60000"/>
    <n v="2"/>
    <x v="0"/>
    <s v="Skilled Manual"/>
    <s v="Yes"/>
    <n v="0"/>
    <s v="2-5 Miles"/>
    <s v="North America"/>
    <n v="36"/>
    <s v="Yes"/>
    <n v="1"/>
    <n v="60000"/>
  </r>
  <r>
    <n v="21713"/>
    <s v="Single"/>
    <s v="Male"/>
    <n v="80000"/>
    <n v="5"/>
    <x v="4"/>
    <s v="Skilled Manual"/>
    <s v="No"/>
    <n v="0"/>
    <s v="0-1 Miles"/>
    <s v="North America"/>
    <n v="47"/>
    <s v="No"/>
    <n v="0"/>
    <n v="80000"/>
  </r>
  <r>
    <n v="21752"/>
    <s v="Married"/>
    <s v="Male"/>
    <n v="60000"/>
    <n v="3"/>
    <x v="4"/>
    <s v="Management"/>
    <s v="Yes"/>
    <n v="2"/>
    <s v="10+ Miles"/>
    <s v="North America"/>
    <n v="64"/>
    <s v="No"/>
    <n v="0"/>
    <n v="60000"/>
  </r>
  <r>
    <n v="27273"/>
    <s v="Single"/>
    <s v="Male"/>
    <n v="70000"/>
    <n v="3"/>
    <x v="4"/>
    <s v="Professional"/>
    <s v="No"/>
    <n v="0"/>
    <s v="0-1 Miles"/>
    <s v="North America"/>
    <n v="35"/>
    <s v="Yes"/>
    <n v="1"/>
    <n v="70000"/>
  </r>
  <r>
    <n v="22719"/>
    <s v="Single"/>
    <s v="Male"/>
    <n v="110000"/>
    <n v="3"/>
    <x v="0"/>
    <s v="Management"/>
    <s v="Yes"/>
    <n v="4"/>
    <s v="2-5 Miles"/>
    <s v="North America"/>
    <n v="40"/>
    <s v="Yes"/>
    <n v="1"/>
    <n v="110000"/>
  </r>
  <r>
    <n v="22042"/>
    <s v="Married"/>
    <s v="Female"/>
    <n v="70000"/>
    <n v="0"/>
    <x v="1"/>
    <s v="Skilled Manual"/>
    <s v="Yes"/>
    <n v="2"/>
    <s v="5-10 Miles"/>
    <s v="North America"/>
    <n v="34"/>
    <s v="Yes"/>
    <n v="1"/>
    <n v="70000"/>
  </r>
  <r>
    <n v="21451"/>
    <s v="Married"/>
    <s v="Female"/>
    <n v="40000"/>
    <n v="4"/>
    <x v="2"/>
    <s v="Professional"/>
    <s v="Yes"/>
    <n v="2"/>
    <s v="10+ Miles"/>
    <s v="North America"/>
    <n v="61"/>
    <s v="No"/>
    <n v="0"/>
    <n v="40000"/>
  </r>
  <r>
    <n v="20754"/>
    <s v="Married"/>
    <s v="Male"/>
    <n v="30000"/>
    <n v="2"/>
    <x v="2"/>
    <s v="Skilled Manual"/>
    <s v="Yes"/>
    <n v="2"/>
    <s v="1-2 Miles"/>
    <s v="North America"/>
    <n v="51"/>
    <s v="No"/>
    <n v="0"/>
    <n v="30000"/>
  </r>
  <r>
    <n v="12153"/>
    <s v="Single"/>
    <s v="Female"/>
    <n v="70000"/>
    <n v="3"/>
    <x v="1"/>
    <s v="Professional"/>
    <s v="Yes"/>
    <n v="1"/>
    <s v="5-10 Miles"/>
    <s v="North America"/>
    <n v="49"/>
    <s v="Yes"/>
    <n v="1"/>
    <n v="70000"/>
  </r>
  <r>
    <n v="16895"/>
    <s v="Married"/>
    <s v="Female"/>
    <n v="40000"/>
    <n v="3"/>
    <x v="1"/>
    <s v="Professional"/>
    <s v="No"/>
    <n v="2"/>
    <s v="1-2 Miles"/>
    <s v="North America"/>
    <n v="54"/>
    <s v="Yes"/>
    <n v="1"/>
    <n v="40000"/>
  </r>
  <r>
    <n v="26728"/>
    <s v="Single"/>
    <s v="Male"/>
    <n v="70000"/>
    <n v="3"/>
    <x v="4"/>
    <s v="Management"/>
    <s v="No"/>
    <n v="2"/>
    <s v="1-2 Miles"/>
    <s v="North America"/>
    <n v="53"/>
    <s v="Yes"/>
    <n v="1"/>
    <n v="70000"/>
  </r>
  <r>
    <n v="11090"/>
    <s v="Single"/>
    <s v="Male"/>
    <n v="90000"/>
    <n v="2"/>
    <x v="1"/>
    <s v="Professional"/>
    <s v="Yes"/>
    <n v="1"/>
    <s v="2-5 Miles"/>
    <s v="North America"/>
    <n v="48"/>
    <s v="Yes"/>
    <n v="1"/>
    <n v="90000"/>
  </r>
  <r>
    <n v="15862"/>
    <s v="Single"/>
    <s v="Female"/>
    <n v="50000"/>
    <n v="0"/>
    <x v="4"/>
    <s v="Skilled Manual"/>
    <s v="Yes"/>
    <n v="0"/>
    <s v="1-2 Miles"/>
    <s v="North America"/>
    <n v="33"/>
    <s v="Yes"/>
    <n v="1"/>
    <n v="50000"/>
  </r>
  <r>
    <n v="26495"/>
    <s v="Single"/>
    <s v="Female"/>
    <n v="40000"/>
    <n v="2"/>
    <x v="2"/>
    <s v="Professional"/>
    <s v="Yes"/>
    <n v="2"/>
    <s v="10+ Miles"/>
    <s v="North America"/>
    <n v="57"/>
    <s v="No"/>
    <n v="0"/>
    <n v="40000"/>
  </r>
  <r>
    <n v="11823"/>
    <s v="Married"/>
    <s v="Female"/>
    <n v="70000"/>
    <n v="0"/>
    <x v="4"/>
    <s v="Professional"/>
    <s v="Yes"/>
    <n v="0"/>
    <s v="2-5 Miles"/>
    <s v="North America"/>
    <n v="39"/>
    <s v="No"/>
    <n v="0"/>
    <n v="70000"/>
  </r>
  <r>
    <n v="23449"/>
    <s v="Married"/>
    <s v="Male"/>
    <n v="60000"/>
    <n v="2"/>
    <x v="2"/>
    <s v="Professional"/>
    <s v="Yes"/>
    <n v="2"/>
    <s v="5-10 Miles"/>
    <s v="North America"/>
    <n v="48"/>
    <s v="No"/>
    <n v="0"/>
    <n v="60000"/>
  </r>
  <r>
    <n v="23459"/>
    <s v="Married"/>
    <s v="Male"/>
    <n v="60000"/>
    <n v="2"/>
    <x v="2"/>
    <s v="Professional"/>
    <s v="Yes"/>
    <n v="2"/>
    <s v="5-10 Miles"/>
    <s v="North America"/>
    <n v="50"/>
    <s v="No"/>
    <n v="0"/>
    <n v="60000"/>
  </r>
  <r>
    <n v="19543"/>
    <s v="Married"/>
    <s v="Male"/>
    <n v="70000"/>
    <n v="5"/>
    <x v="4"/>
    <s v="Professional"/>
    <s v="No"/>
    <n v="3"/>
    <s v="10+ Miles"/>
    <s v="North America"/>
    <n v="47"/>
    <s v="No"/>
    <n v="0"/>
    <n v="70000"/>
  </r>
  <r>
    <n v="14914"/>
    <s v="Married"/>
    <s v="Female"/>
    <n v="40000"/>
    <n v="1"/>
    <x v="1"/>
    <s v="Clerical"/>
    <s v="Yes"/>
    <n v="1"/>
    <s v="1-2 Miles"/>
    <s v="North America"/>
    <n v="49"/>
    <s v="Yes"/>
    <n v="1"/>
    <n v="40000"/>
  </r>
  <r>
    <n v="12033"/>
    <s v="Single"/>
    <s v="Female"/>
    <n v="40000"/>
    <n v="0"/>
    <x v="2"/>
    <s v="Skilled Manual"/>
    <s v="No"/>
    <n v="2"/>
    <s v="0-1 Miles"/>
    <s v="North America"/>
    <n v="27"/>
    <s v="Yes"/>
    <n v="1"/>
    <n v="40000"/>
  </r>
  <r>
    <n v="11941"/>
    <s v="Single"/>
    <s v="Male"/>
    <n v="60000"/>
    <n v="0"/>
    <x v="1"/>
    <s v="Skilled Manual"/>
    <s v="Yes"/>
    <m/>
    <s v="5-10 Miles"/>
    <s v="North America"/>
    <n v="29"/>
    <s v="No"/>
    <n v="0"/>
    <n v="60000"/>
  </r>
  <r>
    <n v="14389"/>
    <s v="Married"/>
    <s v="Male"/>
    <n v="60000"/>
    <n v="2"/>
    <x v="0"/>
    <s v="Management"/>
    <s v="Yes"/>
    <n v="0"/>
    <s v="2-5 Miles"/>
    <s v="North America"/>
    <n v="59"/>
    <s v="No"/>
    <n v="0"/>
    <n v="60000"/>
  </r>
  <r>
    <n v="18050"/>
    <s v="Married"/>
    <s v="Female"/>
    <n v="60000"/>
    <n v="1"/>
    <x v="1"/>
    <s v="Skilled Manual"/>
    <s v="Yes"/>
    <n v="1"/>
    <s v="0-1 Miles"/>
    <s v="North America"/>
    <n v="45"/>
    <s v="Yes"/>
    <n v="1"/>
    <n v="60000"/>
  </r>
  <r>
    <n v="19856"/>
    <s v="Married"/>
    <s v="Female"/>
    <n v="60000"/>
    <n v="4"/>
    <x v="0"/>
    <s v="Management"/>
    <s v="Yes"/>
    <n v="2"/>
    <s v="2-5 Miles"/>
    <s v="North America"/>
    <n v="60"/>
    <s v="No"/>
    <n v="0"/>
    <n v="60000"/>
  </r>
  <r>
    <n v="11663"/>
    <s v="Married"/>
    <s v="Male"/>
    <n v="70000"/>
    <n v="4"/>
    <x v="4"/>
    <s v="Professional"/>
    <s v="Yes"/>
    <n v="0"/>
    <s v="0-1 Miles"/>
    <s v="North America"/>
    <n v="36"/>
    <s v="Yes"/>
    <n v="1"/>
    <n v="70000"/>
  </r>
  <r>
    <n v="27740"/>
    <s v="Married"/>
    <s v="Female"/>
    <n v="40000"/>
    <n v="0"/>
    <x v="2"/>
    <s v="Skilled Manual"/>
    <s v="Yes"/>
    <n v="2"/>
    <s v="5-10 Miles"/>
    <s v="North America"/>
    <n v="27"/>
    <s v="No"/>
    <n v="0"/>
    <n v="40000"/>
  </r>
  <r>
    <n v="23455"/>
    <s v="Single"/>
    <s v="Male"/>
    <n v="80000"/>
    <n v="2"/>
    <x v="3"/>
    <s v="Skilled Manual"/>
    <s v="No"/>
    <n v="2"/>
    <s v="1-2 Miles"/>
    <s v="North America"/>
    <n v="50"/>
    <s v="No"/>
    <n v="0"/>
    <n v="80000"/>
  </r>
  <r>
    <n v="15292"/>
    <s v="Single"/>
    <s v="Female"/>
    <n v="60000"/>
    <n v="1"/>
    <x v="4"/>
    <s v="Skilled Manual"/>
    <s v="Yes"/>
    <n v="0"/>
    <s v="1-2 Miles"/>
    <s v="North America"/>
    <n v="35"/>
    <s v="No"/>
    <n v="0"/>
    <n v="60000"/>
  </r>
  <r>
    <n v="21587"/>
    <s v="Married"/>
    <s v="Female"/>
    <n v="60000"/>
    <n v="1"/>
    <x v="4"/>
    <s v="Skilled Manual"/>
    <s v="Yes"/>
    <n v="0"/>
    <s v="2-5 Miles"/>
    <s v="North America"/>
    <n v="34"/>
    <s v="Yes"/>
    <n v="1"/>
    <n v="60000"/>
  </r>
  <r>
    <n v="23513"/>
    <s v="Married"/>
    <s v="Female"/>
    <n v="40000"/>
    <n v="3"/>
    <x v="1"/>
    <s v="Professional"/>
    <s v="Yes"/>
    <n v="2"/>
    <s v="5-10 Miles"/>
    <s v="North America"/>
    <n v="54"/>
    <s v="No"/>
    <n v="0"/>
    <n v="40000"/>
  </r>
  <r>
    <n v="24322"/>
    <s v="Married"/>
    <s v="Female"/>
    <n v="60000"/>
    <n v="4"/>
    <x v="0"/>
    <s v="Skilled Manual"/>
    <m/>
    <n v="2"/>
    <s v="0-1 Miles"/>
    <s v="North America"/>
    <n v="42"/>
    <s v="No"/>
    <n v="0"/>
    <n v="60000"/>
  </r>
  <r>
    <n v="26298"/>
    <s v="Married"/>
    <s v="Female"/>
    <n v="50000"/>
    <n v="1"/>
    <x v="0"/>
    <s v="Skilled Manual"/>
    <s v="Yes"/>
    <n v="0"/>
    <s v="2-5 Miles"/>
    <s v="North America"/>
    <n v="34"/>
    <s v="Yes"/>
    <n v="1"/>
    <n v="50000"/>
  </r>
  <r>
    <n v="25419"/>
    <s v="Single"/>
    <s v="Male"/>
    <n v="50000"/>
    <n v="2"/>
    <x v="0"/>
    <s v="Skilled Manual"/>
    <s v="No"/>
    <n v="1"/>
    <s v="0-1 Miles"/>
    <s v="North America"/>
    <n v="38"/>
    <s v="Yes"/>
    <n v="1"/>
    <n v="50000"/>
  </r>
  <r>
    <n v="13343"/>
    <s v="Married"/>
    <s v="Female"/>
    <n v="90000"/>
    <n v="5"/>
    <x v="0"/>
    <s v="Management"/>
    <s v="Yes"/>
    <n v="2"/>
    <s v="1-2 Miles"/>
    <s v="North America"/>
    <n v="63"/>
    <s v="Yes"/>
    <n v="1"/>
    <n v="90000"/>
  </r>
  <r>
    <n v="11303"/>
    <s v="Single"/>
    <s v="Female"/>
    <n v="90000"/>
    <n v="4"/>
    <x v="2"/>
    <s v="Professional"/>
    <s v="No"/>
    <n v="3"/>
    <s v="1-2 Miles"/>
    <s v="North America"/>
    <n v="45"/>
    <s v="Yes"/>
    <n v="1"/>
    <n v="90000"/>
  </r>
  <r>
    <n v="21693"/>
    <s v="Single"/>
    <s v="Female"/>
    <n v="60000"/>
    <n v="0"/>
    <x v="4"/>
    <s v="Skilled Manual"/>
    <s v="No"/>
    <n v="0"/>
    <s v="0-1 Miles"/>
    <s v="North America"/>
    <n v="40"/>
    <s v="No"/>
    <n v="0"/>
    <n v="60000"/>
  </r>
  <r>
    <n v="28056"/>
    <s v="Married"/>
    <s v="Male"/>
    <n v="70000"/>
    <n v="2"/>
    <x v="3"/>
    <s v="Skilled Manual"/>
    <s v="Yes"/>
    <n v="2"/>
    <s v="10+ Miles"/>
    <s v="North America"/>
    <n v="53"/>
    <s v="No"/>
    <n v="0"/>
    <n v="70000"/>
  </r>
  <r>
    <n v="11788"/>
    <s v="Single"/>
    <s v="Female"/>
    <n v="70000"/>
    <n v="1"/>
    <x v="4"/>
    <s v="Professional"/>
    <s v="Yes"/>
    <n v="0"/>
    <s v="2-5 Miles"/>
    <s v="North America"/>
    <n v="34"/>
    <s v="No"/>
    <n v="0"/>
    <n v="70000"/>
  </r>
  <r>
    <n v="22296"/>
    <s v="Married"/>
    <m/>
    <n v="70000"/>
    <n v="0"/>
    <x v="0"/>
    <s v="Professional"/>
    <s v="No"/>
    <n v="1"/>
    <s v="0-1 Miles"/>
    <s v="North America"/>
    <n v="38"/>
    <s v="No"/>
    <n v="0"/>
    <n v="70000"/>
  </r>
  <r>
    <n v="15319"/>
    <s v="Married"/>
    <s v="Female"/>
    <n v="70000"/>
    <n v="4"/>
    <x v="0"/>
    <s v="Management"/>
    <s v="No"/>
    <n v="1"/>
    <s v="1-2 Miles"/>
    <s v="North America"/>
    <n v="59"/>
    <s v="No"/>
    <n v="0"/>
    <n v="70000"/>
  </r>
  <r>
    <n v="17654"/>
    <s v="Single"/>
    <s v="Female"/>
    <n v="40000"/>
    <n v="3"/>
    <x v="1"/>
    <s v="Clerical"/>
    <s v="Yes"/>
    <n v="1"/>
    <s v="1-2 Miles"/>
    <s v="North America"/>
    <n v="30"/>
    <s v="Yes"/>
    <n v="1"/>
    <n v="40000"/>
  </r>
  <r>
    <n v="14662"/>
    <s v="Married"/>
    <s v="Male"/>
    <n v="60000"/>
    <n v="1"/>
    <x v="0"/>
    <s v="Professional"/>
    <s v="Yes"/>
    <n v="1"/>
    <s v="0-1 Miles"/>
    <s v="North America"/>
    <n v="48"/>
    <s v="Yes"/>
    <n v="1"/>
    <n v="60000"/>
  </r>
  <r>
    <n v="17541"/>
    <s v="Married"/>
    <s v="Female"/>
    <n v="40000"/>
    <n v="4"/>
    <x v="2"/>
    <s v="Skilled Manual"/>
    <s v="Yes"/>
    <n v="2"/>
    <s v="2-5 Miles"/>
    <s v="North America"/>
    <n v="43"/>
    <s v="No"/>
    <n v="0"/>
    <n v="40000"/>
  </r>
  <r>
    <n v="13886"/>
    <s v="Married"/>
    <s v="Female"/>
    <n v="70000"/>
    <n v="4"/>
    <x v="4"/>
    <s v="Professional"/>
    <s v="Yes"/>
    <n v="0"/>
    <s v="2-5 Miles"/>
    <s v="North America"/>
    <n v="35"/>
    <s v="Yes"/>
    <n v="1"/>
    <n v="70000"/>
  </r>
  <r>
    <n v="13073"/>
    <s v="Married"/>
    <s v="Female"/>
    <n v="60000"/>
    <n v="0"/>
    <x v="1"/>
    <s v="Professional"/>
    <s v="Yes"/>
    <n v="2"/>
    <s v="5-10 Miles"/>
    <s v="North America"/>
    <n v="30"/>
    <s v="No"/>
    <n v="0"/>
    <n v="60000"/>
  </r>
  <r>
    <n v="21940"/>
    <s v="Married"/>
    <s v="Male"/>
    <n v="90000"/>
    <n v="5"/>
    <x v="4"/>
    <s v="Professional"/>
    <s v="Yes"/>
    <n v="0"/>
    <s v="0-1 Miles"/>
    <s v="North America"/>
    <n v="47"/>
    <s v="Yes"/>
    <n v="1"/>
    <n v="90000"/>
  </r>
  <r>
    <n v="20196"/>
    <s v="Married"/>
    <s v="Male"/>
    <n v="60000"/>
    <n v="1"/>
    <x v="1"/>
    <s v="Skilled Manual"/>
    <s v="Yes"/>
    <n v="1"/>
    <s v="2-5 Miles"/>
    <s v="North America"/>
    <n v="45"/>
    <s v="Yes"/>
    <n v="1"/>
    <n v="60000"/>
  </r>
  <r>
    <n v="23491"/>
    <s v="Single"/>
    <s v="Male"/>
    <n v="100000"/>
    <m/>
    <x v="1"/>
    <s v="Professional"/>
    <s v="No"/>
    <n v="4"/>
    <s v="1-2 Miles"/>
    <s v="North America"/>
    <n v="45"/>
    <s v="No"/>
    <n v="0"/>
    <n v="100000"/>
  </r>
  <r>
    <n v="16651"/>
    <s v="Married"/>
    <s v="Female"/>
    <n v="120000"/>
    <n v="2"/>
    <x v="0"/>
    <s v="Management"/>
    <s v="Yes"/>
    <n v="3"/>
    <s v="5-10 Miles"/>
    <s v="North America"/>
    <n v="62"/>
    <s v="No"/>
    <n v="0"/>
    <n v="120000"/>
  </r>
  <r>
    <n v="16813"/>
    <s v="Married"/>
    <s v="Male"/>
    <n v="60000"/>
    <n v="2"/>
    <x v="1"/>
    <s v="Professional"/>
    <s v="Yes"/>
    <n v="2"/>
    <s v="10+ Miles"/>
    <s v="North America"/>
    <n v="55"/>
    <s v="No"/>
    <n v="0"/>
    <n v="60000"/>
  </r>
  <r>
    <n v="16007"/>
    <s v="Married"/>
    <s v="Female"/>
    <n v="90000"/>
    <n v="5"/>
    <x v="0"/>
    <s v="Management"/>
    <s v="Yes"/>
    <n v="2"/>
    <s v="1-2 Miles"/>
    <s v="North America"/>
    <n v="66"/>
    <s v="Yes"/>
    <n v="1"/>
    <n v="90000"/>
  </r>
  <r>
    <n v="27434"/>
    <s v="Single"/>
    <s v="Male"/>
    <n v="70000"/>
    <n v="4"/>
    <x v="1"/>
    <s v="Professional"/>
    <s v="Yes"/>
    <n v="1"/>
    <s v="10+ Miles"/>
    <s v="North America"/>
    <n v="56"/>
    <s v="No"/>
    <n v="0"/>
    <n v="70000"/>
  </r>
  <r>
    <n v="27756"/>
    <s v="Single"/>
    <s v="Female"/>
    <n v="50000"/>
    <n v="3"/>
    <x v="0"/>
    <s v="Skilled Manual"/>
    <s v="No"/>
    <n v="1"/>
    <s v="0-1 Miles"/>
    <s v="North America"/>
    <n v="40"/>
    <s v="No"/>
    <n v="0"/>
    <n v="50000"/>
  </r>
  <r>
    <n v="23818"/>
    <s v="Married"/>
    <s v="Female"/>
    <n v="50000"/>
    <n v="0"/>
    <x v="4"/>
    <s v="Skilled Manual"/>
    <s v="Yes"/>
    <n v="0"/>
    <s v="1-2 Miles"/>
    <s v="North America"/>
    <n v="33"/>
    <s v="Yes"/>
    <n v="1"/>
    <n v="50000"/>
  </r>
  <r>
    <n v="19012"/>
    <s v="Married"/>
    <s v="Male"/>
    <n v="80000"/>
    <n v="3"/>
    <x v="0"/>
    <s v="Management"/>
    <s v="Yes"/>
    <n v="1"/>
    <s v="1-2 Miles"/>
    <s v="North America"/>
    <n v="56"/>
    <s v="No"/>
    <n v="0"/>
    <n v="80000"/>
  </r>
  <r>
    <n v="18329"/>
    <s v="Single"/>
    <s v="Male"/>
    <n v="30000"/>
    <n v="0"/>
    <x v="3"/>
    <s v="Clerical"/>
    <s v="No"/>
    <n v="2"/>
    <s v="5-10 Miles"/>
    <s v="North America"/>
    <n v="27"/>
    <s v="No"/>
    <n v="0"/>
    <n v="30000"/>
  </r>
  <r>
    <n v="29037"/>
    <s v="Married"/>
    <s v="Male"/>
    <n v="60000"/>
    <n v="0"/>
    <x v="4"/>
    <s v="Professional"/>
    <s v="No"/>
    <n v="0"/>
    <s v="0-1 Miles"/>
    <s v="North America"/>
    <n v="39"/>
    <s v="No"/>
    <n v="0"/>
    <n v="60000"/>
  </r>
  <r>
    <n v="26576"/>
    <s v="Married"/>
    <s v="Female"/>
    <n v="60000"/>
    <n v="0"/>
    <x v="1"/>
    <s v="Skilled Manual"/>
    <s v="Yes"/>
    <n v="2"/>
    <s v="5-10 Miles"/>
    <s v="North America"/>
    <n v="31"/>
    <s v="No"/>
    <n v="0"/>
    <n v="60000"/>
  </r>
  <r>
    <n v="12192"/>
    <s v="Single"/>
    <s v="Female"/>
    <n v="60000"/>
    <n v="2"/>
    <x v="3"/>
    <s v="Skilled Manual"/>
    <s v="No"/>
    <n v="2"/>
    <s v="1-2 Miles"/>
    <s v="North America"/>
    <n v="51"/>
    <s v="No"/>
    <n v="0"/>
    <n v="60000"/>
  </r>
  <r>
    <n v="14887"/>
    <s v="Married"/>
    <s v="Female"/>
    <n v="30000"/>
    <n v="1"/>
    <x v="2"/>
    <s v="Clerical"/>
    <s v="Yes"/>
    <n v="1"/>
    <s v="5-10 Miles"/>
    <s v="North America"/>
    <n v="52"/>
    <s v="No"/>
    <n v="0"/>
    <n v="30000"/>
  </r>
  <r>
    <n v="11734"/>
    <s v="Married"/>
    <m/>
    <n v="60000"/>
    <n v="1"/>
    <x v="1"/>
    <s v="Skilled Manual"/>
    <s v="No"/>
    <n v="1"/>
    <s v="0-1 Miles"/>
    <s v="North America"/>
    <n v="47"/>
    <s v="No"/>
    <n v="0"/>
    <n v="60000"/>
  </r>
  <r>
    <n v="17462"/>
    <s v="Married"/>
    <s v="Male"/>
    <n v="70000"/>
    <n v="3"/>
    <x v="4"/>
    <s v="Management"/>
    <s v="Yes"/>
    <n v="2"/>
    <s v="5-10 Miles"/>
    <s v="North America"/>
    <n v="53"/>
    <s v="Yes"/>
    <n v="1"/>
    <n v="70000"/>
  </r>
  <r>
    <n v="20659"/>
    <s v="Married"/>
    <s v="Male"/>
    <n v="70000"/>
    <n v="3"/>
    <x v="4"/>
    <s v="Professional"/>
    <s v="Yes"/>
    <n v="0"/>
    <s v="0-1 Miles"/>
    <s v="North America"/>
    <n v="35"/>
    <s v="Yes"/>
    <n v="1"/>
    <n v="70000"/>
  </r>
  <r>
    <n v="28004"/>
    <s v="Married"/>
    <s v="Female"/>
    <n v="60000"/>
    <n v="3"/>
    <x v="0"/>
    <s v="Management"/>
    <s v="Yes"/>
    <n v="2"/>
    <s v="10+ Miles"/>
    <s v="North America"/>
    <n v="66"/>
    <s v="No"/>
    <n v="0"/>
    <n v="60000"/>
  </r>
  <r>
    <n v="19741"/>
    <s v="Single"/>
    <s v="Female"/>
    <n v="80000"/>
    <n v="4"/>
    <x v="4"/>
    <s v="Management"/>
    <s v="Yes"/>
    <n v="2"/>
    <s v="5-10 Miles"/>
    <s v="North America"/>
    <n v="65"/>
    <s v="No"/>
    <n v="0"/>
    <n v="80000"/>
  </r>
  <r>
    <n v="17450"/>
    <s v="Married"/>
    <s v="Male"/>
    <n v="80000"/>
    <n v="5"/>
    <x v="1"/>
    <s v="Professional"/>
    <s v="Yes"/>
    <n v="3"/>
    <s v="5-10 Miles"/>
    <s v="North America"/>
    <n v="45"/>
    <s v="No"/>
    <n v="0"/>
    <n v="80000"/>
  </r>
  <r>
    <n v="17337"/>
    <s v="Single"/>
    <s v="Male"/>
    <n v="40000"/>
    <n v="0"/>
    <x v="2"/>
    <s v="Skilled Manual"/>
    <s v="Yes"/>
    <n v="1"/>
    <s v="5-10 Miles"/>
    <s v="North America"/>
    <n v="31"/>
    <s v="No"/>
    <n v="0"/>
    <n v="40000"/>
  </r>
  <r>
    <n v="18594"/>
    <s v="Single"/>
    <s v="Female"/>
    <n v="80000"/>
    <n v="3"/>
    <x v="0"/>
    <s v="Skilled Manual"/>
    <s v="Yes"/>
    <n v="3"/>
    <s v="10+ Miles"/>
    <s v="North America"/>
    <n v="40"/>
    <s v="Yes"/>
    <n v="1"/>
    <n v="80000"/>
  </r>
  <r>
    <n v="15982"/>
    <s v="Married"/>
    <s v="Male"/>
    <n v="110000"/>
    <n v="5"/>
    <x v="1"/>
    <s v="Professional"/>
    <s v="Yes"/>
    <n v="4"/>
    <s v="2-5 Miles"/>
    <s v="North America"/>
    <n v="46"/>
    <s v="No"/>
    <n v="0"/>
    <n v="110000"/>
  </r>
  <r>
    <n v="28625"/>
    <s v="Single"/>
    <s v="Male"/>
    <n v="40000"/>
    <n v="2"/>
    <x v="1"/>
    <s v="Clerical"/>
    <s v="No"/>
    <n v="1"/>
    <s v="1-2 Miles"/>
    <s v="North America"/>
    <n v="47"/>
    <s v="Yes"/>
    <n v="1"/>
    <n v="40000"/>
  </r>
  <r>
    <n v="11269"/>
    <s v="Married"/>
    <s v="Male"/>
    <n v="130000"/>
    <n v="2"/>
    <x v="4"/>
    <s v="Management"/>
    <s v="Yes"/>
    <n v="2"/>
    <s v="0-1 Miles"/>
    <s v="North America"/>
    <n v="41"/>
    <s v="No"/>
    <n v="0"/>
    <n v="130000"/>
  </r>
  <r>
    <n v="25148"/>
    <s v="Married"/>
    <s v="Male"/>
    <n v="60000"/>
    <n v="2"/>
    <x v="2"/>
    <s v="Professional"/>
    <s v="No"/>
    <n v="2"/>
    <s v="1-2 Miles"/>
    <s v="North America"/>
    <n v="48"/>
    <s v="Yes"/>
    <n v="1"/>
    <n v="60000"/>
  </r>
  <r>
    <n v="13920"/>
    <s v="Single"/>
    <s v="Female"/>
    <n v="50000"/>
    <n v="4"/>
    <x v="0"/>
    <s v="Skilled Manual"/>
    <s v="Yes"/>
    <n v="2"/>
    <s v="0-1 Miles"/>
    <s v="North America"/>
    <n v="42"/>
    <s v="No"/>
    <n v="0"/>
    <n v="50000"/>
  </r>
  <r>
    <n v="23704"/>
    <s v="Single"/>
    <s v="Male"/>
    <n v="40000"/>
    <n v="5"/>
    <x v="2"/>
    <s v="Professional"/>
    <s v="Yes"/>
    <n v="4"/>
    <s v="10+ Miles"/>
    <s v="North America"/>
    <m/>
    <s v="Yes"/>
    <n v="1"/>
    <n v="40000"/>
  </r>
  <r>
    <n v="28972"/>
    <s v="Single"/>
    <s v="Female"/>
    <n v="60000"/>
    <n v="3"/>
    <x v="4"/>
    <s v="Management"/>
    <s v="Yes"/>
    <n v="2"/>
    <s v="10+ Miles"/>
    <s v="North America"/>
    <n v="66"/>
    <s v="No"/>
    <n v="0"/>
    <n v="60000"/>
  </r>
  <r>
    <n v="22730"/>
    <s v="Married"/>
    <s v="Male"/>
    <n v="70000"/>
    <n v="5"/>
    <x v="0"/>
    <s v="Management"/>
    <s v="Yes"/>
    <n v="2"/>
    <s v="10+ Miles"/>
    <s v="North America"/>
    <n v="63"/>
    <s v="No"/>
    <n v="0"/>
    <n v="70000"/>
  </r>
  <r>
    <n v="29134"/>
    <s v="Married"/>
    <s v="Male"/>
    <n v="60000"/>
    <n v="4"/>
    <x v="0"/>
    <s v="Skilled Manual"/>
    <s v="No"/>
    <n v="3"/>
    <s v="10+ Miles"/>
    <s v="North America"/>
    <n v="42"/>
    <s v="No"/>
    <n v="0"/>
    <n v="60000"/>
  </r>
  <r>
    <n v="14332"/>
    <s v="Single"/>
    <s v="Female"/>
    <n v="30000"/>
    <n v="0"/>
    <x v="2"/>
    <s v="Skilled Manual"/>
    <s v="No"/>
    <n v="2"/>
    <s v="5-10 Miles"/>
    <s v="North America"/>
    <n v="26"/>
    <s v="No"/>
    <n v="0"/>
    <n v="30000"/>
  </r>
  <r>
    <n v="19117"/>
    <s v="Single"/>
    <s v="Female"/>
    <n v="60000"/>
    <n v="1"/>
    <x v="4"/>
    <s v="Professional"/>
    <s v="Yes"/>
    <n v="0"/>
    <s v="2-5 Miles"/>
    <s v="North America"/>
    <n v="36"/>
    <s v="Yes"/>
    <n v="1"/>
    <n v="60000"/>
  </r>
  <r>
    <n v="22864"/>
    <s v="Married"/>
    <s v="Male"/>
    <n v="90000"/>
    <n v="2"/>
    <x v="1"/>
    <s v="Professional"/>
    <s v="No"/>
    <n v="0"/>
    <s v="5-10 Miles"/>
    <s v="North America"/>
    <n v="49"/>
    <s v="Yes"/>
    <n v="1"/>
    <n v="90000"/>
  </r>
  <r>
    <n v="11292"/>
    <s v="Single"/>
    <s v="Male"/>
    <n v="150000"/>
    <n v="1"/>
    <x v="1"/>
    <s v="Professional"/>
    <s v="No"/>
    <n v="3"/>
    <s v="0-1 Miles"/>
    <s v="North America"/>
    <n v="44"/>
    <s v="Yes"/>
    <n v="1"/>
    <n v="150000"/>
  </r>
  <r>
    <n v="13466"/>
    <s v="Married"/>
    <s v="Male"/>
    <n v="80000"/>
    <n v="5"/>
    <x v="1"/>
    <s v="Professional"/>
    <s v="Yes"/>
    <n v="3"/>
    <s v="1-2 Miles"/>
    <s v="North America"/>
    <n v="46"/>
    <s v="No"/>
    <n v="0"/>
    <n v="80000"/>
  </r>
  <r>
    <n v="23731"/>
    <s v="Married"/>
    <s v="Male"/>
    <n v="60000"/>
    <n v="2"/>
    <x v="2"/>
    <s v="Professional"/>
    <s v="Yes"/>
    <n v="2"/>
    <s v="2-5 Miles"/>
    <s v="North America"/>
    <n v="54"/>
    <s v="Yes"/>
    <n v="1"/>
    <n v="60000"/>
  </r>
  <r>
    <n v="28672"/>
    <s v="Single"/>
    <s v="Male"/>
    <n v="70000"/>
    <n v="4"/>
    <x v="4"/>
    <s v="Professional"/>
    <s v="Yes"/>
    <n v="0"/>
    <s v="2-5 Miles"/>
    <s v="North America"/>
    <n v="35"/>
    <s v="Yes"/>
    <n v="1"/>
    <n v="70000"/>
  </r>
  <r>
    <n v="11809"/>
    <s v="Married"/>
    <m/>
    <n v="60000"/>
    <n v="2"/>
    <x v="0"/>
    <s v="Skilled Manual"/>
    <s v="Yes"/>
    <n v="0"/>
    <s v="0-1 Miles"/>
    <s v="North America"/>
    <n v="38"/>
    <s v="Yes"/>
    <n v="1"/>
    <n v="60000"/>
  </r>
  <r>
    <n v="19664"/>
    <s v="Single"/>
    <s v="Male"/>
    <n v="100000"/>
    <n v="3"/>
    <x v="0"/>
    <s v="Management"/>
    <s v="No"/>
    <n v="3"/>
    <s v="1-2 Miles"/>
    <s v="North America"/>
    <n v="38"/>
    <s v="No"/>
    <n v="0"/>
    <n v="100000"/>
  </r>
  <r>
    <n v="12121"/>
    <s v="Single"/>
    <s v="Male"/>
    <n v="60000"/>
    <n v="3"/>
    <x v="2"/>
    <s v="Professional"/>
    <s v="Yes"/>
    <n v="2"/>
    <s v="10+ Miles"/>
    <s v="North America"/>
    <n v="53"/>
    <s v="Yes"/>
    <n v="1"/>
    <n v="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3"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2" baseItem="1"/>
    <dataField name="Average of Income" fld="3" subtotal="average" baseField="2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 sortType="descending">
      <items count="6"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urchased_Flag" fld="13" baseField="0" baseItem="0"/>
    <dataField name="Average of Income" fld="3" subtotal="average" baseField="7" baseItem="0" numFmtId="1"/>
    <dataField name="Count of Purchased Bike" fld="12" subtotal="count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5">
    <pivotField showAll="0"/>
    <pivotField showAll="0"/>
    <pivotField showAll="0"/>
    <pivotField dataField="1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Income" fld="3" subtotal="average" baseField="5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"/>
  <sheetViews>
    <sheetView zoomScale="265" zoomScaleNormal="265" workbookViewId="0">
      <selection activeCell="A8" sqref="A8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7.85546875" bestFit="1" customWidth="1"/>
    <col min="4" max="4" width="11.28515625" bestFit="1" customWidth="1"/>
  </cols>
  <sheetData>
    <row r="3" spans="1:5" x14ac:dyDescent="0.25">
      <c r="A3" s="1" t="s">
        <v>37</v>
      </c>
      <c r="B3" t="s">
        <v>41</v>
      </c>
      <c r="C3" t="s">
        <v>40</v>
      </c>
    </row>
    <row r="4" spans="1:5" x14ac:dyDescent="0.25">
      <c r="A4" s="2" t="s">
        <v>14</v>
      </c>
      <c r="B4" s="3">
        <v>489</v>
      </c>
      <c r="C4" s="3">
        <v>54661.190965092399</v>
      </c>
      <c r="E4" s="4">
        <f>B4/B7</f>
        <v>0.48899999999999999</v>
      </c>
    </row>
    <row r="5" spans="1:5" x14ac:dyDescent="0.25">
      <c r="A5" s="2" t="s">
        <v>21</v>
      </c>
      <c r="B5" s="3">
        <v>500</v>
      </c>
      <c r="C5" s="3">
        <v>57560.483870967742</v>
      </c>
      <c r="E5" s="4">
        <f>B5/B7</f>
        <v>0.5</v>
      </c>
    </row>
    <row r="6" spans="1:5" x14ac:dyDescent="0.25">
      <c r="A6" s="2" t="s">
        <v>38</v>
      </c>
      <c r="B6" s="3">
        <v>11</v>
      </c>
      <c r="C6" s="3">
        <v>69090.909090909088</v>
      </c>
    </row>
    <row r="7" spans="1:5" x14ac:dyDescent="0.25">
      <c r="A7" s="2" t="s">
        <v>39</v>
      </c>
      <c r="B7" s="3">
        <v>1000</v>
      </c>
      <c r="C7" s="3">
        <v>56267.605633802814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zoomScale="220" zoomScaleNormal="220" workbookViewId="0">
      <selection activeCell="B4" sqref="B4:B5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17.85546875" bestFit="1" customWidth="1"/>
    <col min="4" max="4" width="22.85546875" bestFit="1" customWidth="1"/>
  </cols>
  <sheetData>
    <row r="3" spans="1:4" x14ac:dyDescent="0.25">
      <c r="A3" s="1" t="s">
        <v>37</v>
      </c>
      <c r="B3" t="s">
        <v>44</v>
      </c>
      <c r="C3" t="s">
        <v>40</v>
      </c>
      <c r="D3" t="s">
        <v>43</v>
      </c>
    </row>
    <row r="4" spans="1:4" x14ac:dyDescent="0.25">
      <c r="A4" s="2" t="s">
        <v>14</v>
      </c>
      <c r="B4">
        <v>239</v>
      </c>
      <c r="C4" s="5">
        <v>54661.190965092399</v>
      </c>
      <c r="D4">
        <v>489</v>
      </c>
    </row>
    <row r="5" spans="1:4" x14ac:dyDescent="0.25">
      <c r="A5" s="2" t="s">
        <v>21</v>
      </c>
      <c r="B5">
        <v>239</v>
      </c>
      <c r="C5" s="5">
        <v>57560.483870967742</v>
      </c>
      <c r="D5">
        <v>500</v>
      </c>
    </row>
    <row r="6" spans="1:4" x14ac:dyDescent="0.25">
      <c r="A6" s="2" t="s">
        <v>38</v>
      </c>
      <c r="B6">
        <v>3</v>
      </c>
      <c r="C6" s="5">
        <v>69090.909090909088</v>
      </c>
      <c r="D6">
        <v>11</v>
      </c>
    </row>
    <row r="7" spans="1:4" x14ac:dyDescent="0.25">
      <c r="A7" s="2" t="s">
        <v>39</v>
      </c>
      <c r="B7">
        <v>481</v>
      </c>
      <c r="C7" s="5">
        <v>56267.605633802814</v>
      </c>
      <c r="D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9"/>
  <sheetViews>
    <sheetView zoomScale="220" zoomScaleNormal="220" workbookViewId="0">
      <selection activeCell="B4" sqref="B4:B8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2" x14ac:dyDescent="0.25">
      <c r="A3" s="1" t="s">
        <v>37</v>
      </c>
      <c r="B3" t="s">
        <v>40</v>
      </c>
    </row>
    <row r="4" spans="1:2" x14ac:dyDescent="0.25">
      <c r="A4" s="2" t="s">
        <v>15</v>
      </c>
      <c r="B4" s="5">
        <v>63026.315789473687</v>
      </c>
    </row>
    <row r="5" spans="1:2" x14ac:dyDescent="0.25">
      <c r="A5" s="2" t="s">
        <v>35</v>
      </c>
      <c r="B5" s="5">
        <v>66091.954022988502</v>
      </c>
    </row>
    <row r="6" spans="1:2" x14ac:dyDescent="0.25">
      <c r="A6" s="2" t="s">
        <v>31</v>
      </c>
      <c r="B6" s="5">
        <v>47022.471910112363</v>
      </c>
    </row>
    <row r="7" spans="1:2" x14ac:dyDescent="0.25">
      <c r="A7" s="2" t="s">
        <v>22</v>
      </c>
      <c r="B7" s="5">
        <v>54503.816793893129</v>
      </c>
    </row>
    <row r="8" spans="1:2" x14ac:dyDescent="0.25">
      <c r="A8" s="2" t="s">
        <v>33</v>
      </c>
      <c r="B8" s="5">
        <v>34473.684210526313</v>
      </c>
    </row>
    <row r="9" spans="1:2" x14ac:dyDescent="0.25">
      <c r="A9" s="2" t="s">
        <v>39</v>
      </c>
      <c r="B9" s="5">
        <v>56267.605633802814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4"/>
  <sheetViews>
    <sheetView tabSelected="1" zoomScale="115" zoomScaleNormal="115" workbookViewId="0">
      <selection activeCell="F13" sqref="F13"/>
    </sheetView>
  </sheetViews>
  <sheetFormatPr defaultRowHeight="15" x14ac:dyDescent="0.25"/>
  <cols>
    <col min="1" max="1" width="6.7109375" bestFit="1" customWidth="1"/>
    <col min="2" max="2" width="13.28515625" bestFit="1" customWidth="1"/>
    <col min="3" max="3" width="7.5703125" bestFit="1" customWidth="1"/>
    <col min="4" max="4" width="8.42578125" bestFit="1" customWidth="1"/>
    <col min="5" max="5" width="8.5703125" customWidth="1"/>
    <col min="6" max="6" width="17.7109375" customWidth="1"/>
    <col min="7" max="7" width="14.140625" customWidth="1"/>
    <col min="8" max="8" width="12.7109375" customWidth="1"/>
    <col min="9" max="9" width="4.7109375" customWidth="1"/>
    <col min="10" max="10" width="18" customWidth="1"/>
    <col min="11" max="11" width="14" customWidth="1"/>
    <col min="12" max="12" width="4.42578125" customWidth="1"/>
    <col min="13" max="13" width="14.5703125" customWidth="1"/>
    <col min="14" max="14" width="14.85546875" bestFit="1" customWidth="1"/>
    <col min="15" max="15" width="13.42578125" bestFit="1" customWidth="1"/>
    <col min="17" max="17" width="22.140625" bestFit="1" customWidth="1"/>
    <col min="18" max="18" width="18.85546875" bestFit="1" customWidth="1"/>
  </cols>
  <sheetData>
    <row r="1" spans="1:18" x14ac:dyDescent="0.25">
      <c r="D1">
        <f>AVERAGE(D5:D1004)</f>
        <v>56266.586553870737</v>
      </c>
      <c r="E1">
        <f>AVERAGE(E5:E1004)</f>
        <v>1.9102822580645162</v>
      </c>
      <c r="L1">
        <f>AVERAGE(L5:L1004)</f>
        <v>44.067999999999998</v>
      </c>
      <c r="O1">
        <f>AVERAGE(O5:O1004)</f>
        <v>4.6723208159492389</v>
      </c>
      <c r="P1">
        <f>AVERAGE(P5:P1004)</f>
        <v>1.6298382923050785</v>
      </c>
    </row>
    <row r="3" spans="1:18" x14ac:dyDescent="0.25">
      <c r="D3">
        <f>_xlfn.STDEV.P(D5:D1004)</f>
        <v>30961.895638665366</v>
      </c>
      <c r="E3">
        <f t="shared" ref="E3:L3" si="0">_xlfn.STDEV.P(E5:E1004)</f>
        <v>1.6260899325429334</v>
      </c>
      <c r="F3" t="e">
        <f t="shared" si="0"/>
        <v>#DIV/0!</v>
      </c>
      <c r="G3" t="e">
        <f t="shared" si="0"/>
        <v>#DIV/0!</v>
      </c>
      <c r="H3" t="e">
        <f t="shared" si="0"/>
        <v>#DIV/0!</v>
      </c>
      <c r="I3">
        <f t="shared" si="0"/>
        <v>1.1211892588139414</v>
      </c>
      <c r="J3" t="e">
        <f t="shared" si="0"/>
        <v>#DIV/0!</v>
      </c>
      <c r="K3" t="e">
        <f t="shared" si="0"/>
        <v>#DIV/0!</v>
      </c>
      <c r="L3">
        <f t="shared" si="0"/>
        <v>11.381097310892303</v>
      </c>
    </row>
    <row r="4" spans="1:1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42</v>
      </c>
      <c r="O4" t="s">
        <v>45</v>
      </c>
      <c r="P4" t="s">
        <v>46</v>
      </c>
      <c r="Q4" t="s">
        <v>47</v>
      </c>
      <c r="R4" t="s">
        <v>48</v>
      </c>
    </row>
    <row r="5" spans="1:18" x14ac:dyDescent="0.25">
      <c r="A5">
        <v>12496</v>
      </c>
      <c r="B5" t="s">
        <v>13</v>
      </c>
      <c r="C5" t="s">
        <v>14</v>
      </c>
      <c r="D5">
        <v>40000</v>
      </c>
      <c r="E5">
        <v>1</v>
      </c>
      <c r="F5" t="s">
        <v>15</v>
      </c>
      <c r="G5" t="s">
        <v>16</v>
      </c>
      <c r="H5" t="s">
        <v>17</v>
      </c>
      <c r="I5">
        <v>0</v>
      </c>
      <c r="J5" t="s">
        <v>18</v>
      </c>
      <c r="K5" t="s">
        <v>19</v>
      </c>
      <c r="L5">
        <v>42</v>
      </c>
      <c r="M5" t="s">
        <v>20</v>
      </c>
      <c r="N5">
        <f>IF(M5="yes",1,0)</f>
        <v>0</v>
      </c>
      <c r="O5">
        <f>LOG(D5+1)</f>
        <v>4.6020708485542956</v>
      </c>
      <c r="P5">
        <f>LOG(L5)</f>
        <v>1.6232492903979006</v>
      </c>
      <c r="Q5">
        <f>STANDARDIZE(D5,$D$1,$D$3)</f>
        <v>-0.52537437447973778</v>
      </c>
      <c r="R5">
        <f>STANDARDIZE(L5,$L$1,$L$3)</f>
        <v>-0.18170479906369083</v>
      </c>
    </row>
    <row r="6" spans="1:18" x14ac:dyDescent="0.25">
      <c r="A6">
        <v>24107</v>
      </c>
      <c r="B6" t="s">
        <v>13</v>
      </c>
      <c r="C6" t="s">
        <v>21</v>
      </c>
      <c r="D6">
        <v>30000</v>
      </c>
      <c r="E6">
        <v>3</v>
      </c>
      <c r="F6" t="s">
        <v>22</v>
      </c>
      <c r="G6" t="s">
        <v>23</v>
      </c>
      <c r="H6" t="s">
        <v>17</v>
      </c>
      <c r="I6">
        <v>1</v>
      </c>
      <c r="J6" t="s">
        <v>18</v>
      </c>
      <c r="K6" t="s">
        <v>19</v>
      </c>
      <c r="L6">
        <v>43</v>
      </c>
      <c r="M6" t="s">
        <v>20</v>
      </c>
      <c r="N6">
        <f t="shared" ref="N6:N69" si="1">IF(M6="yes",1,0)</f>
        <v>0</v>
      </c>
      <c r="O6">
        <f t="shared" ref="O6:O69" si="2">LOG(D6+1)</f>
        <v>4.4771357309611233</v>
      </c>
      <c r="P6">
        <f t="shared" ref="P6:P69" si="3">LOG(L6)</f>
        <v>1.6334684555795864</v>
      </c>
      <c r="Q6">
        <f t="shared" ref="Q6:Q69" si="4">STANDARDIZE(D6,$D$1,$D$3)</f>
        <v>-0.84835201501903179</v>
      </c>
      <c r="R6">
        <f t="shared" ref="R6:R69" si="5">STANDARDIZE(L6,$L$1,$L$3)</f>
        <v>-9.3839809187631337E-2</v>
      </c>
    </row>
    <row r="7" spans="1:18" x14ac:dyDescent="0.25">
      <c r="A7">
        <v>14177</v>
      </c>
      <c r="B7" t="s">
        <v>13</v>
      </c>
      <c r="C7" t="s">
        <v>21</v>
      </c>
      <c r="D7">
        <v>80000</v>
      </c>
      <c r="E7">
        <v>5</v>
      </c>
      <c r="F7" t="s">
        <v>22</v>
      </c>
      <c r="G7" t="s">
        <v>24</v>
      </c>
      <c r="H7" t="s">
        <v>20</v>
      </c>
      <c r="I7">
        <v>2</v>
      </c>
      <c r="J7" t="s">
        <v>25</v>
      </c>
      <c r="K7" t="s">
        <v>19</v>
      </c>
      <c r="L7">
        <v>60</v>
      </c>
      <c r="M7" t="s">
        <v>20</v>
      </c>
      <c r="N7">
        <f t="shared" si="1"/>
        <v>0</v>
      </c>
      <c r="O7">
        <f t="shared" si="2"/>
        <v>4.9030954156390383</v>
      </c>
      <c r="P7">
        <f t="shared" si="3"/>
        <v>1.7781512503836436</v>
      </c>
      <c r="Q7">
        <f t="shared" si="4"/>
        <v>0.76653618767743859</v>
      </c>
      <c r="R7">
        <f t="shared" si="5"/>
        <v>1.3998650187053798</v>
      </c>
    </row>
    <row r="8" spans="1:18" x14ac:dyDescent="0.25">
      <c r="A8">
        <v>24381</v>
      </c>
      <c r="B8" t="s">
        <v>26</v>
      </c>
      <c r="D8">
        <v>70000</v>
      </c>
      <c r="E8">
        <v>0</v>
      </c>
      <c r="F8" t="s">
        <v>15</v>
      </c>
      <c r="G8" t="s">
        <v>24</v>
      </c>
      <c r="H8" t="s">
        <v>17</v>
      </c>
      <c r="I8">
        <v>1</v>
      </c>
      <c r="J8" t="s">
        <v>27</v>
      </c>
      <c r="K8" t="s">
        <v>28</v>
      </c>
      <c r="L8">
        <v>41</v>
      </c>
      <c r="M8" t="s">
        <v>17</v>
      </c>
      <c r="N8">
        <f t="shared" si="1"/>
        <v>1</v>
      </c>
      <c r="O8">
        <f t="shared" si="2"/>
        <v>4.8451042441768255</v>
      </c>
      <c r="P8">
        <f t="shared" si="3"/>
        <v>1.6127838567197355</v>
      </c>
      <c r="Q8">
        <f t="shared" si="4"/>
        <v>0.44355854713814452</v>
      </c>
      <c r="R8">
        <f t="shared" si="5"/>
        <v>-0.26956978893975031</v>
      </c>
    </row>
    <row r="9" spans="1:18" x14ac:dyDescent="0.25">
      <c r="A9">
        <v>25597</v>
      </c>
      <c r="B9" t="s">
        <v>26</v>
      </c>
      <c r="C9" t="s">
        <v>21</v>
      </c>
      <c r="D9">
        <v>30000</v>
      </c>
      <c r="E9">
        <v>0</v>
      </c>
      <c r="F9" t="s">
        <v>15</v>
      </c>
      <c r="G9" t="s">
        <v>23</v>
      </c>
      <c r="H9" t="s">
        <v>20</v>
      </c>
      <c r="I9">
        <v>0</v>
      </c>
      <c r="J9" t="s">
        <v>18</v>
      </c>
      <c r="K9" t="s">
        <v>19</v>
      </c>
      <c r="L9">
        <v>36</v>
      </c>
      <c r="M9" t="s">
        <v>17</v>
      </c>
      <c r="N9">
        <f t="shared" si="1"/>
        <v>1</v>
      </c>
      <c r="O9">
        <f t="shared" si="2"/>
        <v>4.4771357309611233</v>
      </c>
      <c r="P9">
        <f t="shared" si="3"/>
        <v>1.5563025007672873</v>
      </c>
      <c r="Q9">
        <f t="shared" si="4"/>
        <v>-0.84835201501903179</v>
      </c>
      <c r="R9">
        <f t="shared" si="5"/>
        <v>-0.70889473832004779</v>
      </c>
    </row>
    <row r="10" spans="1:18" x14ac:dyDescent="0.25">
      <c r="A10">
        <v>13507</v>
      </c>
      <c r="B10" t="s">
        <v>13</v>
      </c>
      <c r="C10" t="s">
        <v>14</v>
      </c>
      <c r="D10">
        <v>10000</v>
      </c>
      <c r="E10">
        <v>2</v>
      </c>
      <c r="F10" t="s">
        <v>22</v>
      </c>
      <c r="G10" t="s">
        <v>29</v>
      </c>
      <c r="H10" t="s">
        <v>17</v>
      </c>
      <c r="I10">
        <v>0</v>
      </c>
      <c r="J10" t="s">
        <v>30</v>
      </c>
      <c r="K10" t="s">
        <v>19</v>
      </c>
      <c r="L10">
        <v>50</v>
      </c>
      <c r="M10" t="s">
        <v>20</v>
      </c>
      <c r="N10">
        <f t="shared" si="1"/>
        <v>0</v>
      </c>
      <c r="O10">
        <f t="shared" si="2"/>
        <v>4.0000434272768626</v>
      </c>
      <c r="P10">
        <f t="shared" si="3"/>
        <v>1.6989700043360187</v>
      </c>
      <c r="Q10">
        <f t="shared" si="4"/>
        <v>-1.49430729609762</v>
      </c>
      <c r="R10">
        <f t="shared" si="5"/>
        <v>0.52121511994478509</v>
      </c>
    </row>
    <row r="11" spans="1:18" x14ac:dyDescent="0.25">
      <c r="A11">
        <v>27974</v>
      </c>
      <c r="B11" t="s">
        <v>26</v>
      </c>
      <c r="C11" t="s">
        <v>21</v>
      </c>
      <c r="D11">
        <v>160000</v>
      </c>
      <c r="E11">
        <v>2</v>
      </c>
      <c r="F11" t="s">
        <v>31</v>
      </c>
      <c r="G11" t="s">
        <v>32</v>
      </c>
      <c r="I11">
        <v>4</v>
      </c>
      <c r="J11" t="s">
        <v>18</v>
      </c>
      <c r="K11" t="s">
        <v>28</v>
      </c>
      <c r="L11">
        <v>33</v>
      </c>
      <c r="M11" t="s">
        <v>17</v>
      </c>
      <c r="N11">
        <f t="shared" si="1"/>
        <v>1</v>
      </c>
      <c r="O11">
        <f t="shared" si="2"/>
        <v>5.2041226969879544</v>
      </c>
      <c r="P11">
        <f t="shared" si="3"/>
        <v>1.5185139398778875</v>
      </c>
      <c r="Q11">
        <f t="shared" si="4"/>
        <v>3.3503573119917918</v>
      </c>
      <c r="R11">
        <f t="shared" si="5"/>
        <v>-0.9724897079482262</v>
      </c>
    </row>
    <row r="12" spans="1:18" x14ac:dyDescent="0.25">
      <c r="A12">
        <v>19364</v>
      </c>
      <c r="B12" t="s">
        <v>13</v>
      </c>
      <c r="C12" t="s">
        <v>21</v>
      </c>
      <c r="D12">
        <v>40000</v>
      </c>
      <c r="E12">
        <v>1</v>
      </c>
      <c r="F12" t="s">
        <v>15</v>
      </c>
      <c r="G12" t="s">
        <v>16</v>
      </c>
      <c r="H12" t="s">
        <v>17</v>
      </c>
      <c r="I12">
        <v>0</v>
      </c>
      <c r="J12" t="s">
        <v>18</v>
      </c>
      <c r="K12" t="s">
        <v>19</v>
      </c>
      <c r="L12">
        <v>43</v>
      </c>
      <c r="M12" t="s">
        <v>17</v>
      </c>
      <c r="N12">
        <f t="shared" si="1"/>
        <v>1</v>
      </c>
      <c r="O12">
        <f t="shared" si="2"/>
        <v>4.6020708485542956</v>
      </c>
      <c r="P12">
        <f t="shared" si="3"/>
        <v>1.6334684555795864</v>
      </c>
      <c r="Q12">
        <f t="shared" si="4"/>
        <v>-0.52537437447973778</v>
      </c>
      <c r="R12">
        <f t="shared" si="5"/>
        <v>-9.3839809187631337E-2</v>
      </c>
    </row>
    <row r="13" spans="1:18" x14ac:dyDescent="0.25">
      <c r="A13">
        <v>22155</v>
      </c>
      <c r="C13" t="s">
        <v>21</v>
      </c>
      <c r="D13">
        <v>20000</v>
      </c>
      <c r="E13">
        <v>2</v>
      </c>
      <c r="F13" t="s">
        <v>33</v>
      </c>
      <c r="G13" t="s">
        <v>23</v>
      </c>
      <c r="H13" t="s">
        <v>17</v>
      </c>
      <c r="I13">
        <v>2</v>
      </c>
      <c r="J13" t="s">
        <v>27</v>
      </c>
      <c r="K13" t="s">
        <v>28</v>
      </c>
      <c r="L13">
        <v>58</v>
      </c>
      <c r="M13" t="s">
        <v>20</v>
      </c>
      <c r="N13">
        <f t="shared" si="1"/>
        <v>0</v>
      </c>
      <c r="O13">
        <f t="shared" si="2"/>
        <v>4.3010517098452263</v>
      </c>
      <c r="P13">
        <f t="shared" si="3"/>
        <v>1.7634279935629373</v>
      </c>
      <c r="Q13">
        <f t="shared" si="4"/>
        <v>-1.1713296555583259</v>
      </c>
      <c r="R13">
        <f t="shared" si="5"/>
        <v>1.224135038953261</v>
      </c>
    </row>
    <row r="14" spans="1:18" x14ac:dyDescent="0.25">
      <c r="A14">
        <v>19280</v>
      </c>
      <c r="B14" t="s">
        <v>13</v>
      </c>
      <c r="C14" t="s">
        <v>21</v>
      </c>
      <c r="D14">
        <v>54503.816793893129</v>
      </c>
      <c r="E14">
        <v>2</v>
      </c>
      <c r="F14" t="s">
        <v>22</v>
      </c>
      <c r="G14" t="s">
        <v>29</v>
      </c>
      <c r="H14" t="s">
        <v>17</v>
      </c>
      <c r="I14">
        <v>1</v>
      </c>
      <c r="J14" t="s">
        <v>18</v>
      </c>
      <c r="K14" t="s">
        <v>19</v>
      </c>
      <c r="L14">
        <v>30</v>
      </c>
      <c r="M14" t="s">
        <v>17</v>
      </c>
      <c r="N14">
        <f t="shared" si="1"/>
        <v>1</v>
      </c>
      <c r="O14">
        <f t="shared" si="2"/>
        <v>4.7364348841953712</v>
      </c>
      <c r="P14">
        <f t="shared" si="3"/>
        <v>1.4771212547196624</v>
      </c>
      <c r="Q14">
        <f t="shared" si="4"/>
        <v>-5.6933521789158545E-2</v>
      </c>
      <c r="R14">
        <f t="shared" si="5"/>
        <v>-1.2360846775764047</v>
      </c>
    </row>
    <row r="15" spans="1:18" x14ac:dyDescent="0.25">
      <c r="A15">
        <v>22173</v>
      </c>
      <c r="B15" t="s">
        <v>13</v>
      </c>
      <c r="C15" t="s">
        <v>14</v>
      </c>
      <c r="D15">
        <v>30000</v>
      </c>
      <c r="E15">
        <v>3</v>
      </c>
      <c r="F15" t="s">
        <v>31</v>
      </c>
      <c r="G15" t="s">
        <v>16</v>
      </c>
      <c r="H15" t="s">
        <v>20</v>
      </c>
      <c r="I15">
        <v>2</v>
      </c>
      <c r="J15" t="s">
        <v>30</v>
      </c>
      <c r="K15" t="s">
        <v>28</v>
      </c>
      <c r="L15">
        <v>54</v>
      </c>
      <c r="M15" t="s">
        <v>17</v>
      </c>
      <c r="N15">
        <f t="shared" si="1"/>
        <v>1</v>
      </c>
      <c r="O15">
        <f t="shared" si="2"/>
        <v>4.4771357309611233</v>
      </c>
      <c r="P15">
        <f t="shared" si="3"/>
        <v>1.7323937598229686</v>
      </c>
      <c r="Q15">
        <f t="shared" si="4"/>
        <v>-0.84835201501903179</v>
      </c>
      <c r="R15">
        <f t="shared" si="5"/>
        <v>0.87267507944902301</v>
      </c>
    </row>
    <row r="16" spans="1:18" x14ac:dyDescent="0.25">
      <c r="A16">
        <v>12697</v>
      </c>
      <c r="B16" t="s">
        <v>26</v>
      </c>
      <c r="C16" t="s">
        <v>14</v>
      </c>
      <c r="D16">
        <v>90000</v>
      </c>
      <c r="E16">
        <v>0</v>
      </c>
      <c r="F16" t="s">
        <v>15</v>
      </c>
      <c r="G16" t="s">
        <v>24</v>
      </c>
      <c r="H16" t="s">
        <v>20</v>
      </c>
      <c r="I16">
        <v>4</v>
      </c>
      <c r="J16" t="s">
        <v>34</v>
      </c>
      <c r="K16" t="s">
        <v>28</v>
      </c>
      <c r="L16">
        <v>36</v>
      </c>
      <c r="M16" t="s">
        <v>20</v>
      </c>
      <c r="N16">
        <f t="shared" si="1"/>
        <v>0</v>
      </c>
      <c r="O16">
        <f t="shared" si="2"/>
        <v>4.9542473349067597</v>
      </c>
      <c r="P16">
        <f t="shared" si="3"/>
        <v>1.5563025007672873</v>
      </c>
      <c r="Q16">
        <f t="shared" si="4"/>
        <v>1.0895138282167327</v>
      </c>
      <c r="R16">
        <f t="shared" si="5"/>
        <v>-0.70889473832004779</v>
      </c>
    </row>
    <row r="17" spans="1:18" x14ac:dyDescent="0.25">
      <c r="A17">
        <v>11434</v>
      </c>
      <c r="B17" t="s">
        <v>13</v>
      </c>
      <c r="C17" t="s">
        <v>21</v>
      </c>
      <c r="D17">
        <v>170000</v>
      </c>
      <c r="E17">
        <v>5</v>
      </c>
      <c r="F17" t="s">
        <v>22</v>
      </c>
      <c r="G17" t="s">
        <v>24</v>
      </c>
      <c r="H17" t="s">
        <v>17</v>
      </c>
      <c r="J17" t="s">
        <v>18</v>
      </c>
      <c r="K17" t="s">
        <v>19</v>
      </c>
      <c r="L17">
        <v>55</v>
      </c>
      <c r="M17" t="s">
        <v>20</v>
      </c>
      <c r="N17">
        <f t="shared" si="1"/>
        <v>0</v>
      </c>
      <c r="O17">
        <f t="shared" si="2"/>
        <v>5.2304514760441831</v>
      </c>
      <c r="P17">
        <f t="shared" si="3"/>
        <v>1.7403626894942439</v>
      </c>
      <c r="Q17">
        <f t="shared" si="4"/>
        <v>3.6733349525310857</v>
      </c>
      <c r="R17">
        <f t="shared" si="5"/>
        <v>0.96054006932508251</v>
      </c>
    </row>
    <row r="18" spans="1:18" x14ac:dyDescent="0.25">
      <c r="A18">
        <v>25323</v>
      </c>
      <c r="B18" t="s">
        <v>13</v>
      </c>
      <c r="C18" t="s">
        <v>21</v>
      </c>
      <c r="D18">
        <v>40000</v>
      </c>
      <c r="E18">
        <v>2</v>
      </c>
      <c r="F18" t="s">
        <v>22</v>
      </c>
      <c r="G18" t="s">
        <v>23</v>
      </c>
      <c r="H18" t="s">
        <v>17</v>
      </c>
      <c r="I18">
        <v>1</v>
      </c>
      <c r="J18" t="s">
        <v>30</v>
      </c>
      <c r="K18" t="s">
        <v>19</v>
      </c>
      <c r="L18">
        <v>35</v>
      </c>
      <c r="M18" t="s">
        <v>17</v>
      </c>
      <c r="N18">
        <f t="shared" si="1"/>
        <v>1</v>
      </c>
      <c r="O18">
        <f t="shared" si="2"/>
        <v>4.6020708485542956</v>
      </c>
      <c r="P18">
        <f t="shared" si="3"/>
        <v>1.5440680443502757</v>
      </c>
      <c r="Q18">
        <f t="shared" si="4"/>
        <v>-0.52537437447973778</v>
      </c>
      <c r="R18">
        <f t="shared" si="5"/>
        <v>-0.79675972819610719</v>
      </c>
    </row>
    <row r="19" spans="1:18" x14ac:dyDescent="0.25">
      <c r="A19">
        <v>23542</v>
      </c>
      <c r="B19" t="s">
        <v>26</v>
      </c>
      <c r="C19" t="s">
        <v>21</v>
      </c>
      <c r="D19">
        <v>60000</v>
      </c>
      <c r="E19">
        <v>1</v>
      </c>
      <c r="F19" t="s">
        <v>22</v>
      </c>
      <c r="G19" t="s">
        <v>16</v>
      </c>
      <c r="H19" t="s">
        <v>20</v>
      </c>
      <c r="I19">
        <v>1</v>
      </c>
      <c r="J19" t="s">
        <v>18</v>
      </c>
      <c r="K19" t="s">
        <v>28</v>
      </c>
      <c r="L19">
        <v>45</v>
      </c>
      <c r="M19" t="s">
        <v>17</v>
      </c>
      <c r="N19">
        <f t="shared" si="1"/>
        <v>1</v>
      </c>
      <c r="O19">
        <f t="shared" si="2"/>
        <v>4.7781584885646904</v>
      </c>
      <c r="P19">
        <f t="shared" si="3"/>
        <v>1.6532125137753437</v>
      </c>
      <c r="Q19">
        <f t="shared" si="4"/>
        <v>0.12058090659885044</v>
      </c>
      <c r="R19">
        <f t="shared" si="5"/>
        <v>8.1890170564487635E-2</v>
      </c>
    </row>
    <row r="20" spans="1:18" x14ac:dyDescent="0.25">
      <c r="A20">
        <v>20870</v>
      </c>
      <c r="B20" t="s">
        <v>26</v>
      </c>
      <c r="C20" t="s">
        <v>14</v>
      </c>
      <c r="D20">
        <v>10000</v>
      </c>
      <c r="E20">
        <v>2</v>
      </c>
      <c r="F20" t="s">
        <v>31</v>
      </c>
      <c r="G20" t="s">
        <v>29</v>
      </c>
      <c r="H20" t="s">
        <v>17</v>
      </c>
      <c r="I20">
        <v>1</v>
      </c>
      <c r="J20" t="s">
        <v>18</v>
      </c>
      <c r="K20" t="s">
        <v>19</v>
      </c>
      <c r="L20">
        <v>38</v>
      </c>
      <c r="M20" t="s">
        <v>17</v>
      </c>
      <c r="N20">
        <f t="shared" si="1"/>
        <v>1</v>
      </c>
      <c r="O20">
        <f t="shared" si="2"/>
        <v>4.0000434272768626</v>
      </c>
      <c r="P20">
        <f t="shared" si="3"/>
        <v>1.5797835966168101</v>
      </c>
      <c r="Q20">
        <f t="shared" si="4"/>
        <v>-1.49430729609762</v>
      </c>
      <c r="R20">
        <f t="shared" si="5"/>
        <v>-0.53316475856792878</v>
      </c>
    </row>
    <row r="21" spans="1:18" x14ac:dyDescent="0.25">
      <c r="A21">
        <v>23316</v>
      </c>
      <c r="B21" t="s">
        <v>26</v>
      </c>
      <c r="C21" t="s">
        <v>21</v>
      </c>
      <c r="D21">
        <v>30000</v>
      </c>
      <c r="E21">
        <v>3</v>
      </c>
      <c r="F21" t="s">
        <v>22</v>
      </c>
      <c r="G21" t="s">
        <v>23</v>
      </c>
      <c r="H21" t="s">
        <v>20</v>
      </c>
      <c r="I21">
        <v>2</v>
      </c>
      <c r="J21" t="s">
        <v>30</v>
      </c>
      <c r="K21" t="s">
        <v>28</v>
      </c>
      <c r="L21">
        <v>59</v>
      </c>
      <c r="M21" t="s">
        <v>17</v>
      </c>
      <c r="N21">
        <f t="shared" si="1"/>
        <v>1</v>
      </c>
      <c r="O21">
        <f t="shared" si="2"/>
        <v>4.4771357309611233</v>
      </c>
      <c r="P21">
        <f t="shared" si="3"/>
        <v>1.7708520116421442</v>
      </c>
      <c r="Q21">
        <f t="shared" si="4"/>
        <v>-0.84835201501903179</v>
      </c>
      <c r="R21">
        <f t="shared" si="5"/>
        <v>1.3120000288293203</v>
      </c>
    </row>
    <row r="22" spans="1:18" x14ac:dyDescent="0.25">
      <c r="A22">
        <v>12610</v>
      </c>
      <c r="B22" t="s">
        <v>13</v>
      </c>
      <c r="C22" t="s">
        <v>14</v>
      </c>
      <c r="D22">
        <v>30000</v>
      </c>
      <c r="E22">
        <v>1</v>
      </c>
      <c r="F22" t="s">
        <v>15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47</v>
      </c>
      <c r="M22" t="s">
        <v>20</v>
      </c>
      <c r="N22">
        <f t="shared" si="1"/>
        <v>0</v>
      </c>
      <c r="O22">
        <f t="shared" si="2"/>
        <v>4.4771357309611233</v>
      </c>
      <c r="P22">
        <f t="shared" si="3"/>
        <v>1.6720978579357175</v>
      </c>
      <c r="Q22">
        <f t="shared" si="4"/>
        <v>-0.84835201501903179</v>
      </c>
      <c r="R22">
        <f t="shared" si="5"/>
        <v>0.25762015031660662</v>
      </c>
    </row>
    <row r="23" spans="1:18" x14ac:dyDescent="0.25">
      <c r="A23">
        <v>27183</v>
      </c>
      <c r="B23" t="s">
        <v>26</v>
      </c>
      <c r="C23" t="s">
        <v>21</v>
      </c>
      <c r="D23">
        <v>40000</v>
      </c>
      <c r="E23">
        <v>2</v>
      </c>
      <c r="F23" t="s">
        <v>22</v>
      </c>
      <c r="G23" t="s">
        <v>23</v>
      </c>
      <c r="H23" t="s">
        <v>17</v>
      </c>
      <c r="I23">
        <v>1</v>
      </c>
      <c r="J23" t="s">
        <v>30</v>
      </c>
      <c r="K23" t="s">
        <v>19</v>
      </c>
      <c r="L23">
        <v>35</v>
      </c>
      <c r="M23" t="s">
        <v>17</v>
      </c>
      <c r="N23">
        <f t="shared" si="1"/>
        <v>1</v>
      </c>
      <c r="O23">
        <f t="shared" si="2"/>
        <v>4.6020708485542956</v>
      </c>
      <c r="P23">
        <f t="shared" si="3"/>
        <v>1.5440680443502757</v>
      </c>
      <c r="Q23">
        <f t="shared" si="4"/>
        <v>-0.52537437447973778</v>
      </c>
      <c r="R23">
        <f t="shared" si="5"/>
        <v>-0.79675972819610719</v>
      </c>
    </row>
    <row r="24" spans="1:18" x14ac:dyDescent="0.25">
      <c r="A24">
        <v>25940</v>
      </c>
      <c r="B24" t="s">
        <v>26</v>
      </c>
      <c r="C24" t="s">
        <v>21</v>
      </c>
      <c r="D24">
        <v>20000</v>
      </c>
      <c r="E24">
        <v>2</v>
      </c>
      <c r="F24" t="s">
        <v>33</v>
      </c>
      <c r="G24" t="s">
        <v>23</v>
      </c>
      <c r="H24" t="s">
        <v>17</v>
      </c>
      <c r="I24">
        <v>2</v>
      </c>
      <c r="J24" t="s">
        <v>27</v>
      </c>
      <c r="K24" t="s">
        <v>28</v>
      </c>
      <c r="L24">
        <v>55</v>
      </c>
      <c r="M24" t="s">
        <v>17</v>
      </c>
      <c r="N24">
        <f t="shared" si="1"/>
        <v>1</v>
      </c>
      <c r="O24">
        <f t="shared" si="2"/>
        <v>4.3010517098452263</v>
      </c>
      <c r="P24">
        <f t="shared" si="3"/>
        <v>1.7403626894942439</v>
      </c>
      <c r="Q24">
        <f t="shared" si="4"/>
        <v>-1.1713296555583259</v>
      </c>
      <c r="R24">
        <f t="shared" si="5"/>
        <v>0.96054006932508251</v>
      </c>
    </row>
    <row r="25" spans="1:18" x14ac:dyDescent="0.25">
      <c r="A25">
        <v>25598</v>
      </c>
      <c r="B25" t="s">
        <v>13</v>
      </c>
      <c r="C25" t="s">
        <v>14</v>
      </c>
      <c r="D25">
        <v>40000</v>
      </c>
      <c r="E25">
        <v>0</v>
      </c>
      <c r="F25" t="s">
        <v>35</v>
      </c>
      <c r="G25" t="s">
        <v>23</v>
      </c>
      <c r="H25" t="s">
        <v>17</v>
      </c>
      <c r="I25">
        <v>0</v>
      </c>
      <c r="J25" t="s">
        <v>18</v>
      </c>
      <c r="K25" t="s">
        <v>19</v>
      </c>
      <c r="L25">
        <v>36</v>
      </c>
      <c r="M25" t="s">
        <v>17</v>
      </c>
      <c r="N25">
        <f t="shared" si="1"/>
        <v>1</v>
      </c>
      <c r="O25">
        <f t="shared" si="2"/>
        <v>4.6020708485542956</v>
      </c>
      <c r="P25">
        <f t="shared" si="3"/>
        <v>1.5563025007672873</v>
      </c>
      <c r="Q25">
        <f t="shared" si="4"/>
        <v>-0.52537437447973778</v>
      </c>
      <c r="R25">
        <f t="shared" si="5"/>
        <v>-0.70889473832004779</v>
      </c>
    </row>
    <row r="26" spans="1:18" x14ac:dyDescent="0.25">
      <c r="A26">
        <v>21564</v>
      </c>
      <c r="B26" t="s">
        <v>26</v>
      </c>
      <c r="C26" t="s">
        <v>14</v>
      </c>
      <c r="D26">
        <v>80000</v>
      </c>
      <c r="E26">
        <v>0</v>
      </c>
      <c r="F26" t="s">
        <v>15</v>
      </c>
      <c r="G26" t="s">
        <v>24</v>
      </c>
      <c r="H26" t="s">
        <v>17</v>
      </c>
      <c r="I26">
        <v>4</v>
      </c>
      <c r="J26" t="s">
        <v>34</v>
      </c>
      <c r="K26" t="s">
        <v>28</v>
      </c>
      <c r="L26">
        <v>35</v>
      </c>
      <c r="M26" t="s">
        <v>20</v>
      </c>
      <c r="N26">
        <f t="shared" si="1"/>
        <v>0</v>
      </c>
      <c r="O26">
        <f t="shared" si="2"/>
        <v>4.9030954156390383</v>
      </c>
      <c r="P26">
        <f t="shared" si="3"/>
        <v>1.5440680443502757</v>
      </c>
      <c r="Q26">
        <f t="shared" si="4"/>
        <v>0.76653618767743859</v>
      </c>
      <c r="R26">
        <f t="shared" si="5"/>
        <v>-0.79675972819610719</v>
      </c>
    </row>
    <row r="27" spans="1:18" x14ac:dyDescent="0.25">
      <c r="A27">
        <v>19193</v>
      </c>
      <c r="B27" t="s">
        <v>26</v>
      </c>
      <c r="C27" t="s">
        <v>21</v>
      </c>
      <c r="D27">
        <v>40000</v>
      </c>
      <c r="E27">
        <v>2</v>
      </c>
      <c r="F27" t="s">
        <v>22</v>
      </c>
      <c r="G27" t="s">
        <v>23</v>
      </c>
      <c r="H27" t="s">
        <v>17</v>
      </c>
      <c r="I27">
        <v>0</v>
      </c>
      <c r="J27" t="s">
        <v>30</v>
      </c>
      <c r="K27" t="s">
        <v>19</v>
      </c>
      <c r="L27">
        <v>35</v>
      </c>
      <c r="M27" t="s">
        <v>17</v>
      </c>
      <c r="N27">
        <f t="shared" si="1"/>
        <v>1</v>
      </c>
      <c r="O27">
        <f t="shared" si="2"/>
        <v>4.6020708485542956</v>
      </c>
      <c r="P27">
        <f t="shared" si="3"/>
        <v>1.5440680443502757</v>
      </c>
      <c r="Q27">
        <f t="shared" si="4"/>
        <v>-0.52537437447973778</v>
      </c>
      <c r="R27">
        <f t="shared" si="5"/>
        <v>-0.79675972819610719</v>
      </c>
    </row>
    <row r="28" spans="1:18" x14ac:dyDescent="0.25">
      <c r="A28">
        <v>26412</v>
      </c>
      <c r="B28" t="s">
        <v>13</v>
      </c>
      <c r="C28" t="s">
        <v>14</v>
      </c>
      <c r="D28">
        <v>80000</v>
      </c>
      <c r="E28">
        <v>5</v>
      </c>
      <c r="F28" t="s">
        <v>31</v>
      </c>
      <c r="G28" t="s">
        <v>32</v>
      </c>
      <c r="H28" t="s">
        <v>20</v>
      </c>
      <c r="I28">
        <v>3</v>
      </c>
      <c r="J28" t="s">
        <v>27</v>
      </c>
      <c r="K28" t="s">
        <v>19</v>
      </c>
      <c r="L28">
        <v>56</v>
      </c>
      <c r="M28" t="s">
        <v>20</v>
      </c>
      <c r="N28">
        <f t="shared" si="1"/>
        <v>0</v>
      </c>
      <c r="O28">
        <f t="shared" si="2"/>
        <v>4.9030954156390383</v>
      </c>
      <c r="P28">
        <f t="shared" si="3"/>
        <v>1.7481880270062005</v>
      </c>
      <c r="Q28">
        <f t="shared" si="4"/>
        <v>0.76653618767743859</v>
      </c>
      <c r="R28">
        <f t="shared" si="5"/>
        <v>1.048405059201142</v>
      </c>
    </row>
    <row r="29" spans="1:18" x14ac:dyDescent="0.25">
      <c r="A29">
        <v>27184</v>
      </c>
      <c r="B29" t="s">
        <v>26</v>
      </c>
      <c r="C29" t="s">
        <v>21</v>
      </c>
      <c r="D29">
        <v>40000</v>
      </c>
      <c r="E29">
        <v>2</v>
      </c>
      <c r="F29" t="s">
        <v>22</v>
      </c>
      <c r="G29" t="s">
        <v>23</v>
      </c>
      <c r="H29" t="s">
        <v>20</v>
      </c>
      <c r="I29">
        <v>1</v>
      </c>
      <c r="J29" t="s">
        <v>18</v>
      </c>
      <c r="K29" t="s">
        <v>19</v>
      </c>
      <c r="L29">
        <v>34</v>
      </c>
      <c r="M29" t="s">
        <v>20</v>
      </c>
      <c r="N29">
        <f t="shared" si="1"/>
        <v>0</v>
      </c>
      <c r="O29">
        <f t="shared" si="2"/>
        <v>4.6020708485542956</v>
      </c>
      <c r="P29">
        <f t="shared" si="3"/>
        <v>1.5314789170422551</v>
      </c>
      <c r="Q29">
        <f t="shared" si="4"/>
        <v>-0.52537437447973778</v>
      </c>
      <c r="R29">
        <f t="shared" si="5"/>
        <v>-0.88462471807216669</v>
      </c>
    </row>
    <row r="30" spans="1:18" x14ac:dyDescent="0.25">
      <c r="A30">
        <v>12590</v>
      </c>
      <c r="B30" t="s">
        <v>26</v>
      </c>
      <c r="C30" t="s">
        <v>21</v>
      </c>
      <c r="D30">
        <v>30000</v>
      </c>
      <c r="E30">
        <v>1</v>
      </c>
      <c r="F30" t="s">
        <v>15</v>
      </c>
      <c r="G30" t="s">
        <v>23</v>
      </c>
      <c r="H30" t="s">
        <v>17</v>
      </c>
      <c r="I30">
        <v>0</v>
      </c>
      <c r="J30" t="s">
        <v>18</v>
      </c>
      <c r="K30" t="s">
        <v>19</v>
      </c>
      <c r="L30">
        <v>63</v>
      </c>
      <c r="M30" t="s">
        <v>20</v>
      </c>
      <c r="N30">
        <f t="shared" si="1"/>
        <v>0</v>
      </c>
      <c r="O30">
        <f t="shared" si="2"/>
        <v>4.4771357309611233</v>
      </c>
      <c r="P30">
        <f t="shared" si="3"/>
        <v>1.7993405494535817</v>
      </c>
      <c r="Q30">
        <f t="shared" si="4"/>
        <v>-0.84835201501903179</v>
      </c>
      <c r="R30">
        <f t="shared" si="5"/>
        <v>1.6634599883335583</v>
      </c>
    </row>
    <row r="31" spans="1:18" x14ac:dyDescent="0.25">
      <c r="A31">
        <v>17841</v>
      </c>
      <c r="B31" t="s">
        <v>26</v>
      </c>
      <c r="C31" t="s">
        <v>21</v>
      </c>
      <c r="D31">
        <v>30000</v>
      </c>
      <c r="E31">
        <v>0</v>
      </c>
      <c r="F31" t="s">
        <v>22</v>
      </c>
      <c r="G31" t="s">
        <v>23</v>
      </c>
      <c r="H31" t="s">
        <v>20</v>
      </c>
      <c r="I31">
        <v>1</v>
      </c>
      <c r="J31" t="s">
        <v>18</v>
      </c>
      <c r="K31" t="s">
        <v>19</v>
      </c>
      <c r="L31">
        <v>29</v>
      </c>
      <c r="M31" t="s">
        <v>17</v>
      </c>
      <c r="N31">
        <f t="shared" si="1"/>
        <v>1</v>
      </c>
      <c r="O31">
        <f t="shared" si="2"/>
        <v>4.4771357309611233</v>
      </c>
      <c r="P31">
        <f t="shared" si="3"/>
        <v>1.4623979978989561</v>
      </c>
      <c r="Q31">
        <f t="shared" si="4"/>
        <v>-0.84835201501903179</v>
      </c>
      <c r="R31">
        <f t="shared" si="5"/>
        <v>-1.3239496674524642</v>
      </c>
    </row>
    <row r="32" spans="1:18" x14ac:dyDescent="0.25">
      <c r="A32">
        <v>18283</v>
      </c>
      <c r="C32" t="s">
        <v>14</v>
      </c>
      <c r="D32">
        <v>100000</v>
      </c>
      <c r="E32">
        <v>0</v>
      </c>
      <c r="F32" t="s">
        <v>15</v>
      </c>
      <c r="G32" t="s">
        <v>24</v>
      </c>
      <c r="H32" t="s">
        <v>20</v>
      </c>
      <c r="I32">
        <v>1</v>
      </c>
      <c r="J32" t="s">
        <v>27</v>
      </c>
      <c r="K32" t="s">
        <v>28</v>
      </c>
      <c r="L32">
        <v>40</v>
      </c>
      <c r="M32" t="s">
        <v>20</v>
      </c>
      <c r="N32">
        <f t="shared" si="1"/>
        <v>0</v>
      </c>
      <c r="O32">
        <f t="shared" si="2"/>
        <v>5.0000043429231047</v>
      </c>
      <c r="P32">
        <f t="shared" si="3"/>
        <v>1.6020599913279623</v>
      </c>
      <c r="Q32">
        <f t="shared" si="4"/>
        <v>1.4124914687560268</v>
      </c>
      <c r="R32">
        <f t="shared" si="5"/>
        <v>-0.35743477881580982</v>
      </c>
    </row>
    <row r="33" spans="1:18" x14ac:dyDescent="0.25">
      <c r="A33">
        <v>18299</v>
      </c>
      <c r="B33" t="s">
        <v>13</v>
      </c>
      <c r="C33" t="s">
        <v>21</v>
      </c>
      <c r="D33">
        <v>70000</v>
      </c>
      <c r="E33">
        <v>5</v>
      </c>
      <c r="F33" t="s">
        <v>22</v>
      </c>
      <c r="G33" t="s">
        <v>16</v>
      </c>
      <c r="H33" t="s">
        <v>17</v>
      </c>
      <c r="I33">
        <v>2</v>
      </c>
      <c r="J33" t="s">
        <v>27</v>
      </c>
      <c r="K33" t="s">
        <v>28</v>
      </c>
      <c r="L33">
        <v>44</v>
      </c>
      <c r="M33" t="s">
        <v>20</v>
      </c>
      <c r="N33">
        <f t="shared" si="1"/>
        <v>0</v>
      </c>
      <c r="O33">
        <f t="shared" si="2"/>
        <v>4.8451042441768255</v>
      </c>
      <c r="P33">
        <f t="shared" si="3"/>
        <v>1.6434526764861874</v>
      </c>
      <c r="Q33">
        <f t="shared" si="4"/>
        <v>0.44355854713814452</v>
      </c>
      <c r="R33">
        <f t="shared" si="5"/>
        <v>-5.9748193115718553E-3</v>
      </c>
    </row>
    <row r="34" spans="1:18" x14ac:dyDescent="0.25">
      <c r="A34">
        <v>16466</v>
      </c>
      <c r="B34" t="s">
        <v>26</v>
      </c>
      <c r="C34" t="s">
        <v>14</v>
      </c>
      <c r="D34">
        <v>20000</v>
      </c>
      <c r="E34">
        <v>0</v>
      </c>
      <c r="F34" t="s">
        <v>33</v>
      </c>
      <c r="G34" t="s">
        <v>29</v>
      </c>
      <c r="H34" t="s">
        <v>20</v>
      </c>
      <c r="I34">
        <v>2</v>
      </c>
      <c r="J34" t="s">
        <v>18</v>
      </c>
      <c r="K34" t="s">
        <v>19</v>
      </c>
      <c r="L34">
        <v>32</v>
      </c>
      <c r="M34" t="s">
        <v>17</v>
      </c>
      <c r="N34">
        <f t="shared" si="1"/>
        <v>1</v>
      </c>
      <c r="O34">
        <f t="shared" si="2"/>
        <v>4.3010517098452263</v>
      </c>
      <c r="P34">
        <f t="shared" si="3"/>
        <v>1.505149978319906</v>
      </c>
      <c r="Q34">
        <f t="shared" si="4"/>
        <v>-1.1713296555583259</v>
      </c>
      <c r="R34">
        <f t="shared" si="5"/>
        <v>-1.0603546978242857</v>
      </c>
    </row>
    <row r="35" spans="1:18" x14ac:dyDescent="0.25">
      <c r="A35">
        <v>19273</v>
      </c>
      <c r="B35" t="s">
        <v>13</v>
      </c>
      <c r="C35" t="s">
        <v>14</v>
      </c>
      <c r="D35">
        <v>20000</v>
      </c>
      <c r="E35">
        <v>2</v>
      </c>
      <c r="F35" t="s">
        <v>22</v>
      </c>
      <c r="G35" t="s">
        <v>29</v>
      </c>
      <c r="H35" t="s">
        <v>17</v>
      </c>
      <c r="I35">
        <v>0</v>
      </c>
      <c r="J35" t="s">
        <v>18</v>
      </c>
      <c r="K35" t="s">
        <v>19</v>
      </c>
      <c r="L35">
        <v>63</v>
      </c>
      <c r="M35" t="s">
        <v>20</v>
      </c>
      <c r="N35">
        <f t="shared" si="1"/>
        <v>0</v>
      </c>
      <c r="O35">
        <f t="shared" si="2"/>
        <v>4.3010517098452263</v>
      </c>
      <c r="P35">
        <f t="shared" si="3"/>
        <v>1.7993405494535817</v>
      </c>
      <c r="Q35">
        <f t="shared" si="4"/>
        <v>-1.1713296555583259</v>
      </c>
      <c r="R35">
        <f t="shared" si="5"/>
        <v>1.6634599883335583</v>
      </c>
    </row>
    <row r="36" spans="1:18" x14ac:dyDescent="0.25">
      <c r="A36">
        <v>22400</v>
      </c>
      <c r="B36" t="s">
        <v>13</v>
      </c>
      <c r="C36" t="s">
        <v>21</v>
      </c>
      <c r="D36">
        <v>10000</v>
      </c>
      <c r="E36">
        <v>0</v>
      </c>
      <c r="F36" t="s">
        <v>22</v>
      </c>
      <c r="G36" t="s">
        <v>29</v>
      </c>
      <c r="H36" t="s">
        <v>20</v>
      </c>
      <c r="I36">
        <v>1</v>
      </c>
      <c r="J36" t="s">
        <v>18</v>
      </c>
      <c r="K36" t="s">
        <v>28</v>
      </c>
      <c r="L36">
        <v>26</v>
      </c>
      <c r="M36" t="s">
        <v>17</v>
      </c>
      <c r="N36">
        <f t="shared" si="1"/>
        <v>1</v>
      </c>
      <c r="O36">
        <f t="shared" si="2"/>
        <v>4.0000434272768626</v>
      </c>
      <c r="P36">
        <f t="shared" si="3"/>
        <v>1.414973347970818</v>
      </c>
      <c r="Q36">
        <f t="shared" si="4"/>
        <v>-1.49430729609762</v>
      </c>
      <c r="R36">
        <f t="shared" si="5"/>
        <v>-1.5875446370806425</v>
      </c>
    </row>
    <row r="37" spans="1:18" x14ac:dyDescent="0.25">
      <c r="A37">
        <v>20942</v>
      </c>
      <c r="B37" t="s">
        <v>26</v>
      </c>
      <c r="C37" t="s">
        <v>14</v>
      </c>
      <c r="D37">
        <v>20000</v>
      </c>
      <c r="E37">
        <v>0</v>
      </c>
      <c r="F37" t="s">
        <v>31</v>
      </c>
      <c r="G37" t="s">
        <v>29</v>
      </c>
      <c r="H37" t="s">
        <v>20</v>
      </c>
      <c r="I37">
        <v>1</v>
      </c>
      <c r="J37" t="s">
        <v>27</v>
      </c>
      <c r="K37" t="s">
        <v>19</v>
      </c>
      <c r="L37">
        <v>31</v>
      </c>
      <c r="M37" t="s">
        <v>20</v>
      </c>
      <c r="N37">
        <f t="shared" si="1"/>
        <v>0</v>
      </c>
      <c r="O37">
        <f t="shared" si="2"/>
        <v>4.3010517098452263</v>
      </c>
      <c r="P37">
        <f t="shared" si="3"/>
        <v>1.4913616938342726</v>
      </c>
      <c r="Q37">
        <f t="shared" si="4"/>
        <v>-1.1713296555583259</v>
      </c>
      <c r="R37">
        <f t="shared" si="5"/>
        <v>-1.1482196877003452</v>
      </c>
    </row>
    <row r="38" spans="1:18" x14ac:dyDescent="0.25">
      <c r="A38">
        <v>18484</v>
      </c>
      <c r="B38" t="s">
        <v>26</v>
      </c>
      <c r="C38" t="s">
        <v>21</v>
      </c>
      <c r="D38">
        <v>80000</v>
      </c>
      <c r="E38">
        <v>2</v>
      </c>
      <c r="F38" t="s">
        <v>31</v>
      </c>
      <c r="G38" t="s">
        <v>16</v>
      </c>
      <c r="H38" t="s">
        <v>20</v>
      </c>
      <c r="I38">
        <v>2</v>
      </c>
      <c r="J38" t="s">
        <v>30</v>
      </c>
      <c r="K38" t="s">
        <v>28</v>
      </c>
      <c r="L38">
        <v>50</v>
      </c>
      <c r="M38" t="s">
        <v>17</v>
      </c>
      <c r="N38">
        <f t="shared" si="1"/>
        <v>1</v>
      </c>
      <c r="O38">
        <f t="shared" si="2"/>
        <v>4.9030954156390383</v>
      </c>
      <c r="P38">
        <f t="shared" si="3"/>
        <v>1.6989700043360187</v>
      </c>
      <c r="Q38">
        <f t="shared" si="4"/>
        <v>0.76653618767743859</v>
      </c>
      <c r="R38">
        <f t="shared" si="5"/>
        <v>0.52121511994478509</v>
      </c>
    </row>
    <row r="39" spans="1:18" x14ac:dyDescent="0.25">
      <c r="A39">
        <v>12291</v>
      </c>
      <c r="B39" t="s">
        <v>26</v>
      </c>
      <c r="C39" t="s">
        <v>21</v>
      </c>
      <c r="D39">
        <v>90000</v>
      </c>
      <c r="E39">
        <v>5</v>
      </c>
      <c r="F39" t="s">
        <v>22</v>
      </c>
      <c r="G39" t="s">
        <v>24</v>
      </c>
      <c r="H39" t="s">
        <v>20</v>
      </c>
      <c r="I39">
        <v>2</v>
      </c>
      <c r="J39" t="s">
        <v>25</v>
      </c>
      <c r="K39" t="s">
        <v>19</v>
      </c>
      <c r="L39">
        <v>62</v>
      </c>
      <c r="M39" t="s">
        <v>17</v>
      </c>
      <c r="N39">
        <f t="shared" si="1"/>
        <v>1</v>
      </c>
      <c r="O39">
        <f t="shared" si="2"/>
        <v>4.9542473349067597</v>
      </c>
      <c r="P39">
        <f t="shared" si="3"/>
        <v>1.7923916894982539</v>
      </c>
      <c r="Q39">
        <f t="shared" si="4"/>
        <v>1.0895138282167327</v>
      </c>
      <c r="R39">
        <f t="shared" si="5"/>
        <v>1.5755949984574988</v>
      </c>
    </row>
    <row r="40" spans="1:18" x14ac:dyDescent="0.25">
      <c r="A40">
        <v>28380</v>
      </c>
      <c r="B40" t="s">
        <v>26</v>
      </c>
      <c r="C40" t="s">
        <v>14</v>
      </c>
      <c r="D40">
        <v>10000</v>
      </c>
      <c r="E40">
        <v>5</v>
      </c>
      <c r="F40" t="s">
        <v>33</v>
      </c>
      <c r="G40" t="s">
        <v>29</v>
      </c>
      <c r="H40" t="s">
        <v>20</v>
      </c>
      <c r="I40">
        <v>2</v>
      </c>
      <c r="J40" t="s">
        <v>18</v>
      </c>
      <c r="K40" t="s">
        <v>19</v>
      </c>
      <c r="L40">
        <v>41</v>
      </c>
      <c r="M40" t="s">
        <v>20</v>
      </c>
      <c r="N40">
        <f t="shared" si="1"/>
        <v>0</v>
      </c>
      <c r="O40">
        <f t="shared" si="2"/>
        <v>4.0000434272768626</v>
      </c>
      <c r="P40">
        <f t="shared" si="3"/>
        <v>1.6127838567197355</v>
      </c>
      <c r="Q40">
        <f t="shared" si="4"/>
        <v>-1.49430729609762</v>
      </c>
      <c r="R40">
        <f t="shared" si="5"/>
        <v>-0.26956978893975031</v>
      </c>
    </row>
    <row r="41" spans="1:18" x14ac:dyDescent="0.25">
      <c r="A41">
        <v>17891</v>
      </c>
      <c r="B41" t="s">
        <v>13</v>
      </c>
      <c r="C41" t="s">
        <v>14</v>
      </c>
      <c r="D41">
        <v>10000</v>
      </c>
      <c r="E41">
        <v>2</v>
      </c>
      <c r="F41" t="s">
        <v>22</v>
      </c>
      <c r="G41" t="s">
        <v>29</v>
      </c>
      <c r="H41" t="s">
        <v>17</v>
      </c>
      <c r="I41">
        <v>1</v>
      </c>
      <c r="J41" t="s">
        <v>18</v>
      </c>
      <c r="K41" t="s">
        <v>19</v>
      </c>
      <c r="L41">
        <v>50</v>
      </c>
      <c r="M41" t="s">
        <v>17</v>
      </c>
      <c r="N41">
        <f t="shared" si="1"/>
        <v>1</v>
      </c>
      <c r="O41">
        <f t="shared" si="2"/>
        <v>4.0000434272768626</v>
      </c>
      <c r="P41">
        <f t="shared" si="3"/>
        <v>1.6989700043360187</v>
      </c>
      <c r="Q41">
        <f t="shared" si="4"/>
        <v>-1.49430729609762</v>
      </c>
      <c r="R41">
        <f t="shared" si="5"/>
        <v>0.52121511994478509</v>
      </c>
    </row>
    <row r="42" spans="1:18" x14ac:dyDescent="0.25">
      <c r="A42">
        <v>27832</v>
      </c>
      <c r="B42" t="s">
        <v>26</v>
      </c>
      <c r="C42" t="s">
        <v>14</v>
      </c>
      <c r="D42">
        <v>30000</v>
      </c>
      <c r="E42">
        <v>0</v>
      </c>
      <c r="F42" t="s">
        <v>22</v>
      </c>
      <c r="G42" t="s">
        <v>23</v>
      </c>
      <c r="H42" t="s">
        <v>20</v>
      </c>
      <c r="I42">
        <v>1</v>
      </c>
      <c r="J42" t="s">
        <v>25</v>
      </c>
      <c r="K42" t="s">
        <v>19</v>
      </c>
      <c r="L42">
        <v>30</v>
      </c>
      <c r="M42" t="s">
        <v>20</v>
      </c>
      <c r="N42">
        <f t="shared" si="1"/>
        <v>0</v>
      </c>
      <c r="O42">
        <f t="shared" si="2"/>
        <v>4.4771357309611233</v>
      </c>
      <c r="P42">
        <f t="shared" si="3"/>
        <v>1.4771212547196624</v>
      </c>
      <c r="Q42">
        <f t="shared" si="4"/>
        <v>-0.84835201501903179</v>
      </c>
      <c r="R42">
        <f t="shared" si="5"/>
        <v>-1.2360846775764047</v>
      </c>
    </row>
    <row r="43" spans="1:18" x14ac:dyDescent="0.25">
      <c r="A43">
        <v>26863</v>
      </c>
      <c r="B43" t="s">
        <v>26</v>
      </c>
      <c r="C43" t="s">
        <v>21</v>
      </c>
      <c r="D43">
        <v>20000</v>
      </c>
      <c r="E43">
        <v>0</v>
      </c>
      <c r="F43" t="s">
        <v>31</v>
      </c>
      <c r="G43" t="s">
        <v>29</v>
      </c>
      <c r="H43" t="s">
        <v>20</v>
      </c>
      <c r="I43">
        <v>1</v>
      </c>
      <c r="J43" t="s">
        <v>25</v>
      </c>
      <c r="K43" t="s">
        <v>19</v>
      </c>
      <c r="L43">
        <v>28</v>
      </c>
      <c r="M43" t="s">
        <v>20</v>
      </c>
      <c r="N43">
        <f t="shared" si="1"/>
        <v>0</v>
      </c>
      <c r="O43">
        <f t="shared" si="2"/>
        <v>4.3010517098452263</v>
      </c>
      <c r="P43">
        <f t="shared" si="3"/>
        <v>1.4471580313422192</v>
      </c>
      <c r="Q43">
        <f t="shared" si="4"/>
        <v>-1.1713296555583259</v>
      </c>
      <c r="R43">
        <f t="shared" si="5"/>
        <v>-1.4118146573285235</v>
      </c>
    </row>
    <row r="44" spans="1:18" x14ac:dyDescent="0.25">
      <c r="A44">
        <v>16259</v>
      </c>
      <c r="B44" t="s">
        <v>26</v>
      </c>
      <c r="C44" t="s">
        <v>14</v>
      </c>
      <c r="D44">
        <v>10000</v>
      </c>
      <c r="E44">
        <v>4</v>
      </c>
      <c r="F44" t="s">
        <v>33</v>
      </c>
      <c r="G44" t="s">
        <v>29</v>
      </c>
      <c r="H44" t="s">
        <v>17</v>
      </c>
      <c r="I44">
        <v>2</v>
      </c>
      <c r="J44" t="s">
        <v>18</v>
      </c>
      <c r="K44" t="s">
        <v>19</v>
      </c>
      <c r="L44">
        <v>40</v>
      </c>
      <c r="M44" t="s">
        <v>17</v>
      </c>
      <c r="N44">
        <f t="shared" si="1"/>
        <v>1</v>
      </c>
      <c r="O44">
        <f t="shared" si="2"/>
        <v>4.0000434272768626</v>
      </c>
      <c r="P44">
        <f t="shared" si="3"/>
        <v>1.6020599913279623</v>
      </c>
      <c r="Q44">
        <f t="shared" si="4"/>
        <v>-1.49430729609762</v>
      </c>
      <c r="R44">
        <f t="shared" si="5"/>
        <v>-0.35743477881580982</v>
      </c>
    </row>
    <row r="45" spans="1:18" x14ac:dyDescent="0.25">
      <c r="A45">
        <v>27803</v>
      </c>
      <c r="B45" t="s">
        <v>26</v>
      </c>
      <c r="C45" t="s">
        <v>14</v>
      </c>
      <c r="D45">
        <v>30000</v>
      </c>
      <c r="E45">
        <v>2</v>
      </c>
      <c r="F45" t="s">
        <v>22</v>
      </c>
      <c r="G45" t="s">
        <v>23</v>
      </c>
      <c r="H45" t="s">
        <v>20</v>
      </c>
      <c r="I45">
        <v>0</v>
      </c>
      <c r="J45" t="s">
        <v>18</v>
      </c>
      <c r="K45" t="s">
        <v>19</v>
      </c>
      <c r="L45">
        <v>43</v>
      </c>
      <c r="M45" t="s">
        <v>20</v>
      </c>
      <c r="N45">
        <f t="shared" si="1"/>
        <v>0</v>
      </c>
      <c r="O45">
        <f t="shared" si="2"/>
        <v>4.4771357309611233</v>
      </c>
      <c r="P45">
        <f t="shared" si="3"/>
        <v>1.6334684555795864</v>
      </c>
      <c r="Q45">
        <f t="shared" si="4"/>
        <v>-0.84835201501903179</v>
      </c>
      <c r="R45">
        <f t="shared" si="5"/>
        <v>-9.3839809187631337E-2</v>
      </c>
    </row>
    <row r="46" spans="1:18" x14ac:dyDescent="0.25">
      <c r="A46">
        <v>14347</v>
      </c>
      <c r="B46" t="s">
        <v>26</v>
      </c>
      <c r="C46" t="s">
        <v>14</v>
      </c>
      <c r="D46">
        <v>40000</v>
      </c>
      <c r="E46">
        <v>2</v>
      </c>
      <c r="F46" t="s">
        <v>15</v>
      </c>
      <c r="G46" t="s">
        <v>32</v>
      </c>
      <c r="H46" t="s">
        <v>17</v>
      </c>
      <c r="I46">
        <v>2</v>
      </c>
      <c r="J46" t="s">
        <v>27</v>
      </c>
      <c r="K46" t="s">
        <v>28</v>
      </c>
      <c r="L46">
        <v>65</v>
      </c>
      <c r="M46" t="s">
        <v>17</v>
      </c>
      <c r="N46">
        <f t="shared" si="1"/>
        <v>1</v>
      </c>
      <c r="O46">
        <f t="shared" si="2"/>
        <v>4.6020708485542956</v>
      </c>
      <c r="P46">
        <f t="shared" si="3"/>
        <v>1.8129133566428555</v>
      </c>
      <c r="Q46">
        <f t="shared" si="4"/>
        <v>-0.52537437447973778</v>
      </c>
      <c r="R46">
        <f t="shared" si="5"/>
        <v>1.8391899680856774</v>
      </c>
    </row>
    <row r="47" spans="1:18" x14ac:dyDescent="0.25">
      <c r="A47">
        <v>17703</v>
      </c>
      <c r="B47" t="s">
        <v>13</v>
      </c>
      <c r="C47" t="s">
        <v>14</v>
      </c>
      <c r="D47">
        <v>10000</v>
      </c>
      <c r="E47">
        <v>1</v>
      </c>
      <c r="F47" t="s">
        <v>35</v>
      </c>
      <c r="G47" t="s">
        <v>29</v>
      </c>
      <c r="H47" t="s">
        <v>17</v>
      </c>
      <c r="I47">
        <v>0</v>
      </c>
      <c r="J47" t="s">
        <v>18</v>
      </c>
      <c r="K47" t="s">
        <v>19</v>
      </c>
      <c r="L47">
        <v>40</v>
      </c>
      <c r="M47" t="s">
        <v>20</v>
      </c>
      <c r="N47">
        <f t="shared" si="1"/>
        <v>0</v>
      </c>
      <c r="O47">
        <f t="shared" si="2"/>
        <v>4.0000434272768626</v>
      </c>
      <c r="P47">
        <f t="shared" si="3"/>
        <v>1.6020599913279623</v>
      </c>
      <c r="Q47">
        <f t="shared" si="4"/>
        <v>-1.49430729609762</v>
      </c>
      <c r="R47">
        <f t="shared" si="5"/>
        <v>-0.35743477881580982</v>
      </c>
    </row>
    <row r="48" spans="1:18" x14ac:dyDescent="0.25">
      <c r="A48">
        <v>17185</v>
      </c>
      <c r="B48" t="s">
        <v>13</v>
      </c>
      <c r="C48" t="s">
        <v>14</v>
      </c>
      <c r="D48">
        <v>170000</v>
      </c>
      <c r="E48">
        <v>4</v>
      </c>
      <c r="F48" t="s">
        <v>22</v>
      </c>
      <c r="G48" t="s">
        <v>24</v>
      </c>
      <c r="H48" t="s">
        <v>20</v>
      </c>
      <c r="I48">
        <v>3</v>
      </c>
      <c r="J48" t="s">
        <v>27</v>
      </c>
      <c r="K48" t="s">
        <v>19</v>
      </c>
      <c r="L48">
        <v>48</v>
      </c>
      <c r="M48" t="s">
        <v>17</v>
      </c>
      <c r="N48">
        <f t="shared" si="1"/>
        <v>1</v>
      </c>
      <c r="O48">
        <f t="shared" si="2"/>
        <v>5.2304514760441831</v>
      </c>
      <c r="P48">
        <f t="shared" si="3"/>
        <v>1.6812412373755872</v>
      </c>
      <c r="Q48">
        <f t="shared" si="4"/>
        <v>3.6733349525310857</v>
      </c>
      <c r="R48">
        <f t="shared" si="5"/>
        <v>0.34548514019266607</v>
      </c>
    </row>
    <row r="49" spans="1:18" x14ac:dyDescent="0.25">
      <c r="A49">
        <v>29380</v>
      </c>
      <c r="B49" t="s">
        <v>13</v>
      </c>
      <c r="C49" t="s">
        <v>14</v>
      </c>
      <c r="D49">
        <v>20000</v>
      </c>
      <c r="E49">
        <v>3</v>
      </c>
      <c r="F49" t="s">
        <v>31</v>
      </c>
      <c r="G49" t="s">
        <v>29</v>
      </c>
      <c r="H49" t="s">
        <v>17</v>
      </c>
      <c r="I49">
        <v>0</v>
      </c>
      <c r="J49" t="s">
        <v>18</v>
      </c>
      <c r="K49" t="s">
        <v>19</v>
      </c>
      <c r="L49">
        <v>41</v>
      </c>
      <c r="M49" t="s">
        <v>17</v>
      </c>
      <c r="N49">
        <f t="shared" si="1"/>
        <v>1</v>
      </c>
      <c r="O49">
        <f t="shared" si="2"/>
        <v>4.3010517098452263</v>
      </c>
      <c r="P49">
        <f t="shared" si="3"/>
        <v>1.6127838567197355</v>
      </c>
      <c r="Q49">
        <f t="shared" si="4"/>
        <v>-1.1713296555583259</v>
      </c>
      <c r="R49">
        <f t="shared" si="5"/>
        <v>-0.26956978893975031</v>
      </c>
    </row>
    <row r="50" spans="1:18" x14ac:dyDescent="0.25">
      <c r="A50">
        <v>23986</v>
      </c>
      <c r="B50" t="s">
        <v>13</v>
      </c>
      <c r="C50" t="s">
        <v>14</v>
      </c>
      <c r="D50">
        <v>20000</v>
      </c>
      <c r="E50">
        <v>1</v>
      </c>
      <c r="F50" t="s">
        <v>15</v>
      </c>
      <c r="G50" t="s">
        <v>23</v>
      </c>
      <c r="H50" t="s">
        <v>17</v>
      </c>
      <c r="I50">
        <v>0</v>
      </c>
      <c r="J50" t="s">
        <v>18</v>
      </c>
      <c r="K50" t="s">
        <v>19</v>
      </c>
      <c r="L50">
        <v>66</v>
      </c>
      <c r="M50" t="s">
        <v>17</v>
      </c>
      <c r="N50">
        <f t="shared" si="1"/>
        <v>1</v>
      </c>
      <c r="O50">
        <f t="shared" si="2"/>
        <v>4.3010517098452263</v>
      </c>
      <c r="P50">
        <f t="shared" si="3"/>
        <v>1.8195439355418688</v>
      </c>
      <c r="Q50">
        <f t="shared" si="4"/>
        <v>-1.1713296555583259</v>
      </c>
      <c r="R50">
        <f t="shared" si="5"/>
        <v>1.9270549579617369</v>
      </c>
    </row>
    <row r="51" spans="1:18" x14ac:dyDescent="0.25">
      <c r="A51">
        <v>24466</v>
      </c>
      <c r="B51" t="s">
        <v>13</v>
      </c>
      <c r="C51" t="s">
        <v>14</v>
      </c>
      <c r="D51">
        <v>60000</v>
      </c>
      <c r="E51">
        <v>1</v>
      </c>
      <c r="F51" t="s">
        <v>22</v>
      </c>
      <c r="G51" t="s">
        <v>16</v>
      </c>
      <c r="H51" t="s">
        <v>17</v>
      </c>
      <c r="I51">
        <v>1</v>
      </c>
      <c r="J51" t="s">
        <v>27</v>
      </c>
      <c r="K51" t="s">
        <v>28</v>
      </c>
      <c r="L51">
        <v>46</v>
      </c>
      <c r="M51" t="s">
        <v>17</v>
      </c>
      <c r="N51">
        <f t="shared" si="1"/>
        <v>1</v>
      </c>
      <c r="O51">
        <f t="shared" si="2"/>
        <v>4.7781584885646904</v>
      </c>
      <c r="P51">
        <f t="shared" si="3"/>
        <v>1.6627578316815741</v>
      </c>
      <c r="Q51">
        <f t="shared" si="4"/>
        <v>0.12058090659885044</v>
      </c>
      <c r="R51">
        <f t="shared" si="5"/>
        <v>0.16975516044054711</v>
      </c>
    </row>
    <row r="52" spans="1:18" x14ac:dyDescent="0.25">
      <c r="A52">
        <v>29097</v>
      </c>
      <c r="B52" t="s">
        <v>26</v>
      </c>
      <c r="C52" t="s">
        <v>14</v>
      </c>
      <c r="D52">
        <v>40000</v>
      </c>
      <c r="E52">
        <v>2</v>
      </c>
      <c r="F52" t="s">
        <v>22</v>
      </c>
      <c r="G52" t="s">
        <v>16</v>
      </c>
      <c r="H52" t="s">
        <v>17</v>
      </c>
      <c r="I52">
        <v>2</v>
      </c>
      <c r="J52" t="s">
        <v>27</v>
      </c>
      <c r="K52" t="s">
        <v>28</v>
      </c>
      <c r="L52">
        <v>52</v>
      </c>
      <c r="M52" t="s">
        <v>17</v>
      </c>
      <c r="N52">
        <f t="shared" si="1"/>
        <v>1</v>
      </c>
      <c r="O52">
        <f t="shared" si="2"/>
        <v>4.6020708485542956</v>
      </c>
      <c r="P52">
        <f t="shared" si="3"/>
        <v>1.7160033436347992</v>
      </c>
      <c r="Q52">
        <f t="shared" si="4"/>
        <v>-0.52537437447973778</v>
      </c>
      <c r="R52">
        <f t="shared" si="5"/>
        <v>0.69694509969690399</v>
      </c>
    </row>
    <row r="53" spans="1:18" x14ac:dyDescent="0.25">
      <c r="A53">
        <v>19487</v>
      </c>
      <c r="B53" t="s">
        <v>13</v>
      </c>
      <c r="C53" t="s">
        <v>21</v>
      </c>
      <c r="D53">
        <v>30000</v>
      </c>
      <c r="E53">
        <v>2</v>
      </c>
      <c r="F53" t="s">
        <v>22</v>
      </c>
      <c r="G53" t="s">
        <v>23</v>
      </c>
      <c r="H53" t="s">
        <v>20</v>
      </c>
      <c r="I53">
        <v>2</v>
      </c>
      <c r="J53" t="s">
        <v>18</v>
      </c>
      <c r="K53" t="s">
        <v>19</v>
      </c>
      <c r="L53">
        <v>42</v>
      </c>
      <c r="M53" t="s">
        <v>20</v>
      </c>
      <c r="N53">
        <f t="shared" si="1"/>
        <v>0</v>
      </c>
      <c r="O53">
        <f t="shared" si="2"/>
        <v>4.4771357309611233</v>
      </c>
      <c r="P53">
        <f t="shared" si="3"/>
        <v>1.6232492903979006</v>
      </c>
      <c r="Q53">
        <f t="shared" si="4"/>
        <v>-0.84835201501903179</v>
      </c>
      <c r="R53">
        <f t="shared" si="5"/>
        <v>-0.18170479906369083</v>
      </c>
    </row>
    <row r="54" spans="1:18" x14ac:dyDescent="0.25">
      <c r="A54">
        <v>14939</v>
      </c>
      <c r="C54" t="s">
        <v>21</v>
      </c>
      <c r="D54">
        <v>40000</v>
      </c>
      <c r="E54">
        <v>0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39</v>
      </c>
      <c r="M54" t="s">
        <v>17</v>
      </c>
      <c r="N54">
        <f t="shared" si="1"/>
        <v>1</v>
      </c>
      <c r="O54">
        <f t="shared" si="2"/>
        <v>4.6020708485542956</v>
      </c>
      <c r="P54">
        <f t="shared" si="3"/>
        <v>1.5910646070264991</v>
      </c>
      <c r="Q54">
        <f t="shared" si="4"/>
        <v>-0.52537437447973778</v>
      </c>
      <c r="R54">
        <f t="shared" si="5"/>
        <v>-0.44529976869186927</v>
      </c>
    </row>
    <row r="55" spans="1:18" x14ac:dyDescent="0.25">
      <c r="A55">
        <v>13826</v>
      </c>
      <c r="B55" t="s">
        <v>26</v>
      </c>
      <c r="C55" t="s">
        <v>14</v>
      </c>
      <c r="D55">
        <v>30000</v>
      </c>
      <c r="E55">
        <v>0</v>
      </c>
      <c r="F55" t="s">
        <v>22</v>
      </c>
      <c r="G55" t="s">
        <v>23</v>
      </c>
      <c r="H55" t="s">
        <v>20</v>
      </c>
      <c r="I55">
        <v>1</v>
      </c>
      <c r="J55" t="s">
        <v>18</v>
      </c>
      <c r="K55" t="s">
        <v>19</v>
      </c>
      <c r="L55">
        <v>28</v>
      </c>
      <c r="M55" t="s">
        <v>20</v>
      </c>
      <c r="N55">
        <f t="shared" si="1"/>
        <v>0</v>
      </c>
      <c r="O55">
        <f t="shared" si="2"/>
        <v>4.4771357309611233</v>
      </c>
      <c r="P55">
        <f t="shared" si="3"/>
        <v>1.4471580313422192</v>
      </c>
      <c r="Q55">
        <f t="shared" si="4"/>
        <v>-0.84835201501903179</v>
      </c>
      <c r="R55">
        <f t="shared" si="5"/>
        <v>-1.4118146573285235</v>
      </c>
    </row>
    <row r="56" spans="1:18" x14ac:dyDescent="0.25">
      <c r="A56">
        <v>20619</v>
      </c>
      <c r="B56" t="s">
        <v>26</v>
      </c>
      <c r="C56" t="s">
        <v>21</v>
      </c>
      <c r="D56">
        <v>80000</v>
      </c>
      <c r="E56">
        <v>0</v>
      </c>
      <c r="F56" t="s">
        <v>15</v>
      </c>
      <c r="G56" t="s">
        <v>24</v>
      </c>
      <c r="H56" t="s">
        <v>20</v>
      </c>
      <c r="I56">
        <v>4</v>
      </c>
      <c r="J56" t="s">
        <v>34</v>
      </c>
      <c r="K56" t="s">
        <v>28</v>
      </c>
      <c r="L56">
        <v>35</v>
      </c>
      <c r="M56" t="s">
        <v>20</v>
      </c>
      <c r="N56">
        <f t="shared" si="1"/>
        <v>0</v>
      </c>
      <c r="O56">
        <f t="shared" si="2"/>
        <v>4.9030954156390383</v>
      </c>
      <c r="P56">
        <f t="shared" si="3"/>
        <v>1.5440680443502757</v>
      </c>
      <c r="Q56">
        <f t="shared" si="4"/>
        <v>0.76653618767743859</v>
      </c>
      <c r="R56">
        <f t="shared" si="5"/>
        <v>-0.79675972819610719</v>
      </c>
    </row>
    <row r="57" spans="1:18" x14ac:dyDescent="0.25">
      <c r="A57">
        <v>12558</v>
      </c>
      <c r="B57" t="s">
        <v>13</v>
      </c>
      <c r="C57" t="s">
        <v>14</v>
      </c>
      <c r="D57">
        <v>20000</v>
      </c>
      <c r="E57">
        <v>1</v>
      </c>
      <c r="F57" t="s">
        <v>15</v>
      </c>
      <c r="G57" t="s">
        <v>23</v>
      </c>
      <c r="H57" t="s">
        <v>17</v>
      </c>
      <c r="I57">
        <v>0</v>
      </c>
      <c r="J57" t="s">
        <v>18</v>
      </c>
      <c r="K57" t="s">
        <v>19</v>
      </c>
      <c r="L57">
        <v>65</v>
      </c>
      <c r="M57" t="s">
        <v>20</v>
      </c>
      <c r="N57">
        <f t="shared" si="1"/>
        <v>0</v>
      </c>
      <c r="O57">
        <f t="shared" si="2"/>
        <v>4.3010517098452263</v>
      </c>
      <c r="P57">
        <f t="shared" si="3"/>
        <v>1.8129133566428555</v>
      </c>
      <c r="Q57">
        <f t="shared" si="4"/>
        <v>-1.1713296555583259</v>
      </c>
      <c r="R57">
        <f t="shared" si="5"/>
        <v>1.8391899680856774</v>
      </c>
    </row>
    <row r="58" spans="1:18" x14ac:dyDescent="0.25">
      <c r="A58">
        <v>24871</v>
      </c>
      <c r="B58" t="s">
        <v>26</v>
      </c>
      <c r="C58" t="s">
        <v>14</v>
      </c>
      <c r="D58">
        <v>90000</v>
      </c>
      <c r="E58">
        <v>4</v>
      </c>
      <c r="F58" t="s">
        <v>31</v>
      </c>
      <c r="G58" t="s">
        <v>32</v>
      </c>
      <c r="H58" t="s">
        <v>20</v>
      </c>
      <c r="I58">
        <v>3</v>
      </c>
      <c r="J58" t="s">
        <v>27</v>
      </c>
      <c r="K58" t="s">
        <v>19</v>
      </c>
      <c r="L58">
        <v>56</v>
      </c>
      <c r="M58" t="s">
        <v>20</v>
      </c>
      <c r="N58">
        <f t="shared" si="1"/>
        <v>0</v>
      </c>
      <c r="O58">
        <f t="shared" si="2"/>
        <v>4.9542473349067597</v>
      </c>
      <c r="P58">
        <f t="shared" si="3"/>
        <v>1.7481880270062005</v>
      </c>
      <c r="Q58">
        <f t="shared" si="4"/>
        <v>1.0895138282167327</v>
      </c>
      <c r="R58">
        <f t="shared" si="5"/>
        <v>1.048405059201142</v>
      </c>
    </row>
    <row r="59" spans="1:18" x14ac:dyDescent="0.25">
      <c r="A59">
        <v>17319</v>
      </c>
      <c r="B59" t="s">
        <v>26</v>
      </c>
      <c r="C59" t="s">
        <v>14</v>
      </c>
      <c r="D59">
        <v>70000</v>
      </c>
      <c r="E59">
        <v>0</v>
      </c>
      <c r="F59" t="s">
        <v>15</v>
      </c>
      <c r="G59" t="s">
        <v>24</v>
      </c>
      <c r="H59" t="s">
        <v>20</v>
      </c>
      <c r="I59">
        <v>1</v>
      </c>
      <c r="J59" t="s">
        <v>27</v>
      </c>
      <c r="K59" t="s">
        <v>28</v>
      </c>
      <c r="L59">
        <v>42</v>
      </c>
      <c r="M59" t="s">
        <v>20</v>
      </c>
      <c r="N59">
        <f t="shared" si="1"/>
        <v>0</v>
      </c>
      <c r="O59">
        <f t="shared" si="2"/>
        <v>4.8451042441768255</v>
      </c>
      <c r="P59">
        <f t="shared" si="3"/>
        <v>1.6232492903979006</v>
      </c>
      <c r="Q59">
        <f t="shared" si="4"/>
        <v>0.44355854713814452</v>
      </c>
      <c r="R59">
        <f t="shared" si="5"/>
        <v>-0.18170479906369083</v>
      </c>
    </row>
    <row r="60" spans="1:18" x14ac:dyDescent="0.25">
      <c r="A60">
        <v>28906</v>
      </c>
      <c r="B60" t="s">
        <v>13</v>
      </c>
      <c r="C60" t="s">
        <v>21</v>
      </c>
      <c r="D60">
        <v>80000</v>
      </c>
      <c r="E60">
        <v>4</v>
      </c>
      <c r="F60" t="s">
        <v>31</v>
      </c>
      <c r="G60" t="s">
        <v>24</v>
      </c>
      <c r="H60" t="s">
        <v>17</v>
      </c>
      <c r="I60">
        <v>2</v>
      </c>
      <c r="J60" t="s">
        <v>34</v>
      </c>
      <c r="K60" t="s">
        <v>19</v>
      </c>
      <c r="L60">
        <v>54</v>
      </c>
      <c r="M60" t="s">
        <v>20</v>
      </c>
      <c r="N60">
        <f t="shared" si="1"/>
        <v>0</v>
      </c>
      <c r="O60">
        <f t="shared" si="2"/>
        <v>4.9030954156390383</v>
      </c>
      <c r="P60">
        <f t="shared" si="3"/>
        <v>1.7323937598229686</v>
      </c>
      <c r="Q60">
        <f t="shared" si="4"/>
        <v>0.76653618767743859</v>
      </c>
      <c r="R60">
        <f t="shared" si="5"/>
        <v>0.87267507944902301</v>
      </c>
    </row>
    <row r="61" spans="1:18" x14ac:dyDescent="0.25">
      <c r="A61">
        <v>12808</v>
      </c>
      <c r="B61" t="s">
        <v>13</v>
      </c>
      <c r="C61" t="s">
        <v>21</v>
      </c>
      <c r="D61">
        <v>40000</v>
      </c>
      <c r="E61">
        <v>0</v>
      </c>
      <c r="F61" t="s">
        <v>15</v>
      </c>
      <c r="G61" t="s">
        <v>23</v>
      </c>
      <c r="H61" t="s">
        <v>17</v>
      </c>
      <c r="I61">
        <v>0</v>
      </c>
      <c r="J61" t="s">
        <v>18</v>
      </c>
      <c r="K61" t="s">
        <v>19</v>
      </c>
      <c r="L61">
        <v>38</v>
      </c>
      <c r="M61" t="s">
        <v>17</v>
      </c>
      <c r="N61">
        <f t="shared" si="1"/>
        <v>1</v>
      </c>
      <c r="O61">
        <f t="shared" si="2"/>
        <v>4.6020708485542956</v>
      </c>
      <c r="P61">
        <f t="shared" si="3"/>
        <v>1.5797835966168101</v>
      </c>
      <c r="Q61">
        <f t="shared" si="4"/>
        <v>-0.52537437447973778</v>
      </c>
      <c r="R61">
        <f t="shared" si="5"/>
        <v>-0.53316475856792878</v>
      </c>
    </row>
    <row r="62" spans="1:18" x14ac:dyDescent="0.25">
      <c r="A62">
        <v>20567</v>
      </c>
      <c r="B62" t="s">
        <v>13</v>
      </c>
      <c r="C62" t="s">
        <v>21</v>
      </c>
      <c r="D62">
        <v>130000</v>
      </c>
      <c r="E62">
        <v>4</v>
      </c>
      <c r="F62" t="s">
        <v>22</v>
      </c>
      <c r="G62" t="s">
        <v>24</v>
      </c>
      <c r="H62" t="s">
        <v>20</v>
      </c>
      <c r="I62">
        <v>4</v>
      </c>
      <c r="J62" t="s">
        <v>27</v>
      </c>
      <c r="K62" t="s">
        <v>19</v>
      </c>
      <c r="L62">
        <v>61</v>
      </c>
      <c r="M62" t="s">
        <v>17</v>
      </c>
      <c r="N62">
        <f t="shared" si="1"/>
        <v>1</v>
      </c>
      <c r="O62">
        <f t="shared" si="2"/>
        <v>5.1139466930207718</v>
      </c>
      <c r="P62">
        <f t="shared" si="3"/>
        <v>1.7853298350107671</v>
      </c>
      <c r="Q62">
        <f t="shared" si="4"/>
        <v>2.3814243903739092</v>
      </c>
      <c r="R62">
        <f t="shared" si="5"/>
        <v>1.4877300085814393</v>
      </c>
    </row>
    <row r="63" spans="1:18" x14ac:dyDescent="0.25">
      <c r="A63">
        <v>25502</v>
      </c>
      <c r="B63" t="s">
        <v>13</v>
      </c>
      <c r="C63" t="s">
        <v>14</v>
      </c>
      <c r="D63">
        <v>40000</v>
      </c>
      <c r="E63">
        <v>1</v>
      </c>
      <c r="F63" t="s">
        <v>15</v>
      </c>
      <c r="G63" t="s">
        <v>16</v>
      </c>
      <c r="H63" t="s">
        <v>17</v>
      </c>
      <c r="I63">
        <v>0</v>
      </c>
      <c r="J63" t="s">
        <v>18</v>
      </c>
      <c r="K63" t="s">
        <v>19</v>
      </c>
      <c r="L63">
        <v>43</v>
      </c>
      <c r="M63" t="s">
        <v>17</v>
      </c>
      <c r="N63">
        <f t="shared" si="1"/>
        <v>1</v>
      </c>
      <c r="O63">
        <f t="shared" si="2"/>
        <v>4.6020708485542956</v>
      </c>
      <c r="P63">
        <f t="shared" si="3"/>
        <v>1.6334684555795864</v>
      </c>
      <c r="Q63">
        <f t="shared" si="4"/>
        <v>-0.52537437447973778</v>
      </c>
      <c r="R63">
        <f t="shared" si="5"/>
        <v>-9.3839809187631337E-2</v>
      </c>
    </row>
    <row r="64" spans="1:18" x14ac:dyDescent="0.25">
      <c r="A64">
        <v>15580</v>
      </c>
      <c r="B64" t="s">
        <v>13</v>
      </c>
      <c r="C64" t="s">
        <v>21</v>
      </c>
      <c r="D64">
        <v>60000</v>
      </c>
      <c r="E64">
        <v>2</v>
      </c>
      <c r="F64" t="s">
        <v>15</v>
      </c>
      <c r="G64" t="s">
        <v>24</v>
      </c>
      <c r="H64" t="s">
        <v>17</v>
      </c>
      <c r="I64">
        <v>1</v>
      </c>
      <c r="J64" t="s">
        <v>25</v>
      </c>
      <c r="K64" t="s">
        <v>28</v>
      </c>
      <c r="L64">
        <v>38</v>
      </c>
      <c r="M64" t="s">
        <v>17</v>
      </c>
      <c r="N64">
        <f t="shared" si="1"/>
        <v>1</v>
      </c>
      <c r="O64">
        <f t="shared" si="2"/>
        <v>4.7781584885646904</v>
      </c>
      <c r="P64">
        <f t="shared" si="3"/>
        <v>1.5797835966168101</v>
      </c>
      <c r="Q64">
        <f t="shared" si="4"/>
        <v>0.12058090659885044</v>
      </c>
      <c r="R64">
        <f t="shared" si="5"/>
        <v>-0.53316475856792878</v>
      </c>
    </row>
    <row r="65" spans="1:18" x14ac:dyDescent="0.25">
      <c r="A65">
        <v>24185</v>
      </c>
      <c r="B65" t="s">
        <v>26</v>
      </c>
      <c r="C65" t="s">
        <v>14</v>
      </c>
      <c r="D65">
        <v>10000</v>
      </c>
      <c r="E65">
        <v>1</v>
      </c>
      <c r="F65" t="s">
        <v>31</v>
      </c>
      <c r="G65" t="s">
        <v>29</v>
      </c>
      <c r="H65" t="s">
        <v>20</v>
      </c>
      <c r="I65">
        <v>1</v>
      </c>
      <c r="J65" t="s">
        <v>30</v>
      </c>
      <c r="K65" t="s">
        <v>19</v>
      </c>
      <c r="L65">
        <v>45</v>
      </c>
      <c r="M65" t="s">
        <v>20</v>
      </c>
      <c r="N65">
        <f t="shared" si="1"/>
        <v>0</v>
      </c>
      <c r="O65">
        <f t="shared" si="2"/>
        <v>4.0000434272768626</v>
      </c>
      <c r="P65">
        <f t="shared" si="3"/>
        <v>1.6532125137753437</v>
      </c>
      <c r="Q65">
        <f t="shared" si="4"/>
        <v>-1.49430729609762</v>
      </c>
      <c r="R65">
        <f t="shared" si="5"/>
        <v>8.1890170564487635E-2</v>
      </c>
    </row>
    <row r="66" spans="1:18" x14ac:dyDescent="0.25">
      <c r="A66">
        <v>19291</v>
      </c>
      <c r="B66" t="s">
        <v>26</v>
      </c>
      <c r="C66" t="s">
        <v>14</v>
      </c>
      <c r="D66">
        <v>10000</v>
      </c>
      <c r="E66">
        <v>2</v>
      </c>
      <c r="F66" t="s">
        <v>31</v>
      </c>
      <c r="G66" t="s">
        <v>29</v>
      </c>
      <c r="H66" t="s">
        <v>17</v>
      </c>
      <c r="I66">
        <v>0</v>
      </c>
      <c r="J66" t="s">
        <v>18</v>
      </c>
      <c r="K66" t="s">
        <v>19</v>
      </c>
      <c r="L66">
        <v>35</v>
      </c>
      <c r="M66" t="s">
        <v>20</v>
      </c>
      <c r="N66">
        <f t="shared" si="1"/>
        <v>0</v>
      </c>
      <c r="O66">
        <f t="shared" si="2"/>
        <v>4.0000434272768626</v>
      </c>
      <c r="P66">
        <f t="shared" si="3"/>
        <v>1.5440680443502757</v>
      </c>
      <c r="Q66">
        <f t="shared" si="4"/>
        <v>-1.49430729609762</v>
      </c>
      <c r="R66">
        <f t="shared" si="5"/>
        <v>-0.79675972819610719</v>
      </c>
    </row>
    <row r="67" spans="1:18" x14ac:dyDescent="0.25">
      <c r="A67">
        <v>16713</v>
      </c>
      <c r="B67" t="s">
        <v>13</v>
      </c>
      <c r="C67" t="s">
        <v>21</v>
      </c>
      <c r="D67">
        <v>40000</v>
      </c>
      <c r="E67">
        <v>2</v>
      </c>
      <c r="F67" t="s">
        <v>15</v>
      </c>
      <c r="G67" t="s">
        <v>32</v>
      </c>
      <c r="H67" t="s">
        <v>17</v>
      </c>
      <c r="I67">
        <v>1</v>
      </c>
      <c r="J67" t="s">
        <v>18</v>
      </c>
      <c r="K67" t="s">
        <v>28</v>
      </c>
      <c r="L67">
        <v>52</v>
      </c>
      <c r="M67" t="s">
        <v>17</v>
      </c>
      <c r="N67">
        <f t="shared" si="1"/>
        <v>1</v>
      </c>
      <c r="O67">
        <f t="shared" si="2"/>
        <v>4.6020708485542956</v>
      </c>
      <c r="P67">
        <f t="shared" si="3"/>
        <v>1.7160033436347992</v>
      </c>
      <c r="Q67">
        <f t="shared" si="4"/>
        <v>-0.52537437447973778</v>
      </c>
      <c r="R67">
        <f t="shared" si="5"/>
        <v>0.69694509969690399</v>
      </c>
    </row>
    <row r="68" spans="1:18" x14ac:dyDescent="0.25">
      <c r="A68">
        <v>16185</v>
      </c>
      <c r="B68" t="s">
        <v>26</v>
      </c>
      <c r="C68" t="s">
        <v>21</v>
      </c>
      <c r="D68">
        <v>60000</v>
      </c>
      <c r="E68">
        <v>4</v>
      </c>
      <c r="F68" t="s">
        <v>15</v>
      </c>
      <c r="G68" t="s">
        <v>24</v>
      </c>
      <c r="H68" t="s">
        <v>17</v>
      </c>
      <c r="I68">
        <v>3</v>
      </c>
      <c r="J68" t="s">
        <v>34</v>
      </c>
      <c r="K68" t="s">
        <v>28</v>
      </c>
      <c r="L68">
        <v>41</v>
      </c>
      <c r="M68" t="s">
        <v>20</v>
      </c>
      <c r="N68">
        <f t="shared" si="1"/>
        <v>0</v>
      </c>
      <c r="O68">
        <f t="shared" si="2"/>
        <v>4.7781584885646904</v>
      </c>
      <c r="P68">
        <f t="shared" si="3"/>
        <v>1.6127838567197355</v>
      </c>
      <c r="Q68">
        <f t="shared" si="4"/>
        <v>0.12058090659885044</v>
      </c>
      <c r="R68">
        <f t="shared" si="5"/>
        <v>-0.26956978893975031</v>
      </c>
    </row>
    <row r="69" spans="1:18" x14ac:dyDescent="0.25">
      <c r="A69">
        <v>14927</v>
      </c>
      <c r="B69" t="s">
        <v>13</v>
      </c>
      <c r="C69" t="s">
        <v>14</v>
      </c>
      <c r="D69">
        <v>30000</v>
      </c>
      <c r="E69">
        <v>1</v>
      </c>
      <c r="F69" t="s">
        <v>15</v>
      </c>
      <c r="G69" t="s">
        <v>23</v>
      </c>
      <c r="H69" t="s">
        <v>17</v>
      </c>
      <c r="I69">
        <v>0</v>
      </c>
      <c r="J69" t="s">
        <v>18</v>
      </c>
      <c r="K69" t="s">
        <v>19</v>
      </c>
      <c r="L69">
        <v>37</v>
      </c>
      <c r="M69" t="s">
        <v>17</v>
      </c>
      <c r="N69">
        <f t="shared" si="1"/>
        <v>1</v>
      </c>
      <c r="O69">
        <f t="shared" si="2"/>
        <v>4.4771357309611233</v>
      </c>
      <c r="P69">
        <f t="shared" si="3"/>
        <v>1.568201724066995</v>
      </c>
      <c r="Q69">
        <f t="shared" si="4"/>
        <v>-0.84835201501903179</v>
      </c>
      <c r="R69">
        <f t="shared" si="5"/>
        <v>-0.62102974844398828</v>
      </c>
    </row>
    <row r="70" spans="1:18" x14ac:dyDescent="0.25">
      <c r="A70">
        <v>29337</v>
      </c>
      <c r="B70" t="s">
        <v>26</v>
      </c>
      <c r="C70" t="s">
        <v>21</v>
      </c>
      <c r="D70">
        <v>30000</v>
      </c>
      <c r="E70">
        <v>2</v>
      </c>
      <c r="F70" t="s">
        <v>22</v>
      </c>
      <c r="G70" t="s">
        <v>23</v>
      </c>
      <c r="H70" t="s">
        <v>17</v>
      </c>
      <c r="I70">
        <v>2</v>
      </c>
      <c r="J70" t="s">
        <v>27</v>
      </c>
      <c r="K70" t="s">
        <v>28</v>
      </c>
      <c r="L70">
        <v>68</v>
      </c>
      <c r="M70" t="s">
        <v>20</v>
      </c>
      <c r="N70">
        <f t="shared" ref="N70:N133" si="6">IF(M70="yes",1,0)</f>
        <v>0</v>
      </c>
      <c r="O70">
        <f t="shared" ref="O70:O133" si="7">LOG(D70+1)</f>
        <v>4.4771357309611233</v>
      </c>
      <c r="P70">
        <f t="shared" ref="P70:P133" si="8">LOG(L70)</f>
        <v>1.8325089127062364</v>
      </c>
      <c r="Q70">
        <f t="shared" ref="Q70:Q133" si="9">STANDARDIZE(D70,$D$1,$D$3)</f>
        <v>-0.84835201501903179</v>
      </c>
      <c r="R70">
        <f t="shared" ref="R70:R133" si="10">STANDARDIZE(L70,$L$1,$L$3)</f>
        <v>2.1027849377138557</v>
      </c>
    </row>
    <row r="71" spans="1:18" x14ac:dyDescent="0.25">
      <c r="A71">
        <v>29355</v>
      </c>
      <c r="B71" t="s">
        <v>13</v>
      </c>
      <c r="C71" t="s">
        <v>14</v>
      </c>
      <c r="D71">
        <v>40000</v>
      </c>
      <c r="E71">
        <v>0</v>
      </c>
      <c r="F71" t="s">
        <v>35</v>
      </c>
      <c r="G71" t="s">
        <v>23</v>
      </c>
      <c r="H71" t="s">
        <v>17</v>
      </c>
      <c r="I71">
        <v>0</v>
      </c>
      <c r="J71" t="s">
        <v>18</v>
      </c>
      <c r="K71" t="s">
        <v>19</v>
      </c>
      <c r="L71">
        <v>37</v>
      </c>
      <c r="M71" t="s">
        <v>17</v>
      </c>
      <c r="N71">
        <f t="shared" si="6"/>
        <v>1</v>
      </c>
      <c r="O71">
        <f t="shared" si="7"/>
        <v>4.6020708485542956</v>
      </c>
      <c r="P71">
        <f t="shared" si="8"/>
        <v>1.568201724066995</v>
      </c>
      <c r="Q71">
        <f t="shared" si="9"/>
        <v>-0.52537437447973778</v>
      </c>
      <c r="R71">
        <f t="shared" si="10"/>
        <v>-0.62102974844398828</v>
      </c>
    </row>
    <row r="72" spans="1:18" x14ac:dyDescent="0.25">
      <c r="A72">
        <v>25303</v>
      </c>
      <c r="B72" t="s">
        <v>26</v>
      </c>
      <c r="C72" t="s">
        <v>21</v>
      </c>
      <c r="D72">
        <v>30000</v>
      </c>
      <c r="E72">
        <v>0</v>
      </c>
      <c r="F72" t="s">
        <v>31</v>
      </c>
      <c r="G72" t="s">
        <v>29</v>
      </c>
      <c r="H72" t="s">
        <v>17</v>
      </c>
      <c r="I72">
        <v>1</v>
      </c>
      <c r="J72" t="s">
        <v>25</v>
      </c>
      <c r="K72" t="s">
        <v>19</v>
      </c>
      <c r="L72">
        <v>33</v>
      </c>
      <c r="M72" t="s">
        <v>17</v>
      </c>
      <c r="N72">
        <f t="shared" si="6"/>
        <v>1</v>
      </c>
      <c r="O72">
        <f t="shared" si="7"/>
        <v>4.4771357309611233</v>
      </c>
      <c r="P72">
        <f t="shared" si="8"/>
        <v>1.5185139398778875</v>
      </c>
      <c r="Q72">
        <f t="shared" si="9"/>
        <v>-0.84835201501903179</v>
      </c>
      <c r="R72">
        <f t="shared" si="10"/>
        <v>-0.9724897079482262</v>
      </c>
    </row>
    <row r="73" spans="1:18" x14ac:dyDescent="0.25">
      <c r="A73">
        <v>14813</v>
      </c>
      <c r="B73" t="s">
        <v>26</v>
      </c>
      <c r="C73" t="s">
        <v>14</v>
      </c>
      <c r="D73">
        <v>20000</v>
      </c>
      <c r="E73">
        <v>4</v>
      </c>
      <c r="F73" t="s">
        <v>31</v>
      </c>
      <c r="G73" t="s">
        <v>29</v>
      </c>
      <c r="H73" t="s">
        <v>17</v>
      </c>
      <c r="I73">
        <v>1</v>
      </c>
      <c r="J73" t="s">
        <v>18</v>
      </c>
      <c r="K73" t="s">
        <v>19</v>
      </c>
      <c r="L73">
        <v>43</v>
      </c>
      <c r="M73" t="s">
        <v>17</v>
      </c>
      <c r="N73">
        <f t="shared" si="6"/>
        <v>1</v>
      </c>
      <c r="O73">
        <f t="shared" si="7"/>
        <v>4.3010517098452263</v>
      </c>
      <c r="P73">
        <f t="shared" si="8"/>
        <v>1.6334684555795864</v>
      </c>
      <c r="Q73">
        <f t="shared" si="9"/>
        <v>-1.1713296555583259</v>
      </c>
      <c r="R73">
        <f t="shared" si="10"/>
        <v>-9.3839809187631337E-2</v>
      </c>
    </row>
    <row r="74" spans="1:18" x14ac:dyDescent="0.25">
      <c r="A74">
        <v>16438</v>
      </c>
      <c r="B74" t="s">
        <v>13</v>
      </c>
      <c r="C74" t="s">
        <v>14</v>
      </c>
      <c r="D74">
        <v>10000</v>
      </c>
      <c r="E74">
        <v>0</v>
      </c>
      <c r="F74" t="s">
        <v>33</v>
      </c>
      <c r="G74" t="s">
        <v>29</v>
      </c>
      <c r="H74" t="s">
        <v>20</v>
      </c>
      <c r="I74">
        <v>2</v>
      </c>
      <c r="J74" t="s">
        <v>18</v>
      </c>
      <c r="K74" t="s">
        <v>19</v>
      </c>
      <c r="L74">
        <v>30</v>
      </c>
      <c r="M74" t="s">
        <v>20</v>
      </c>
      <c r="N74">
        <f t="shared" si="6"/>
        <v>0</v>
      </c>
      <c r="O74">
        <f t="shared" si="7"/>
        <v>4.0000434272768626</v>
      </c>
      <c r="P74">
        <f t="shared" si="8"/>
        <v>1.4771212547196624</v>
      </c>
      <c r="Q74">
        <f t="shared" si="9"/>
        <v>-1.49430729609762</v>
      </c>
      <c r="R74">
        <f t="shared" si="10"/>
        <v>-1.2360846775764047</v>
      </c>
    </row>
    <row r="75" spans="1:18" x14ac:dyDescent="0.25">
      <c r="A75">
        <v>14238</v>
      </c>
      <c r="B75" t="s">
        <v>13</v>
      </c>
      <c r="C75" t="s">
        <v>21</v>
      </c>
      <c r="D75">
        <v>120000</v>
      </c>
      <c r="E75">
        <v>0</v>
      </c>
      <c r="F75" t="s">
        <v>33</v>
      </c>
      <c r="G75" t="s">
        <v>24</v>
      </c>
      <c r="H75" t="s">
        <v>17</v>
      </c>
      <c r="I75">
        <v>4</v>
      </c>
      <c r="J75" t="s">
        <v>34</v>
      </c>
      <c r="K75" t="s">
        <v>28</v>
      </c>
      <c r="L75">
        <v>36</v>
      </c>
      <c r="M75" t="s">
        <v>17</v>
      </c>
      <c r="N75">
        <f t="shared" si="6"/>
        <v>1</v>
      </c>
      <c r="O75">
        <f t="shared" si="7"/>
        <v>5.0791848651532279</v>
      </c>
      <c r="P75">
        <f t="shared" si="8"/>
        <v>1.5563025007672873</v>
      </c>
      <c r="Q75">
        <f t="shared" si="9"/>
        <v>2.0584467498346148</v>
      </c>
      <c r="R75">
        <f t="shared" si="10"/>
        <v>-0.70889473832004779</v>
      </c>
    </row>
    <row r="76" spans="1:18" x14ac:dyDescent="0.25">
      <c r="A76">
        <v>16200</v>
      </c>
      <c r="B76" t="s">
        <v>26</v>
      </c>
      <c r="C76" t="s">
        <v>14</v>
      </c>
      <c r="D76">
        <v>10000</v>
      </c>
      <c r="E76">
        <v>0</v>
      </c>
      <c r="F76" t="s">
        <v>33</v>
      </c>
      <c r="G76" t="s">
        <v>29</v>
      </c>
      <c r="H76" t="s">
        <v>20</v>
      </c>
      <c r="I76">
        <v>2</v>
      </c>
      <c r="J76" t="s">
        <v>18</v>
      </c>
      <c r="K76" t="s">
        <v>19</v>
      </c>
      <c r="L76">
        <v>35</v>
      </c>
      <c r="M76" t="s">
        <v>20</v>
      </c>
      <c r="N76">
        <f t="shared" si="6"/>
        <v>0</v>
      </c>
      <c r="O76">
        <f t="shared" si="7"/>
        <v>4.0000434272768626</v>
      </c>
      <c r="P76">
        <f t="shared" si="8"/>
        <v>1.5440680443502757</v>
      </c>
      <c r="Q76">
        <f t="shared" si="9"/>
        <v>-1.49430729609762</v>
      </c>
      <c r="R76">
        <f t="shared" si="10"/>
        <v>-0.79675972819610719</v>
      </c>
    </row>
    <row r="77" spans="1:18" x14ac:dyDescent="0.25">
      <c r="A77">
        <v>24857</v>
      </c>
      <c r="B77" t="s">
        <v>13</v>
      </c>
      <c r="C77" t="s">
        <v>14</v>
      </c>
      <c r="D77">
        <v>130000</v>
      </c>
      <c r="E77">
        <v>3</v>
      </c>
      <c r="F77" t="s">
        <v>31</v>
      </c>
      <c r="G77" t="s">
        <v>24</v>
      </c>
      <c r="H77" t="s">
        <v>17</v>
      </c>
      <c r="I77">
        <v>4</v>
      </c>
      <c r="J77" t="s">
        <v>18</v>
      </c>
      <c r="K77" t="s">
        <v>19</v>
      </c>
      <c r="L77">
        <v>52</v>
      </c>
      <c r="M77" t="s">
        <v>20</v>
      </c>
      <c r="N77">
        <f t="shared" si="6"/>
        <v>0</v>
      </c>
      <c r="O77">
        <f t="shared" si="7"/>
        <v>5.1139466930207718</v>
      </c>
      <c r="P77">
        <f t="shared" si="8"/>
        <v>1.7160033436347992</v>
      </c>
      <c r="Q77">
        <f t="shared" si="9"/>
        <v>2.3814243903739092</v>
      </c>
      <c r="R77">
        <f t="shared" si="10"/>
        <v>0.69694509969690399</v>
      </c>
    </row>
    <row r="78" spans="1:18" x14ac:dyDescent="0.25">
      <c r="A78">
        <v>26956</v>
      </c>
      <c r="B78" t="s">
        <v>26</v>
      </c>
      <c r="C78" t="s">
        <v>14</v>
      </c>
      <c r="D78">
        <v>20000</v>
      </c>
      <c r="E78">
        <v>0</v>
      </c>
      <c r="F78" t="s">
        <v>22</v>
      </c>
      <c r="G78" t="s">
        <v>29</v>
      </c>
      <c r="H78" t="s">
        <v>20</v>
      </c>
      <c r="I78">
        <v>1</v>
      </c>
      <c r="J78" t="s">
        <v>25</v>
      </c>
      <c r="K78" t="s">
        <v>19</v>
      </c>
      <c r="L78">
        <v>36</v>
      </c>
      <c r="M78" t="s">
        <v>17</v>
      </c>
      <c r="N78">
        <f t="shared" si="6"/>
        <v>1</v>
      </c>
      <c r="O78">
        <f t="shared" si="7"/>
        <v>4.3010517098452263</v>
      </c>
      <c r="P78">
        <f t="shared" si="8"/>
        <v>1.5563025007672873</v>
      </c>
      <c r="Q78">
        <f t="shared" si="9"/>
        <v>-1.1713296555583259</v>
      </c>
      <c r="R78">
        <f t="shared" si="10"/>
        <v>-0.70889473832004779</v>
      </c>
    </row>
    <row r="79" spans="1:18" x14ac:dyDescent="0.25">
      <c r="A79">
        <v>14517</v>
      </c>
      <c r="B79" t="s">
        <v>13</v>
      </c>
      <c r="C79" t="s">
        <v>14</v>
      </c>
      <c r="D79">
        <v>20000</v>
      </c>
      <c r="E79">
        <v>3</v>
      </c>
      <c r="F79" t="s">
        <v>31</v>
      </c>
      <c r="G79" t="s">
        <v>16</v>
      </c>
      <c r="H79" t="s">
        <v>20</v>
      </c>
      <c r="I79">
        <v>2</v>
      </c>
      <c r="J79" t="s">
        <v>30</v>
      </c>
      <c r="K79" t="s">
        <v>28</v>
      </c>
      <c r="L79">
        <v>62</v>
      </c>
      <c r="M79" t="s">
        <v>20</v>
      </c>
      <c r="N79">
        <f t="shared" si="6"/>
        <v>0</v>
      </c>
      <c r="O79">
        <f t="shared" si="7"/>
        <v>4.3010517098452263</v>
      </c>
      <c r="P79">
        <f t="shared" si="8"/>
        <v>1.7923916894982539</v>
      </c>
      <c r="Q79">
        <f t="shared" si="9"/>
        <v>-1.1713296555583259</v>
      </c>
      <c r="R79">
        <f t="shared" si="10"/>
        <v>1.5755949984574988</v>
      </c>
    </row>
    <row r="80" spans="1:18" x14ac:dyDescent="0.25">
      <c r="A80">
        <v>12678</v>
      </c>
      <c r="B80" t="s">
        <v>26</v>
      </c>
      <c r="C80" t="s">
        <v>14</v>
      </c>
      <c r="D80">
        <v>130000</v>
      </c>
      <c r="E80">
        <v>4</v>
      </c>
      <c r="F80" t="s">
        <v>31</v>
      </c>
      <c r="G80" t="s">
        <v>32</v>
      </c>
      <c r="H80" t="s">
        <v>17</v>
      </c>
      <c r="I80">
        <v>4</v>
      </c>
      <c r="J80" t="s">
        <v>18</v>
      </c>
      <c r="K80" t="s">
        <v>28</v>
      </c>
      <c r="L80">
        <v>31</v>
      </c>
      <c r="M80" t="s">
        <v>20</v>
      </c>
      <c r="N80">
        <f t="shared" si="6"/>
        <v>0</v>
      </c>
      <c r="O80">
        <f t="shared" si="7"/>
        <v>5.1139466930207718</v>
      </c>
      <c r="P80">
        <f t="shared" si="8"/>
        <v>1.4913616938342726</v>
      </c>
      <c r="Q80">
        <f t="shared" si="9"/>
        <v>2.3814243903739092</v>
      </c>
      <c r="R80">
        <f t="shared" si="10"/>
        <v>-1.1482196877003452</v>
      </c>
    </row>
    <row r="81" spans="1:18" x14ac:dyDescent="0.25">
      <c r="A81">
        <v>16188</v>
      </c>
      <c r="B81" t="s">
        <v>26</v>
      </c>
      <c r="C81" t="s">
        <v>14</v>
      </c>
      <c r="D81">
        <v>20000</v>
      </c>
      <c r="E81">
        <v>0</v>
      </c>
      <c r="F81" t="s">
        <v>33</v>
      </c>
      <c r="G81" t="s">
        <v>29</v>
      </c>
      <c r="H81" t="s">
        <v>20</v>
      </c>
      <c r="I81">
        <v>2</v>
      </c>
      <c r="J81" t="s">
        <v>30</v>
      </c>
      <c r="K81" t="s">
        <v>19</v>
      </c>
      <c r="L81">
        <v>26</v>
      </c>
      <c r="M81" t="s">
        <v>20</v>
      </c>
      <c r="N81">
        <f t="shared" si="6"/>
        <v>0</v>
      </c>
      <c r="O81">
        <f t="shared" si="7"/>
        <v>4.3010517098452263</v>
      </c>
      <c r="P81">
        <f t="shared" si="8"/>
        <v>1.414973347970818</v>
      </c>
      <c r="Q81">
        <f t="shared" si="9"/>
        <v>-1.1713296555583259</v>
      </c>
      <c r="R81">
        <f t="shared" si="10"/>
        <v>-1.5875446370806425</v>
      </c>
    </row>
    <row r="82" spans="1:18" x14ac:dyDescent="0.25">
      <c r="A82">
        <v>27969</v>
      </c>
      <c r="B82" t="s">
        <v>13</v>
      </c>
      <c r="C82" t="s">
        <v>21</v>
      </c>
      <c r="D82">
        <v>80000</v>
      </c>
      <c r="E82">
        <v>0</v>
      </c>
      <c r="F82" t="s">
        <v>15</v>
      </c>
      <c r="G82" t="s">
        <v>24</v>
      </c>
      <c r="H82" t="s">
        <v>17</v>
      </c>
      <c r="I82">
        <v>2</v>
      </c>
      <c r="J82" t="s">
        <v>34</v>
      </c>
      <c r="K82" t="s">
        <v>28</v>
      </c>
      <c r="L82">
        <v>29</v>
      </c>
      <c r="M82" t="s">
        <v>17</v>
      </c>
      <c r="N82">
        <f t="shared" si="6"/>
        <v>1</v>
      </c>
      <c r="O82">
        <f t="shared" si="7"/>
        <v>4.9030954156390383</v>
      </c>
      <c r="P82">
        <f t="shared" si="8"/>
        <v>1.4623979978989561</v>
      </c>
      <c r="Q82">
        <f t="shared" si="9"/>
        <v>0.76653618767743859</v>
      </c>
      <c r="R82">
        <f t="shared" si="10"/>
        <v>-1.3239496674524642</v>
      </c>
    </row>
    <row r="83" spans="1:18" x14ac:dyDescent="0.25">
      <c r="A83">
        <v>15752</v>
      </c>
      <c r="B83" t="s">
        <v>13</v>
      </c>
      <c r="C83" t="s">
        <v>21</v>
      </c>
      <c r="D83">
        <v>80000</v>
      </c>
      <c r="E83">
        <v>2</v>
      </c>
      <c r="F83" t="s">
        <v>31</v>
      </c>
      <c r="G83" t="s">
        <v>16</v>
      </c>
      <c r="H83" t="s">
        <v>20</v>
      </c>
      <c r="I83">
        <v>2</v>
      </c>
      <c r="J83" t="s">
        <v>30</v>
      </c>
      <c r="K83" t="s">
        <v>28</v>
      </c>
      <c r="L83">
        <v>50</v>
      </c>
      <c r="M83" t="s">
        <v>17</v>
      </c>
      <c r="N83">
        <f t="shared" si="6"/>
        <v>1</v>
      </c>
      <c r="O83">
        <f t="shared" si="7"/>
        <v>4.9030954156390383</v>
      </c>
      <c r="P83">
        <f t="shared" si="8"/>
        <v>1.6989700043360187</v>
      </c>
      <c r="Q83">
        <f t="shared" si="9"/>
        <v>0.76653618767743859</v>
      </c>
      <c r="R83">
        <f t="shared" si="10"/>
        <v>0.52121511994478509</v>
      </c>
    </row>
    <row r="84" spans="1:18" x14ac:dyDescent="0.25">
      <c r="A84">
        <v>27745</v>
      </c>
      <c r="B84" t="s">
        <v>26</v>
      </c>
      <c r="C84" t="s">
        <v>21</v>
      </c>
      <c r="D84">
        <v>40000</v>
      </c>
      <c r="E84">
        <v>2</v>
      </c>
      <c r="F84" t="s">
        <v>15</v>
      </c>
      <c r="G84" t="s">
        <v>32</v>
      </c>
      <c r="H84" t="s">
        <v>17</v>
      </c>
      <c r="I84">
        <v>2</v>
      </c>
      <c r="J84" t="s">
        <v>27</v>
      </c>
      <c r="K84" t="s">
        <v>28</v>
      </c>
      <c r="L84">
        <v>63</v>
      </c>
      <c r="M84" t="s">
        <v>17</v>
      </c>
      <c r="N84">
        <f t="shared" si="6"/>
        <v>1</v>
      </c>
      <c r="O84">
        <f t="shared" si="7"/>
        <v>4.6020708485542956</v>
      </c>
      <c r="P84">
        <f t="shared" si="8"/>
        <v>1.7993405494535817</v>
      </c>
      <c r="Q84">
        <f t="shared" si="9"/>
        <v>-0.52537437447973778</v>
      </c>
      <c r="R84">
        <f t="shared" si="10"/>
        <v>1.6634599883335583</v>
      </c>
    </row>
    <row r="85" spans="1:18" x14ac:dyDescent="0.25">
      <c r="A85">
        <v>20828</v>
      </c>
      <c r="B85" t="s">
        <v>13</v>
      </c>
      <c r="C85" t="s">
        <v>14</v>
      </c>
      <c r="D85">
        <v>30000</v>
      </c>
      <c r="E85">
        <v>4</v>
      </c>
      <c r="F85" t="s">
        <v>35</v>
      </c>
      <c r="G85" t="s">
        <v>23</v>
      </c>
      <c r="H85" t="s">
        <v>17</v>
      </c>
      <c r="I85">
        <v>0</v>
      </c>
      <c r="J85" t="s">
        <v>18</v>
      </c>
      <c r="K85" t="s">
        <v>19</v>
      </c>
      <c r="L85">
        <v>45</v>
      </c>
      <c r="M85" t="s">
        <v>17</v>
      </c>
      <c r="N85">
        <f t="shared" si="6"/>
        <v>1</v>
      </c>
      <c r="O85">
        <f t="shared" si="7"/>
        <v>4.4771357309611233</v>
      </c>
      <c r="P85">
        <f t="shared" si="8"/>
        <v>1.6532125137753437</v>
      </c>
      <c r="Q85">
        <f t="shared" si="9"/>
        <v>-0.84835201501903179</v>
      </c>
      <c r="R85">
        <f t="shared" si="10"/>
        <v>8.1890170564487635E-2</v>
      </c>
    </row>
    <row r="86" spans="1:18" x14ac:dyDescent="0.25">
      <c r="A86">
        <v>19461</v>
      </c>
      <c r="B86" t="s">
        <v>26</v>
      </c>
      <c r="C86" t="s">
        <v>14</v>
      </c>
      <c r="D86">
        <v>10000</v>
      </c>
      <c r="E86">
        <v>4</v>
      </c>
      <c r="F86" t="s">
        <v>33</v>
      </c>
      <c r="G86" t="s">
        <v>29</v>
      </c>
      <c r="H86" t="s">
        <v>17</v>
      </c>
      <c r="I86">
        <v>2</v>
      </c>
      <c r="J86" t="s">
        <v>18</v>
      </c>
      <c r="K86" t="s">
        <v>19</v>
      </c>
      <c r="L86">
        <v>40</v>
      </c>
      <c r="M86" t="s">
        <v>20</v>
      </c>
      <c r="N86">
        <f t="shared" si="6"/>
        <v>0</v>
      </c>
      <c r="O86">
        <f t="shared" si="7"/>
        <v>4.0000434272768626</v>
      </c>
      <c r="P86">
        <f t="shared" si="8"/>
        <v>1.6020599913279623</v>
      </c>
      <c r="Q86">
        <f t="shared" si="9"/>
        <v>-1.49430729609762</v>
      </c>
      <c r="R86">
        <f t="shared" si="10"/>
        <v>-0.35743477881580982</v>
      </c>
    </row>
    <row r="87" spans="1:18" x14ac:dyDescent="0.25">
      <c r="A87">
        <v>26941</v>
      </c>
      <c r="B87" t="s">
        <v>13</v>
      </c>
      <c r="C87" t="s">
        <v>21</v>
      </c>
      <c r="D87">
        <v>30000</v>
      </c>
      <c r="E87">
        <v>0</v>
      </c>
      <c r="F87" t="s">
        <v>15</v>
      </c>
      <c r="G87" t="s">
        <v>23</v>
      </c>
      <c r="H87" t="s">
        <v>17</v>
      </c>
      <c r="I87">
        <v>0</v>
      </c>
      <c r="J87" t="s">
        <v>18</v>
      </c>
      <c r="K87" t="s">
        <v>19</v>
      </c>
      <c r="L87">
        <v>47</v>
      </c>
      <c r="M87" t="s">
        <v>17</v>
      </c>
      <c r="N87">
        <f t="shared" si="6"/>
        <v>1</v>
      </c>
      <c r="O87">
        <f t="shared" si="7"/>
        <v>4.4771357309611233</v>
      </c>
      <c r="P87">
        <f t="shared" si="8"/>
        <v>1.6720978579357175</v>
      </c>
      <c r="Q87">
        <f t="shared" si="9"/>
        <v>-0.84835201501903179</v>
      </c>
      <c r="R87">
        <f t="shared" si="10"/>
        <v>0.25762015031660662</v>
      </c>
    </row>
    <row r="88" spans="1:18" x14ac:dyDescent="0.25">
      <c r="A88">
        <v>28412</v>
      </c>
      <c r="B88" t="s">
        <v>26</v>
      </c>
      <c r="C88" t="s">
        <v>21</v>
      </c>
      <c r="D88">
        <v>20000</v>
      </c>
      <c r="E88">
        <v>0</v>
      </c>
      <c r="F88" t="s">
        <v>31</v>
      </c>
      <c r="G88" t="s">
        <v>29</v>
      </c>
      <c r="H88" t="s">
        <v>20</v>
      </c>
      <c r="I88">
        <v>1</v>
      </c>
      <c r="J88" t="s">
        <v>25</v>
      </c>
      <c r="K88" t="s">
        <v>19</v>
      </c>
      <c r="L88">
        <v>29</v>
      </c>
      <c r="M88" t="s">
        <v>20</v>
      </c>
      <c r="N88">
        <f t="shared" si="6"/>
        <v>0</v>
      </c>
      <c r="O88">
        <f t="shared" si="7"/>
        <v>4.3010517098452263</v>
      </c>
      <c r="P88">
        <f t="shared" si="8"/>
        <v>1.4623979978989561</v>
      </c>
      <c r="Q88">
        <f t="shared" si="9"/>
        <v>-1.1713296555583259</v>
      </c>
      <c r="R88">
        <f t="shared" si="10"/>
        <v>-1.3239496674524642</v>
      </c>
    </row>
    <row r="89" spans="1:18" x14ac:dyDescent="0.25">
      <c r="A89">
        <v>24485</v>
      </c>
      <c r="B89" t="s">
        <v>26</v>
      </c>
      <c r="C89" t="s">
        <v>21</v>
      </c>
      <c r="D89">
        <v>40000</v>
      </c>
      <c r="E89">
        <v>2</v>
      </c>
      <c r="F89" t="s">
        <v>15</v>
      </c>
      <c r="G89" t="s">
        <v>32</v>
      </c>
      <c r="H89" t="s">
        <v>20</v>
      </c>
      <c r="I89">
        <v>1</v>
      </c>
      <c r="J89" t="s">
        <v>27</v>
      </c>
      <c r="K89" t="s">
        <v>28</v>
      </c>
      <c r="L89">
        <v>52</v>
      </c>
      <c r="M89" t="s">
        <v>17</v>
      </c>
      <c r="N89">
        <f t="shared" si="6"/>
        <v>1</v>
      </c>
      <c r="O89">
        <f t="shared" si="7"/>
        <v>4.6020708485542956</v>
      </c>
      <c r="P89">
        <f t="shared" si="8"/>
        <v>1.7160033436347992</v>
      </c>
      <c r="Q89">
        <f t="shared" si="9"/>
        <v>-0.52537437447973778</v>
      </c>
      <c r="R89">
        <f t="shared" si="10"/>
        <v>0.69694509969690399</v>
      </c>
    </row>
    <row r="90" spans="1:18" x14ac:dyDescent="0.25">
      <c r="A90">
        <v>16514</v>
      </c>
      <c r="B90" t="s">
        <v>26</v>
      </c>
      <c r="C90" t="s">
        <v>21</v>
      </c>
      <c r="D90">
        <v>10000</v>
      </c>
      <c r="E90">
        <v>0</v>
      </c>
      <c r="F90" t="s">
        <v>22</v>
      </c>
      <c r="G90" t="s">
        <v>29</v>
      </c>
      <c r="H90" t="s">
        <v>17</v>
      </c>
      <c r="I90">
        <v>1</v>
      </c>
      <c r="J90" t="s">
        <v>30</v>
      </c>
      <c r="K90" t="s">
        <v>28</v>
      </c>
      <c r="L90">
        <v>26</v>
      </c>
      <c r="M90" t="s">
        <v>17</v>
      </c>
      <c r="N90">
        <f t="shared" si="6"/>
        <v>1</v>
      </c>
      <c r="O90">
        <f t="shared" si="7"/>
        <v>4.0000434272768626</v>
      </c>
      <c r="P90">
        <f t="shared" si="8"/>
        <v>1.414973347970818</v>
      </c>
      <c r="Q90">
        <f t="shared" si="9"/>
        <v>-1.49430729609762</v>
      </c>
      <c r="R90">
        <f t="shared" si="10"/>
        <v>-1.5875446370806425</v>
      </c>
    </row>
    <row r="91" spans="1:18" x14ac:dyDescent="0.25">
      <c r="A91">
        <v>17191</v>
      </c>
      <c r="B91" t="s">
        <v>26</v>
      </c>
      <c r="C91" t="s">
        <v>21</v>
      </c>
      <c r="D91">
        <v>130000</v>
      </c>
      <c r="E91">
        <v>3</v>
      </c>
      <c r="F91" t="s">
        <v>22</v>
      </c>
      <c r="G91" t="s">
        <v>24</v>
      </c>
      <c r="H91" t="s">
        <v>20</v>
      </c>
      <c r="I91">
        <v>3</v>
      </c>
      <c r="J91" t="s">
        <v>18</v>
      </c>
      <c r="K91" t="s">
        <v>19</v>
      </c>
      <c r="L91">
        <v>51</v>
      </c>
      <c r="M91" t="s">
        <v>17</v>
      </c>
      <c r="N91">
        <f t="shared" si="6"/>
        <v>1</v>
      </c>
      <c r="O91">
        <f t="shared" si="7"/>
        <v>5.1139466930207718</v>
      </c>
      <c r="P91">
        <f t="shared" si="8"/>
        <v>1.7075701760979363</v>
      </c>
      <c r="Q91">
        <f t="shared" si="9"/>
        <v>2.3814243903739092</v>
      </c>
      <c r="R91">
        <f t="shared" si="10"/>
        <v>0.6090801098208446</v>
      </c>
    </row>
    <row r="92" spans="1:18" x14ac:dyDescent="0.25">
      <c r="A92">
        <v>19608</v>
      </c>
      <c r="B92" t="s">
        <v>13</v>
      </c>
      <c r="C92" t="s">
        <v>21</v>
      </c>
      <c r="D92">
        <v>80000</v>
      </c>
      <c r="E92">
        <v>5</v>
      </c>
      <c r="F92" t="s">
        <v>15</v>
      </c>
      <c r="G92" t="s">
        <v>24</v>
      </c>
      <c r="H92" t="s">
        <v>17</v>
      </c>
      <c r="I92">
        <v>4</v>
      </c>
      <c r="J92" t="s">
        <v>30</v>
      </c>
      <c r="K92" t="s">
        <v>28</v>
      </c>
      <c r="L92">
        <v>40</v>
      </c>
      <c r="M92" t="s">
        <v>20</v>
      </c>
      <c r="N92">
        <f t="shared" si="6"/>
        <v>0</v>
      </c>
      <c r="O92">
        <f t="shared" si="7"/>
        <v>4.9030954156390383</v>
      </c>
      <c r="P92">
        <f t="shared" si="8"/>
        <v>1.6020599913279623</v>
      </c>
      <c r="Q92">
        <f t="shared" si="9"/>
        <v>0.76653618767743859</v>
      </c>
      <c r="R92">
        <f t="shared" si="10"/>
        <v>-0.35743477881580982</v>
      </c>
    </row>
    <row r="93" spans="1:18" x14ac:dyDescent="0.25">
      <c r="A93">
        <v>24119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25</v>
      </c>
      <c r="K93" t="s">
        <v>19</v>
      </c>
      <c r="L93">
        <v>29</v>
      </c>
      <c r="M93" t="s">
        <v>20</v>
      </c>
      <c r="N93">
        <f t="shared" si="6"/>
        <v>0</v>
      </c>
      <c r="O93">
        <f t="shared" si="7"/>
        <v>4.4771357309611233</v>
      </c>
      <c r="P93">
        <f t="shared" si="8"/>
        <v>1.4623979978989561</v>
      </c>
      <c r="Q93">
        <f t="shared" si="9"/>
        <v>-0.84835201501903179</v>
      </c>
      <c r="R93">
        <f t="shared" si="10"/>
        <v>-1.3239496674524642</v>
      </c>
    </row>
    <row r="94" spans="1:18" x14ac:dyDescent="0.25">
      <c r="A94">
        <v>25458</v>
      </c>
      <c r="B94" t="s">
        <v>13</v>
      </c>
      <c r="C94" t="s">
        <v>21</v>
      </c>
      <c r="D94">
        <v>20000</v>
      </c>
      <c r="E94">
        <v>1</v>
      </c>
      <c r="F94" t="s">
        <v>31</v>
      </c>
      <c r="G94" t="s">
        <v>29</v>
      </c>
      <c r="H94" t="s">
        <v>20</v>
      </c>
      <c r="I94">
        <v>1</v>
      </c>
      <c r="J94" t="s">
        <v>30</v>
      </c>
      <c r="K94" t="s">
        <v>19</v>
      </c>
      <c r="L94">
        <v>40</v>
      </c>
      <c r="M94" t="s">
        <v>17</v>
      </c>
      <c r="N94">
        <f t="shared" si="6"/>
        <v>1</v>
      </c>
      <c r="O94">
        <f t="shared" si="7"/>
        <v>4.3010517098452263</v>
      </c>
      <c r="P94">
        <f t="shared" si="8"/>
        <v>1.6020599913279623</v>
      </c>
      <c r="Q94">
        <f t="shared" si="9"/>
        <v>-1.1713296555583259</v>
      </c>
      <c r="R94">
        <f t="shared" si="10"/>
        <v>-0.35743477881580982</v>
      </c>
    </row>
    <row r="95" spans="1:18" x14ac:dyDescent="0.25">
      <c r="A95">
        <v>26886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18</v>
      </c>
      <c r="K95" t="s">
        <v>19</v>
      </c>
      <c r="L95">
        <v>29</v>
      </c>
      <c r="M95" t="s">
        <v>17</v>
      </c>
      <c r="N95">
        <f t="shared" si="6"/>
        <v>1</v>
      </c>
      <c r="O95">
        <f t="shared" si="7"/>
        <v>4.4771357309611233</v>
      </c>
      <c r="P95">
        <f t="shared" si="8"/>
        <v>1.4623979978989561</v>
      </c>
      <c r="Q95">
        <f t="shared" si="9"/>
        <v>-0.84835201501903179</v>
      </c>
      <c r="R95">
        <f t="shared" si="10"/>
        <v>-1.3239496674524642</v>
      </c>
    </row>
    <row r="96" spans="1:18" x14ac:dyDescent="0.25">
      <c r="A96">
        <v>28436</v>
      </c>
      <c r="B96" t="s">
        <v>26</v>
      </c>
      <c r="C96" t="s">
        <v>21</v>
      </c>
      <c r="D96">
        <v>30000</v>
      </c>
      <c r="E96">
        <v>0</v>
      </c>
      <c r="F96" t="s">
        <v>22</v>
      </c>
      <c r="G96" t="s">
        <v>23</v>
      </c>
      <c r="H96" t="s">
        <v>20</v>
      </c>
      <c r="I96">
        <v>1</v>
      </c>
      <c r="J96" t="s">
        <v>18</v>
      </c>
      <c r="K96" t="s">
        <v>19</v>
      </c>
      <c r="L96">
        <v>30</v>
      </c>
      <c r="M96" t="s">
        <v>17</v>
      </c>
      <c r="N96">
        <f t="shared" si="6"/>
        <v>1</v>
      </c>
      <c r="O96">
        <f t="shared" si="7"/>
        <v>4.4771357309611233</v>
      </c>
      <c r="P96">
        <f t="shared" si="8"/>
        <v>1.4771212547196624</v>
      </c>
      <c r="Q96">
        <f t="shared" si="9"/>
        <v>-0.84835201501903179</v>
      </c>
      <c r="R96">
        <f t="shared" si="10"/>
        <v>-1.2360846775764047</v>
      </c>
    </row>
    <row r="97" spans="1:18" x14ac:dyDescent="0.25">
      <c r="A97">
        <v>19562</v>
      </c>
      <c r="B97" t="s">
        <v>26</v>
      </c>
      <c r="C97" t="s">
        <v>14</v>
      </c>
      <c r="D97">
        <v>60000</v>
      </c>
      <c r="E97">
        <v>2</v>
      </c>
      <c r="F97" t="s">
        <v>15</v>
      </c>
      <c r="G97" t="s">
        <v>24</v>
      </c>
      <c r="H97" t="s">
        <v>17</v>
      </c>
      <c r="I97">
        <v>1</v>
      </c>
      <c r="J97" t="s">
        <v>25</v>
      </c>
      <c r="K97" t="s">
        <v>28</v>
      </c>
      <c r="L97">
        <v>37</v>
      </c>
      <c r="M97" t="s">
        <v>17</v>
      </c>
      <c r="N97">
        <f t="shared" si="6"/>
        <v>1</v>
      </c>
      <c r="O97">
        <f t="shared" si="7"/>
        <v>4.7781584885646904</v>
      </c>
      <c r="P97">
        <f t="shared" si="8"/>
        <v>1.568201724066995</v>
      </c>
      <c r="Q97">
        <f t="shared" si="9"/>
        <v>0.12058090659885044</v>
      </c>
      <c r="R97">
        <f t="shared" si="10"/>
        <v>-0.62102974844398828</v>
      </c>
    </row>
    <row r="98" spans="1:18" x14ac:dyDescent="0.25">
      <c r="A98">
        <v>15608</v>
      </c>
      <c r="B98" t="s">
        <v>26</v>
      </c>
      <c r="C98" t="s">
        <v>14</v>
      </c>
      <c r="D98">
        <v>30000</v>
      </c>
      <c r="E98">
        <v>0</v>
      </c>
      <c r="F98" t="s">
        <v>22</v>
      </c>
      <c r="G98" t="s">
        <v>23</v>
      </c>
      <c r="H98" t="s">
        <v>20</v>
      </c>
      <c r="I98">
        <v>1</v>
      </c>
      <c r="J98" t="s">
        <v>25</v>
      </c>
      <c r="K98" t="s">
        <v>19</v>
      </c>
      <c r="L98">
        <v>33</v>
      </c>
      <c r="M98" t="s">
        <v>20</v>
      </c>
      <c r="N98">
        <f t="shared" si="6"/>
        <v>0</v>
      </c>
      <c r="O98">
        <f t="shared" si="7"/>
        <v>4.4771357309611233</v>
      </c>
      <c r="P98">
        <f t="shared" si="8"/>
        <v>1.5185139398778875</v>
      </c>
      <c r="Q98">
        <f t="shared" si="9"/>
        <v>-0.84835201501903179</v>
      </c>
      <c r="R98">
        <f t="shared" si="10"/>
        <v>-0.9724897079482262</v>
      </c>
    </row>
    <row r="99" spans="1:18" x14ac:dyDescent="0.25">
      <c r="A99">
        <v>16487</v>
      </c>
      <c r="B99" t="s">
        <v>26</v>
      </c>
      <c r="C99" t="s">
        <v>14</v>
      </c>
      <c r="D99">
        <v>30000</v>
      </c>
      <c r="E99">
        <v>3</v>
      </c>
      <c r="F99" t="s">
        <v>31</v>
      </c>
      <c r="G99" t="s">
        <v>16</v>
      </c>
      <c r="H99" t="s">
        <v>17</v>
      </c>
      <c r="I99">
        <v>2</v>
      </c>
      <c r="J99" t="s">
        <v>27</v>
      </c>
      <c r="K99" t="s">
        <v>28</v>
      </c>
      <c r="L99">
        <v>55</v>
      </c>
      <c r="M99" t="s">
        <v>20</v>
      </c>
      <c r="N99">
        <f t="shared" si="6"/>
        <v>0</v>
      </c>
      <c r="O99">
        <f t="shared" si="7"/>
        <v>4.4771357309611233</v>
      </c>
      <c r="P99">
        <f t="shared" si="8"/>
        <v>1.7403626894942439</v>
      </c>
      <c r="Q99">
        <f t="shared" si="9"/>
        <v>-0.84835201501903179</v>
      </c>
      <c r="R99">
        <f t="shared" si="10"/>
        <v>0.96054006932508251</v>
      </c>
    </row>
    <row r="100" spans="1:18" x14ac:dyDescent="0.25">
      <c r="A100">
        <v>17197</v>
      </c>
      <c r="B100" t="s">
        <v>26</v>
      </c>
      <c r="C100" t="s">
        <v>14</v>
      </c>
      <c r="D100">
        <v>90000</v>
      </c>
      <c r="E100">
        <v>5</v>
      </c>
      <c r="F100" t="s">
        <v>22</v>
      </c>
      <c r="G100" t="s">
        <v>24</v>
      </c>
      <c r="H100" t="s">
        <v>17</v>
      </c>
      <c r="I100">
        <v>2</v>
      </c>
      <c r="J100" t="s">
        <v>34</v>
      </c>
      <c r="K100" t="s">
        <v>19</v>
      </c>
      <c r="L100">
        <v>62</v>
      </c>
      <c r="M100" t="s">
        <v>20</v>
      </c>
      <c r="N100">
        <f t="shared" si="6"/>
        <v>0</v>
      </c>
      <c r="O100">
        <f t="shared" si="7"/>
        <v>4.9542473349067597</v>
      </c>
      <c r="P100">
        <f t="shared" si="8"/>
        <v>1.7923916894982539</v>
      </c>
      <c r="Q100">
        <f t="shared" si="9"/>
        <v>1.0895138282167327</v>
      </c>
      <c r="R100">
        <f t="shared" si="10"/>
        <v>1.5755949984574988</v>
      </c>
    </row>
    <row r="101" spans="1:18" x14ac:dyDescent="0.25">
      <c r="A101">
        <v>12507</v>
      </c>
      <c r="B101" t="s">
        <v>13</v>
      </c>
      <c r="C101" t="s">
        <v>21</v>
      </c>
      <c r="D101">
        <v>30000</v>
      </c>
      <c r="E101">
        <v>1</v>
      </c>
      <c r="F101" t="s">
        <v>22</v>
      </c>
      <c r="G101" t="s">
        <v>23</v>
      </c>
      <c r="H101" t="s">
        <v>17</v>
      </c>
      <c r="I101">
        <v>1</v>
      </c>
      <c r="J101" t="s">
        <v>18</v>
      </c>
      <c r="K101" t="s">
        <v>19</v>
      </c>
      <c r="L101">
        <v>43</v>
      </c>
      <c r="M101" t="s">
        <v>20</v>
      </c>
      <c r="N101">
        <f t="shared" si="6"/>
        <v>0</v>
      </c>
      <c r="O101">
        <f t="shared" si="7"/>
        <v>4.4771357309611233</v>
      </c>
      <c r="P101">
        <f t="shared" si="8"/>
        <v>1.6334684555795864</v>
      </c>
      <c r="Q101">
        <f t="shared" si="9"/>
        <v>-0.84835201501903179</v>
      </c>
      <c r="R101">
        <f t="shared" si="10"/>
        <v>-9.3839809187631337E-2</v>
      </c>
    </row>
    <row r="102" spans="1:18" x14ac:dyDescent="0.25">
      <c r="A102">
        <v>23940</v>
      </c>
      <c r="B102" t="s">
        <v>13</v>
      </c>
      <c r="C102" t="s">
        <v>21</v>
      </c>
      <c r="D102">
        <v>40000</v>
      </c>
      <c r="E102">
        <v>1</v>
      </c>
      <c r="F102" t="s">
        <v>15</v>
      </c>
      <c r="G102" t="s">
        <v>16</v>
      </c>
      <c r="H102" t="s">
        <v>17</v>
      </c>
      <c r="I102">
        <v>1</v>
      </c>
      <c r="J102" t="s">
        <v>18</v>
      </c>
      <c r="K102" t="s">
        <v>19</v>
      </c>
      <c r="L102">
        <v>44</v>
      </c>
      <c r="M102" t="s">
        <v>17</v>
      </c>
      <c r="N102">
        <f t="shared" si="6"/>
        <v>1</v>
      </c>
      <c r="O102">
        <f t="shared" si="7"/>
        <v>4.6020708485542956</v>
      </c>
      <c r="P102">
        <f t="shared" si="8"/>
        <v>1.6434526764861874</v>
      </c>
      <c r="Q102">
        <f t="shared" si="9"/>
        <v>-0.52537437447973778</v>
      </c>
      <c r="R102">
        <f t="shared" si="10"/>
        <v>-5.9748193115718553E-3</v>
      </c>
    </row>
    <row r="103" spans="1:18" x14ac:dyDescent="0.25">
      <c r="A103">
        <v>19441</v>
      </c>
      <c r="C103" t="s">
        <v>21</v>
      </c>
      <c r="D103">
        <v>40000</v>
      </c>
      <c r="E103">
        <v>0</v>
      </c>
      <c r="F103" t="s">
        <v>35</v>
      </c>
      <c r="G103" t="s">
        <v>23</v>
      </c>
      <c r="H103" t="s">
        <v>17</v>
      </c>
      <c r="I103">
        <v>0</v>
      </c>
      <c r="J103" t="s">
        <v>18</v>
      </c>
      <c r="K103" t="s">
        <v>19</v>
      </c>
      <c r="L103">
        <v>30</v>
      </c>
      <c r="M103" t="s">
        <v>17</v>
      </c>
      <c r="N103">
        <f t="shared" si="6"/>
        <v>1</v>
      </c>
      <c r="O103">
        <f t="shared" si="7"/>
        <v>4.6020708485542956</v>
      </c>
      <c r="P103">
        <f t="shared" si="8"/>
        <v>1.4771212547196624</v>
      </c>
      <c r="Q103">
        <f t="shared" si="9"/>
        <v>-0.52537437447973778</v>
      </c>
      <c r="R103">
        <f t="shared" si="10"/>
        <v>-1.2360846775764047</v>
      </c>
    </row>
    <row r="104" spans="1:18" x14ac:dyDescent="0.25">
      <c r="A104">
        <v>26852</v>
      </c>
      <c r="B104" t="s">
        <v>13</v>
      </c>
      <c r="C104" t="s">
        <v>14</v>
      </c>
      <c r="D104">
        <v>20000</v>
      </c>
      <c r="E104">
        <v>3</v>
      </c>
      <c r="F104" t="s">
        <v>31</v>
      </c>
      <c r="G104" t="s">
        <v>29</v>
      </c>
      <c r="H104" t="s">
        <v>17</v>
      </c>
      <c r="I104">
        <v>2</v>
      </c>
      <c r="J104" t="s">
        <v>18</v>
      </c>
      <c r="K104" t="s">
        <v>19</v>
      </c>
      <c r="L104">
        <v>43</v>
      </c>
      <c r="M104" t="s">
        <v>20</v>
      </c>
      <c r="N104">
        <f t="shared" si="6"/>
        <v>0</v>
      </c>
      <c r="O104">
        <f t="shared" si="7"/>
        <v>4.3010517098452263</v>
      </c>
      <c r="P104">
        <f t="shared" si="8"/>
        <v>1.6334684555795864</v>
      </c>
      <c r="Q104">
        <f t="shared" si="9"/>
        <v>-1.1713296555583259</v>
      </c>
      <c r="R104">
        <f t="shared" si="10"/>
        <v>-9.3839809187631337E-2</v>
      </c>
    </row>
    <row r="105" spans="1:18" x14ac:dyDescent="0.25">
      <c r="A105">
        <v>12274</v>
      </c>
      <c r="B105" t="s">
        <v>26</v>
      </c>
      <c r="C105" t="s">
        <v>21</v>
      </c>
      <c r="D105">
        <v>10000</v>
      </c>
      <c r="E105">
        <v>2</v>
      </c>
      <c r="F105" t="s">
        <v>31</v>
      </c>
      <c r="G105" t="s">
        <v>29</v>
      </c>
      <c r="H105" t="s">
        <v>17</v>
      </c>
      <c r="I105">
        <v>0</v>
      </c>
      <c r="J105" t="s">
        <v>18</v>
      </c>
      <c r="K105" t="s">
        <v>19</v>
      </c>
      <c r="L105">
        <v>35</v>
      </c>
      <c r="M105" t="s">
        <v>20</v>
      </c>
      <c r="N105">
        <f t="shared" si="6"/>
        <v>0</v>
      </c>
      <c r="O105">
        <f t="shared" si="7"/>
        <v>4.0000434272768626</v>
      </c>
      <c r="P105">
        <f t="shared" si="8"/>
        <v>1.5440680443502757</v>
      </c>
      <c r="Q105">
        <f t="shared" si="9"/>
        <v>-1.49430729609762</v>
      </c>
      <c r="R105">
        <f t="shared" si="10"/>
        <v>-0.79675972819610719</v>
      </c>
    </row>
    <row r="106" spans="1:18" x14ac:dyDescent="0.25">
      <c r="A106">
        <v>20236</v>
      </c>
      <c r="B106" t="s">
        <v>26</v>
      </c>
      <c r="C106" t="s">
        <v>21</v>
      </c>
      <c r="D106">
        <v>60000</v>
      </c>
      <c r="E106">
        <v>3</v>
      </c>
      <c r="F106" t="s">
        <v>15</v>
      </c>
      <c r="G106" t="s">
        <v>24</v>
      </c>
      <c r="H106" t="s">
        <v>20</v>
      </c>
      <c r="I106">
        <v>2</v>
      </c>
      <c r="J106" t="s">
        <v>18</v>
      </c>
      <c r="K106" t="s">
        <v>28</v>
      </c>
      <c r="L106">
        <v>43</v>
      </c>
      <c r="M106" t="s">
        <v>17</v>
      </c>
      <c r="N106">
        <f t="shared" si="6"/>
        <v>1</v>
      </c>
      <c r="O106">
        <f t="shared" si="7"/>
        <v>4.7781584885646904</v>
      </c>
      <c r="P106">
        <f t="shared" si="8"/>
        <v>1.6334684555795864</v>
      </c>
      <c r="Q106">
        <f t="shared" si="9"/>
        <v>0.12058090659885044</v>
      </c>
      <c r="R106">
        <f t="shared" si="10"/>
        <v>-9.3839809187631337E-2</v>
      </c>
    </row>
    <row r="107" spans="1:18" x14ac:dyDescent="0.25">
      <c r="A107">
        <v>24149</v>
      </c>
      <c r="B107" t="s">
        <v>13</v>
      </c>
      <c r="C107" t="s">
        <v>21</v>
      </c>
      <c r="D107">
        <v>10000</v>
      </c>
      <c r="E107">
        <v>2</v>
      </c>
      <c r="F107" t="s">
        <v>22</v>
      </c>
      <c r="G107" t="s">
        <v>29</v>
      </c>
      <c r="H107" t="s">
        <v>17</v>
      </c>
      <c r="I107">
        <v>0</v>
      </c>
      <c r="J107" t="s">
        <v>30</v>
      </c>
      <c r="K107" t="s">
        <v>19</v>
      </c>
      <c r="L107">
        <v>49</v>
      </c>
      <c r="M107" t="s">
        <v>20</v>
      </c>
      <c r="N107">
        <f t="shared" si="6"/>
        <v>0</v>
      </c>
      <c r="O107">
        <f t="shared" si="7"/>
        <v>4.0000434272768626</v>
      </c>
      <c r="P107">
        <f t="shared" si="8"/>
        <v>1.6901960800285136</v>
      </c>
      <c r="Q107">
        <f t="shared" si="9"/>
        <v>-1.49430729609762</v>
      </c>
      <c r="R107">
        <f t="shared" si="10"/>
        <v>0.43335013006872558</v>
      </c>
    </row>
    <row r="108" spans="1:18" x14ac:dyDescent="0.25">
      <c r="A108">
        <v>26139</v>
      </c>
      <c r="B108" t="s">
        <v>26</v>
      </c>
      <c r="C108" t="s">
        <v>21</v>
      </c>
      <c r="D108">
        <v>60000</v>
      </c>
      <c r="E108">
        <v>1</v>
      </c>
      <c r="F108" t="s">
        <v>22</v>
      </c>
      <c r="G108" t="s">
        <v>16</v>
      </c>
      <c r="H108" t="s">
        <v>17</v>
      </c>
      <c r="I108">
        <v>1</v>
      </c>
      <c r="J108" t="s">
        <v>27</v>
      </c>
      <c r="K108" t="s">
        <v>28</v>
      </c>
      <c r="L108">
        <v>45</v>
      </c>
      <c r="M108" t="s">
        <v>20</v>
      </c>
      <c r="N108">
        <f t="shared" si="6"/>
        <v>0</v>
      </c>
      <c r="O108">
        <f t="shared" si="7"/>
        <v>4.7781584885646904</v>
      </c>
      <c r="P108">
        <f t="shared" si="8"/>
        <v>1.6532125137753437</v>
      </c>
      <c r="Q108">
        <f t="shared" si="9"/>
        <v>0.12058090659885044</v>
      </c>
      <c r="R108">
        <f t="shared" si="10"/>
        <v>8.1890170564487635E-2</v>
      </c>
    </row>
    <row r="109" spans="1:18" x14ac:dyDescent="0.25">
      <c r="A109">
        <v>18491</v>
      </c>
      <c r="B109" t="s">
        <v>26</v>
      </c>
      <c r="C109" t="s">
        <v>14</v>
      </c>
      <c r="D109">
        <v>70000</v>
      </c>
      <c r="E109">
        <v>2</v>
      </c>
      <c r="F109" t="s">
        <v>31</v>
      </c>
      <c r="G109" t="s">
        <v>24</v>
      </c>
      <c r="H109" t="s">
        <v>17</v>
      </c>
      <c r="I109">
        <v>2</v>
      </c>
      <c r="J109" t="s">
        <v>27</v>
      </c>
      <c r="K109" t="s">
        <v>28</v>
      </c>
      <c r="L109">
        <v>49</v>
      </c>
      <c r="M109" t="s">
        <v>17</v>
      </c>
      <c r="N109">
        <f t="shared" si="6"/>
        <v>1</v>
      </c>
      <c r="O109">
        <f t="shared" si="7"/>
        <v>4.8451042441768255</v>
      </c>
      <c r="P109">
        <f t="shared" si="8"/>
        <v>1.6901960800285136</v>
      </c>
      <c r="Q109">
        <f t="shared" si="9"/>
        <v>0.44355854713814452</v>
      </c>
      <c r="R109">
        <f t="shared" si="10"/>
        <v>0.43335013006872558</v>
      </c>
    </row>
    <row r="110" spans="1:18" x14ac:dyDescent="0.25">
      <c r="A110">
        <v>22707</v>
      </c>
      <c r="B110" t="s">
        <v>26</v>
      </c>
      <c r="C110" t="s">
        <v>14</v>
      </c>
      <c r="D110">
        <v>30000</v>
      </c>
      <c r="E110">
        <v>0</v>
      </c>
      <c r="F110" t="s">
        <v>22</v>
      </c>
      <c r="G110" t="s">
        <v>23</v>
      </c>
      <c r="H110" t="s">
        <v>20</v>
      </c>
      <c r="I110">
        <v>1</v>
      </c>
      <c r="J110" t="s">
        <v>25</v>
      </c>
      <c r="K110" t="s">
        <v>19</v>
      </c>
      <c r="L110">
        <v>30</v>
      </c>
      <c r="M110" t="s">
        <v>20</v>
      </c>
      <c r="N110">
        <f t="shared" si="6"/>
        <v>0</v>
      </c>
      <c r="O110">
        <f t="shared" si="7"/>
        <v>4.4771357309611233</v>
      </c>
      <c r="P110">
        <f t="shared" si="8"/>
        <v>1.4771212547196624</v>
      </c>
      <c r="Q110">
        <f t="shared" si="9"/>
        <v>-0.84835201501903179</v>
      </c>
      <c r="R110">
        <f t="shared" si="10"/>
        <v>-1.2360846775764047</v>
      </c>
    </row>
    <row r="111" spans="1:18" x14ac:dyDescent="0.25">
      <c r="A111">
        <v>20430</v>
      </c>
      <c r="B111" t="s">
        <v>13</v>
      </c>
      <c r="C111" t="s">
        <v>21</v>
      </c>
      <c r="D111">
        <v>70000</v>
      </c>
      <c r="E111">
        <v>2</v>
      </c>
      <c r="F111" t="s">
        <v>22</v>
      </c>
      <c r="G111" t="s">
        <v>16</v>
      </c>
      <c r="H111" t="s">
        <v>17</v>
      </c>
      <c r="I111">
        <v>2</v>
      </c>
      <c r="J111" t="s">
        <v>27</v>
      </c>
      <c r="K111" t="s">
        <v>28</v>
      </c>
      <c r="L111">
        <v>52</v>
      </c>
      <c r="M111" t="s">
        <v>17</v>
      </c>
      <c r="N111">
        <f t="shared" si="6"/>
        <v>1</v>
      </c>
      <c r="O111">
        <f t="shared" si="7"/>
        <v>4.8451042441768255</v>
      </c>
      <c r="P111">
        <f t="shared" si="8"/>
        <v>1.7160033436347992</v>
      </c>
      <c r="Q111">
        <f t="shared" si="9"/>
        <v>0.44355854713814452</v>
      </c>
      <c r="R111">
        <f t="shared" si="10"/>
        <v>0.69694509969690399</v>
      </c>
    </row>
    <row r="112" spans="1:18" x14ac:dyDescent="0.25">
      <c r="A112">
        <v>27494</v>
      </c>
      <c r="B112" t="s">
        <v>26</v>
      </c>
      <c r="C112" t="s">
        <v>14</v>
      </c>
      <c r="D112">
        <v>40000</v>
      </c>
      <c r="E112">
        <v>2</v>
      </c>
      <c r="F112" t="s">
        <v>22</v>
      </c>
      <c r="G112" t="s">
        <v>16</v>
      </c>
      <c r="H112" t="s">
        <v>20</v>
      </c>
      <c r="I112">
        <v>2</v>
      </c>
      <c r="J112" t="s">
        <v>30</v>
      </c>
      <c r="K112" t="s">
        <v>28</v>
      </c>
      <c r="L112">
        <v>53</v>
      </c>
      <c r="M112" t="s">
        <v>17</v>
      </c>
      <c r="N112">
        <f t="shared" si="6"/>
        <v>1</v>
      </c>
      <c r="O112">
        <f t="shared" si="7"/>
        <v>4.6020708485542956</v>
      </c>
      <c r="P112">
        <f t="shared" si="8"/>
        <v>1.7242758696007889</v>
      </c>
      <c r="Q112">
        <f t="shared" si="9"/>
        <v>-0.52537437447973778</v>
      </c>
      <c r="R112">
        <f t="shared" si="10"/>
        <v>0.7848100895729635</v>
      </c>
    </row>
    <row r="113" spans="1:18" x14ac:dyDescent="0.25">
      <c r="A113">
        <v>26829</v>
      </c>
      <c r="B113" t="s">
        <v>13</v>
      </c>
      <c r="C113" t="s">
        <v>14</v>
      </c>
      <c r="D113">
        <v>40000</v>
      </c>
      <c r="E113">
        <v>0</v>
      </c>
      <c r="F113" t="s">
        <v>15</v>
      </c>
      <c r="G113" t="s">
        <v>23</v>
      </c>
      <c r="H113" t="s">
        <v>17</v>
      </c>
      <c r="I113">
        <v>0</v>
      </c>
      <c r="J113" t="s">
        <v>18</v>
      </c>
      <c r="K113" t="s">
        <v>19</v>
      </c>
      <c r="L113">
        <v>38</v>
      </c>
      <c r="M113" t="s">
        <v>17</v>
      </c>
      <c r="N113">
        <f t="shared" si="6"/>
        <v>1</v>
      </c>
      <c r="O113">
        <f t="shared" si="7"/>
        <v>4.6020708485542956</v>
      </c>
      <c r="P113">
        <f t="shared" si="8"/>
        <v>1.5797835966168101</v>
      </c>
      <c r="Q113">
        <f t="shared" si="9"/>
        <v>-0.52537437447973778</v>
      </c>
      <c r="R113">
        <f t="shared" si="10"/>
        <v>-0.53316475856792878</v>
      </c>
    </row>
    <row r="114" spans="1:18" x14ac:dyDescent="0.25">
      <c r="A114">
        <v>28395</v>
      </c>
      <c r="B114" t="s">
        <v>26</v>
      </c>
      <c r="C114" t="s">
        <v>21</v>
      </c>
      <c r="D114">
        <v>40000</v>
      </c>
      <c r="E114">
        <v>0</v>
      </c>
      <c r="F114" t="s">
        <v>15</v>
      </c>
      <c r="G114" t="s">
        <v>24</v>
      </c>
      <c r="H114" t="s">
        <v>20</v>
      </c>
      <c r="I114">
        <v>0</v>
      </c>
      <c r="J114" t="s">
        <v>18</v>
      </c>
      <c r="K114" t="s">
        <v>19</v>
      </c>
      <c r="L114">
        <v>39</v>
      </c>
      <c r="M114" t="s">
        <v>17</v>
      </c>
      <c r="N114">
        <f t="shared" si="6"/>
        <v>1</v>
      </c>
      <c r="O114">
        <f t="shared" si="7"/>
        <v>4.6020708485542956</v>
      </c>
      <c r="P114">
        <f t="shared" si="8"/>
        <v>1.5910646070264991</v>
      </c>
      <c r="Q114">
        <f t="shared" si="9"/>
        <v>-0.52537437447973778</v>
      </c>
      <c r="R114">
        <f t="shared" si="10"/>
        <v>-0.44529976869186927</v>
      </c>
    </row>
    <row r="115" spans="1:18" x14ac:dyDescent="0.25">
      <c r="A115">
        <v>21006</v>
      </c>
      <c r="B115" t="s">
        <v>26</v>
      </c>
      <c r="C115" t="s">
        <v>14</v>
      </c>
      <c r="D115">
        <v>54503.816793893129</v>
      </c>
      <c r="E115">
        <v>1</v>
      </c>
      <c r="F115" t="s">
        <v>22</v>
      </c>
      <c r="G115" t="s">
        <v>29</v>
      </c>
      <c r="H115" t="s">
        <v>20</v>
      </c>
      <c r="I115">
        <v>0</v>
      </c>
      <c r="J115" t="s">
        <v>18</v>
      </c>
      <c r="K115" t="s">
        <v>19</v>
      </c>
      <c r="L115">
        <v>46</v>
      </c>
      <c r="M115" t="s">
        <v>17</v>
      </c>
      <c r="N115">
        <f t="shared" si="6"/>
        <v>1</v>
      </c>
      <c r="O115">
        <f t="shared" si="7"/>
        <v>4.7364348841953712</v>
      </c>
      <c r="P115">
        <f t="shared" si="8"/>
        <v>1.6627578316815741</v>
      </c>
      <c r="Q115">
        <f t="shared" si="9"/>
        <v>-5.6933521789158545E-2</v>
      </c>
      <c r="R115">
        <f t="shared" si="10"/>
        <v>0.16975516044054711</v>
      </c>
    </row>
    <row r="116" spans="1:18" x14ac:dyDescent="0.25">
      <c r="A116">
        <v>14682</v>
      </c>
      <c r="B116" t="s">
        <v>26</v>
      </c>
      <c r="C116" t="s">
        <v>14</v>
      </c>
      <c r="D116">
        <v>70000</v>
      </c>
      <c r="E116">
        <v>0</v>
      </c>
      <c r="F116" t="s">
        <v>15</v>
      </c>
      <c r="G116" t="s">
        <v>24</v>
      </c>
      <c r="H116" t="s">
        <v>20</v>
      </c>
      <c r="I116">
        <v>1</v>
      </c>
      <c r="J116" t="s">
        <v>27</v>
      </c>
      <c r="K116" t="s">
        <v>28</v>
      </c>
      <c r="L116">
        <v>38</v>
      </c>
      <c r="M116" t="s">
        <v>20</v>
      </c>
      <c r="N116">
        <f t="shared" si="6"/>
        <v>0</v>
      </c>
      <c r="O116">
        <f t="shared" si="7"/>
        <v>4.8451042441768255</v>
      </c>
      <c r="P116">
        <f t="shared" si="8"/>
        <v>1.5797835966168101</v>
      </c>
      <c r="Q116">
        <f t="shared" si="9"/>
        <v>0.44355854713814452</v>
      </c>
      <c r="R116">
        <f t="shared" si="10"/>
        <v>-0.53316475856792878</v>
      </c>
    </row>
    <row r="117" spans="1:18" x14ac:dyDescent="0.25">
      <c r="A117">
        <v>17650</v>
      </c>
      <c r="B117" t="s">
        <v>26</v>
      </c>
      <c r="C117" t="s">
        <v>14</v>
      </c>
      <c r="D117">
        <v>40000</v>
      </c>
      <c r="E117">
        <v>2</v>
      </c>
      <c r="F117" t="s">
        <v>22</v>
      </c>
      <c r="G117" t="s">
        <v>23</v>
      </c>
      <c r="H117" t="s">
        <v>17</v>
      </c>
      <c r="I117">
        <v>2</v>
      </c>
      <c r="J117" t="s">
        <v>30</v>
      </c>
      <c r="K117" t="s">
        <v>19</v>
      </c>
      <c r="L117">
        <v>35</v>
      </c>
      <c r="M117" t="s">
        <v>20</v>
      </c>
      <c r="N117">
        <f t="shared" si="6"/>
        <v>0</v>
      </c>
      <c r="O117">
        <f t="shared" si="7"/>
        <v>4.6020708485542956</v>
      </c>
      <c r="P117">
        <f t="shared" si="8"/>
        <v>1.5440680443502757</v>
      </c>
      <c r="Q117">
        <f t="shared" si="9"/>
        <v>-0.52537437447973778</v>
      </c>
      <c r="R117">
        <f t="shared" si="10"/>
        <v>-0.79675972819610719</v>
      </c>
    </row>
    <row r="118" spans="1:18" x14ac:dyDescent="0.25">
      <c r="A118">
        <v>29191</v>
      </c>
      <c r="B118" t="s">
        <v>26</v>
      </c>
      <c r="C118" t="s">
        <v>14</v>
      </c>
      <c r="D118">
        <v>130000</v>
      </c>
      <c r="E118">
        <v>1</v>
      </c>
      <c r="F118" t="s">
        <v>35</v>
      </c>
      <c r="G118" t="s">
        <v>32</v>
      </c>
      <c r="H118" t="s">
        <v>20</v>
      </c>
      <c r="I118">
        <v>1</v>
      </c>
      <c r="J118" t="s">
        <v>18</v>
      </c>
      <c r="K118" t="s">
        <v>28</v>
      </c>
      <c r="L118">
        <v>36</v>
      </c>
      <c r="M118" t="s">
        <v>17</v>
      </c>
      <c r="N118">
        <f t="shared" si="6"/>
        <v>1</v>
      </c>
      <c r="O118">
        <f t="shared" si="7"/>
        <v>5.1139466930207718</v>
      </c>
      <c r="P118">
        <f t="shared" si="8"/>
        <v>1.5563025007672873</v>
      </c>
      <c r="Q118">
        <f t="shared" si="9"/>
        <v>2.3814243903739092</v>
      </c>
      <c r="R118">
        <f t="shared" si="10"/>
        <v>-0.70889473832004779</v>
      </c>
    </row>
    <row r="119" spans="1:18" x14ac:dyDescent="0.25">
      <c r="A119">
        <v>15030</v>
      </c>
      <c r="B119" t="s">
        <v>13</v>
      </c>
      <c r="C119" t="s">
        <v>21</v>
      </c>
      <c r="D119">
        <v>20000</v>
      </c>
      <c r="E119">
        <v>0</v>
      </c>
      <c r="F119" t="s">
        <v>15</v>
      </c>
      <c r="G119" t="s">
        <v>23</v>
      </c>
      <c r="H119" t="s">
        <v>17</v>
      </c>
      <c r="I119">
        <v>0</v>
      </c>
      <c r="J119" t="s">
        <v>18</v>
      </c>
      <c r="K119" t="s">
        <v>28</v>
      </c>
      <c r="L119">
        <v>26</v>
      </c>
      <c r="M119" t="s">
        <v>17</v>
      </c>
      <c r="N119">
        <f t="shared" si="6"/>
        <v>1</v>
      </c>
      <c r="O119">
        <f t="shared" si="7"/>
        <v>4.3010517098452263</v>
      </c>
      <c r="P119">
        <f t="shared" si="8"/>
        <v>1.414973347970818</v>
      </c>
      <c r="Q119">
        <f t="shared" si="9"/>
        <v>-1.1713296555583259</v>
      </c>
      <c r="R119">
        <f t="shared" si="10"/>
        <v>-1.5875446370806425</v>
      </c>
    </row>
    <row r="120" spans="1:18" x14ac:dyDescent="0.25">
      <c r="A120">
        <v>24140</v>
      </c>
      <c r="B120" t="s">
        <v>26</v>
      </c>
      <c r="C120" t="s">
        <v>21</v>
      </c>
      <c r="D120">
        <v>10000</v>
      </c>
      <c r="E120">
        <v>0</v>
      </c>
      <c r="F120" t="s">
        <v>35</v>
      </c>
      <c r="G120" t="s">
        <v>29</v>
      </c>
      <c r="H120" t="s">
        <v>20</v>
      </c>
      <c r="I120">
        <v>0</v>
      </c>
      <c r="J120" t="s">
        <v>18</v>
      </c>
      <c r="K120" t="s">
        <v>19</v>
      </c>
      <c r="L120">
        <v>30</v>
      </c>
      <c r="M120" t="s">
        <v>17</v>
      </c>
      <c r="N120">
        <f t="shared" si="6"/>
        <v>1</v>
      </c>
      <c r="O120">
        <f t="shared" si="7"/>
        <v>4.0000434272768626</v>
      </c>
      <c r="P120">
        <f t="shared" si="8"/>
        <v>1.4771212547196624</v>
      </c>
      <c r="Q120">
        <f t="shared" si="9"/>
        <v>-1.49430729609762</v>
      </c>
      <c r="R120">
        <f t="shared" si="10"/>
        <v>-1.2360846775764047</v>
      </c>
    </row>
    <row r="121" spans="1:18" x14ac:dyDescent="0.25">
      <c r="A121">
        <v>22496</v>
      </c>
      <c r="B121" t="s">
        <v>13</v>
      </c>
      <c r="C121" t="s">
        <v>14</v>
      </c>
      <c r="D121">
        <v>30000</v>
      </c>
      <c r="E121">
        <v>1</v>
      </c>
      <c r="F121" t="s">
        <v>15</v>
      </c>
      <c r="G121" t="s">
        <v>16</v>
      </c>
      <c r="H121" t="s">
        <v>17</v>
      </c>
      <c r="I121">
        <v>2</v>
      </c>
      <c r="J121" t="s">
        <v>18</v>
      </c>
      <c r="K121" t="s">
        <v>19</v>
      </c>
      <c r="L121">
        <v>42</v>
      </c>
      <c r="M121" t="s">
        <v>20</v>
      </c>
      <c r="N121">
        <f t="shared" si="6"/>
        <v>0</v>
      </c>
      <c r="O121">
        <f t="shared" si="7"/>
        <v>4.4771357309611233</v>
      </c>
      <c r="P121">
        <f t="shared" si="8"/>
        <v>1.6232492903979006</v>
      </c>
      <c r="Q121">
        <f t="shared" si="9"/>
        <v>-0.84835201501903179</v>
      </c>
      <c r="R121">
        <f t="shared" si="10"/>
        <v>-0.18170479906369083</v>
      </c>
    </row>
    <row r="122" spans="1:18" x14ac:dyDescent="0.25">
      <c r="A122">
        <v>24065</v>
      </c>
      <c r="B122" t="s">
        <v>26</v>
      </c>
      <c r="C122" t="s">
        <v>14</v>
      </c>
      <c r="D122">
        <v>20000</v>
      </c>
      <c r="F122" t="s">
        <v>31</v>
      </c>
      <c r="G122" t="s">
        <v>29</v>
      </c>
      <c r="H122" t="s">
        <v>17</v>
      </c>
      <c r="I122">
        <v>0</v>
      </c>
      <c r="J122" t="s">
        <v>18</v>
      </c>
      <c r="K122" t="s">
        <v>19</v>
      </c>
      <c r="L122">
        <v>40</v>
      </c>
      <c r="M122" t="s">
        <v>17</v>
      </c>
      <c r="N122">
        <f t="shared" si="6"/>
        <v>1</v>
      </c>
      <c r="O122">
        <f t="shared" si="7"/>
        <v>4.3010517098452263</v>
      </c>
      <c r="P122">
        <f t="shared" si="8"/>
        <v>1.6020599913279623</v>
      </c>
      <c r="Q122">
        <f t="shared" si="9"/>
        <v>-1.1713296555583259</v>
      </c>
      <c r="R122">
        <f t="shared" si="10"/>
        <v>-0.35743477881580982</v>
      </c>
    </row>
    <row r="123" spans="1:18" x14ac:dyDescent="0.25">
      <c r="A123">
        <v>19914</v>
      </c>
      <c r="B123" t="s">
        <v>13</v>
      </c>
      <c r="C123" t="s">
        <v>21</v>
      </c>
      <c r="D123">
        <v>80000</v>
      </c>
      <c r="E123">
        <v>5</v>
      </c>
      <c r="F123" t="s">
        <v>15</v>
      </c>
      <c r="G123" t="s">
        <v>32</v>
      </c>
      <c r="H123" t="s">
        <v>17</v>
      </c>
      <c r="I123">
        <v>2</v>
      </c>
      <c r="J123" t="s">
        <v>25</v>
      </c>
      <c r="K123" t="s">
        <v>19</v>
      </c>
      <c r="L123">
        <v>62</v>
      </c>
      <c r="M123" t="s">
        <v>20</v>
      </c>
      <c r="N123">
        <f t="shared" si="6"/>
        <v>0</v>
      </c>
      <c r="O123">
        <f t="shared" si="7"/>
        <v>4.9030954156390383</v>
      </c>
      <c r="P123">
        <f t="shared" si="8"/>
        <v>1.7923916894982539</v>
      </c>
      <c r="Q123">
        <f t="shared" si="9"/>
        <v>0.76653618767743859</v>
      </c>
      <c r="R123">
        <f t="shared" si="10"/>
        <v>1.5755949984574988</v>
      </c>
    </row>
    <row r="124" spans="1:18" x14ac:dyDescent="0.25">
      <c r="A124">
        <v>12871</v>
      </c>
      <c r="B124" t="s">
        <v>26</v>
      </c>
      <c r="C124" t="s">
        <v>14</v>
      </c>
      <c r="D124">
        <v>30000</v>
      </c>
      <c r="E124">
        <v>0</v>
      </c>
      <c r="F124" t="s">
        <v>22</v>
      </c>
      <c r="G124" t="s">
        <v>23</v>
      </c>
      <c r="H124" t="s">
        <v>20</v>
      </c>
      <c r="I124">
        <v>1</v>
      </c>
      <c r="J124" t="s">
        <v>25</v>
      </c>
      <c r="K124" t="s">
        <v>19</v>
      </c>
      <c r="L124">
        <v>29</v>
      </c>
      <c r="M124" t="s">
        <v>20</v>
      </c>
      <c r="N124">
        <f t="shared" si="6"/>
        <v>0</v>
      </c>
      <c r="O124">
        <f t="shared" si="7"/>
        <v>4.4771357309611233</v>
      </c>
      <c r="P124">
        <f t="shared" si="8"/>
        <v>1.4623979978989561</v>
      </c>
      <c r="Q124">
        <f t="shared" si="9"/>
        <v>-0.84835201501903179</v>
      </c>
      <c r="R124">
        <f t="shared" si="10"/>
        <v>-1.3239496674524642</v>
      </c>
    </row>
    <row r="125" spans="1:18" x14ac:dyDescent="0.25">
      <c r="A125">
        <v>22988</v>
      </c>
      <c r="B125" t="s">
        <v>13</v>
      </c>
      <c r="C125" t="s">
        <v>14</v>
      </c>
      <c r="D125">
        <v>40000</v>
      </c>
      <c r="E125">
        <v>2</v>
      </c>
      <c r="F125" t="s">
        <v>15</v>
      </c>
      <c r="G125" t="s">
        <v>32</v>
      </c>
      <c r="H125" t="s">
        <v>17</v>
      </c>
      <c r="I125">
        <v>2</v>
      </c>
      <c r="J125" t="s">
        <v>27</v>
      </c>
      <c r="K125" t="s">
        <v>28</v>
      </c>
      <c r="L125">
        <v>66</v>
      </c>
      <c r="M125" t="s">
        <v>17</v>
      </c>
      <c r="N125">
        <f t="shared" si="6"/>
        <v>1</v>
      </c>
      <c r="O125">
        <f t="shared" si="7"/>
        <v>4.6020708485542956</v>
      </c>
      <c r="P125">
        <f t="shared" si="8"/>
        <v>1.8195439355418688</v>
      </c>
      <c r="Q125">
        <f t="shared" si="9"/>
        <v>-0.52537437447973778</v>
      </c>
      <c r="R125">
        <f t="shared" si="10"/>
        <v>1.9270549579617369</v>
      </c>
    </row>
    <row r="126" spans="1:18" x14ac:dyDescent="0.25">
      <c r="A126">
        <v>15922</v>
      </c>
      <c r="B126" t="s">
        <v>13</v>
      </c>
      <c r="C126" t="s">
        <v>21</v>
      </c>
      <c r="D126">
        <v>150000</v>
      </c>
      <c r="E126">
        <v>2</v>
      </c>
      <c r="F126" t="s">
        <v>31</v>
      </c>
      <c r="G126" t="s">
        <v>24</v>
      </c>
      <c r="H126" t="s">
        <v>17</v>
      </c>
      <c r="I126">
        <v>4</v>
      </c>
      <c r="J126" t="s">
        <v>18</v>
      </c>
      <c r="K126" t="s">
        <v>19</v>
      </c>
      <c r="L126">
        <v>48</v>
      </c>
      <c r="M126" t="s">
        <v>20</v>
      </c>
      <c r="N126">
        <f t="shared" si="6"/>
        <v>0</v>
      </c>
      <c r="O126">
        <f t="shared" si="7"/>
        <v>5.176094154342576</v>
      </c>
      <c r="P126">
        <f t="shared" si="8"/>
        <v>1.6812412373755872</v>
      </c>
      <c r="Q126">
        <f t="shared" si="9"/>
        <v>3.0273796714524974</v>
      </c>
      <c r="R126">
        <f t="shared" si="10"/>
        <v>0.34548514019266607</v>
      </c>
    </row>
    <row r="127" spans="1:18" x14ac:dyDescent="0.25">
      <c r="A127">
        <v>12344</v>
      </c>
      <c r="B127" t="s">
        <v>26</v>
      </c>
      <c r="C127" t="s">
        <v>14</v>
      </c>
      <c r="D127">
        <v>80000</v>
      </c>
      <c r="E127">
        <v>0</v>
      </c>
      <c r="F127" t="s">
        <v>15</v>
      </c>
      <c r="G127" t="s">
        <v>24</v>
      </c>
      <c r="H127" t="s">
        <v>20</v>
      </c>
      <c r="I127">
        <v>3</v>
      </c>
      <c r="J127" t="s">
        <v>34</v>
      </c>
      <c r="K127" t="s">
        <v>28</v>
      </c>
      <c r="L127">
        <v>31</v>
      </c>
      <c r="M127" t="s">
        <v>20</v>
      </c>
      <c r="N127">
        <f t="shared" si="6"/>
        <v>0</v>
      </c>
      <c r="O127">
        <f t="shared" si="7"/>
        <v>4.9030954156390383</v>
      </c>
      <c r="P127">
        <f t="shared" si="8"/>
        <v>1.4913616938342726</v>
      </c>
      <c r="Q127">
        <f t="shared" si="9"/>
        <v>0.76653618767743859</v>
      </c>
      <c r="R127">
        <f t="shared" si="10"/>
        <v>-1.1482196877003452</v>
      </c>
    </row>
    <row r="128" spans="1:18" x14ac:dyDescent="0.25">
      <c r="A128">
        <v>23627</v>
      </c>
      <c r="B128" t="s">
        <v>26</v>
      </c>
      <c r="C128" t="s">
        <v>14</v>
      </c>
      <c r="D128">
        <v>100000</v>
      </c>
      <c r="E128">
        <v>3</v>
      </c>
      <c r="F128" t="s">
        <v>22</v>
      </c>
      <c r="G128" t="s">
        <v>32</v>
      </c>
      <c r="H128" t="s">
        <v>20</v>
      </c>
      <c r="I128">
        <v>4</v>
      </c>
      <c r="J128" t="s">
        <v>27</v>
      </c>
      <c r="K128" t="s">
        <v>19</v>
      </c>
      <c r="L128">
        <v>56</v>
      </c>
      <c r="M128" t="s">
        <v>20</v>
      </c>
      <c r="N128">
        <f t="shared" si="6"/>
        <v>0</v>
      </c>
      <c r="O128">
        <f t="shared" si="7"/>
        <v>5.0000043429231047</v>
      </c>
      <c r="P128">
        <f t="shared" si="8"/>
        <v>1.7481880270062005</v>
      </c>
      <c r="Q128">
        <f t="shared" si="9"/>
        <v>1.4124914687560268</v>
      </c>
      <c r="R128">
        <f t="shared" si="10"/>
        <v>1.048405059201142</v>
      </c>
    </row>
    <row r="129" spans="1:18" x14ac:dyDescent="0.25">
      <c r="A129">
        <v>27775</v>
      </c>
      <c r="B129" t="s">
        <v>26</v>
      </c>
      <c r="C129" t="s">
        <v>14</v>
      </c>
      <c r="D129">
        <v>40000</v>
      </c>
      <c r="E129">
        <v>0</v>
      </c>
      <c r="F129" t="s">
        <v>15</v>
      </c>
      <c r="G129" t="s">
        <v>23</v>
      </c>
      <c r="H129" t="s">
        <v>20</v>
      </c>
      <c r="I129">
        <v>0</v>
      </c>
      <c r="J129" t="s">
        <v>18</v>
      </c>
      <c r="K129" t="s">
        <v>19</v>
      </c>
      <c r="L129">
        <v>38</v>
      </c>
      <c r="M129" t="s">
        <v>17</v>
      </c>
      <c r="N129">
        <f t="shared" si="6"/>
        <v>1</v>
      </c>
      <c r="O129">
        <f t="shared" si="7"/>
        <v>4.6020708485542956</v>
      </c>
      <c r="P129">
        <f t="shared" si="8"/>
        <v>1.5797835966168101</v>
      </c>
      <c r="Q129">
        <f t="shared" si="9"/>
        <v>-0.52537437447973778</v>
      </c>
      <c r="R129">
        <f t="shared" si="10"/>
        <v>-0.53316475856792878</v>
      </c>
    </row>
    <row r="130" spans="1:18" x14ac:dyDescent="0.25">
      <c r="A130">
        <v>29301</v>
      </c>
      <c r="B130" t="s">
        <v>13</v>
      </c>
      <c r="C130" t="s">
        <v>21</v>
      </c>
      <c r="D130">
        <v>80000</v>
      </c>
      <c r="E130">
        <v>5</v>
      </c>
      <c r="F130" t="s">
        <v>15</v>
      </c>
      <c r="G130" t="s">
        <v>24</v>
      </c>
      <c r="H130" t="s">
        <v>17</v>
      </c>
      <c r="I130">
        <v>4</v>
      </c>
      <c r="J130" t="s">
        <v>30</v>
      </c>
      <c r="K130" t="s">
        <v>28</v>
      </c>
      <c r="L130">
        <v>40</v>
      </c>
      <c r="M130" t="s">
        <v>20</v>
      </c>
      <c r="N130">
        <f t="shared" si="6"/>
        <v>0</v>
      </c>
      <c r="O130">
        <f t="shared" si="7"/>
        <v>4.9030954156390383</v>
      </c>
      <c r="P130">
        <f t="shared" si="8"/>
        <v>1.6020599913279623</v>
      </c>
      <c r="Q130">
        <f t="shared" si="9"/>
        <v>0.76653618767743859</v>
      </c>
      <c r="R130">
        <f t="shared" si="10"/>
        <v>-0.35743477881580982</v>
      </c>
    </row>
    <row r="131" spans="1:18" x14ac:dyDescent="0.25">
      <c r="A131">
        <v>12716</v>
      </c>
      <c r="B131" t="s">
        <v>26</v>
      </c>
      <c r="C131" t="s">
        <v>21</v>
      </c>
      <c r="D131">
        <v>30000</v>
      </c>
      <c r="E131">
        <v>0</v>
      </c>
      <c r="F131" t="s">
        <v>22</v>
      </c>
      <c r="G131" t="s">
        <v>23</v>
      </c>
      <c r="H131" t="s">
        <v>17</v>
      </c>
      <c r="I131">
        <v>1</v>
      </c>
      <c r="J131" t="s">
        <v>25</v>
      </c>
      <c r="K131" t="s">
        <v>19</v>
      </c>
      <c r="L131">
        <v>32</v>
      </c>
      <c r="M131" t="s">
        <v>20</v>
      </c>
      <c r="N131">
        <f t="shared" si="6"/>
        <v>0</v>
      </c>
      <c r="O131">
        <f t="shared" si="7"/>
        <v>4.4771357309611233</v>
      </c>
      <c r="P131">
        <f t="shared" si="8"/>
        <v>1.505149978319906</v>
      </c>
      <c r="Q131">
        <f t="shared" si="9"/>
        <v>-0.84835201501903179</v>
      </c>
      <c r="R131">
        <f t="shared" si="10"/>
        <v>-1.0603546978242857</v>
      </c>
    </row>
    <row r="132" spans="1:18" x14ac:dyDescent="0.25">
      <c r="A132">
        <v>12472</v>
      </c>
      <c r="B132" t="s">
        <v>13</v>
      </c>
      <c r="C132" t="s">
        <v>21</v>
      </c>
      <c r="D132">
        <v>30000</v>
      </c>
      <c r="E132">
        <v>1</v>
      </c>
      <c r="F132" t="s">
        <v>15</v>
      </c>
      <c r="G132" t="s">
        <v>23</v>
      </c>
      <c r="H132" t="s">
        <v>17</v>
      </c>
      <c r="I132">
        <v>1</v>
      </c>
      <c r="J132" t="s">
        <v>25</v>
      </c>
      <c r="K132" t="s">
        <v>19</v>
      </c>
      <c r="L132">
        <v>39</v>
      </c>
      <c r="M132" t="s">
        <v>20</v>
      </c>
      <c r="N132">
        <f t="shared" si="6"/>
        <v>0</v>
      </c>
      <c r="O132">
        <f t="shared" si="7"/>
        <v>4.4771357309611233</v>
      </c>
      <c r="P132">
        <f t="shared" si="8"/>
        <v>1.5910646070264991</v>
      </c>
      <c r="Q132">
        <f t="shared" si="9"/>
        <v>-0.84835201501903179</v>
      </c>
      <c r="R132">
        <f t="shared" si="10"/>
        <v>-0.44529976869186927</v>
      </c>
    </row>
    <row r="133" spans="1:18" x14ac:dyDescent="0.25">
      <c r="A133">
        <v>20970</v>
      </c>
      <c r="B133" t="s">
        <v>26</v>
      </c>
      <c r="C133" t="s">
        <v>21</v>
      </c>
      <c r="D133">
        <v>10000</v>
      </c>
      <c r="E133">
        <v>2</v>
      </c>
      <c r="F133" t="s">
        <v>22</v>
      </c>
      <c r="G133" t="s">
        <v>29</v>
      </c>
      <c r="H133" t="s">
        <v>17</v>
      </c>
      <c r="I133">
        <v>1</v>
      </c>
      <c r="J133" t="s">
        <v>18</v>
      </c>
      <c r="K133" t="s">
        <v>19</v>
      </c>
      <c r="L133">
        <v>52</v>
      </c>
      <c r="M133" t="s">
        <v>17</v>
      </c>
      <c r="N133">
        <f t="shared" si="6"/>
        <v>1</v>
      </c>
      <c r="O133">
        <f t="shared" si="7"/>
        <v>4.0000434272768626</v>
      </c>
      <c r="P133">
        <f t="shared" si="8"/>
        <v>1.7160033436347992</v>
      </c>
      <c r="Q133">
        <f t="shared" si="9"/>
        <v>-1.49430729609762</v>
      </c>
      <c r="R133">
        <f t="shared" si="10"/>
        <v>0.69694509969690399</v>
      </c>
    </row>
    <row r="134" spans="1:18" x14ac:dyDescent="0.25">
      <c r="A134">
        <v>26818</v>
      </c>
      <c r="B134" t="s">
        <v>26</v>
      </c>
      <c r="C134" t="s">
        <v>21</v>
      </c>
      <c r="D134">
        <v>10000</v>
      </c>
      <c r="E134">
        <v>3</v>
      </c>
      <c r="F134" t="s">
        <v>31</v>
      </c>
      <c r="G134" t="s">
        <v>29</v>
      </c>
      <c r="H134" t="s">
        <v>17</v>
      </c>
      <c r="I134">
        <v>1</v>
      </c>
      <c r="J134" t="s">
        <v>18</v>
      </c>
      <c r="K134" t="s">
        <v>19</v>
      </c>
      <c r="L134">
        <v>39</v>
      </c>
      <c r="M134" t="s">
        <v>17</v>
      </c>
      <c r="N134">
        <f t="shared" ref="N134:N197" si="11">IF(M134="yes",1,0)</f>
        <v>1</v>
      </c>
      <c r="O134">
        <f t="shared" ref="O134:O197" si="12">LOG(D134+1)</f>
        <v>4.0000434272768626</v>
      </c>
      <c r="P134">
        <f t="shared" ref="P134:P197" si="13">LOG(L134)</f>
        <v>1.5910646070264991</v>
      </c>
      <c r="Q134">
        <f t="shared" ref="Q134:Q197" si="14">STANDARDIZE(D134,$D$1,$D$3)</f>
        <v>-1.49430729609762</v>
      </c>
      <c r="R134">
        <f t="shared" ref="R134:R197" si="15">STANDARDIZE(L134,$L$1,$L$3)</f>
        <v>-0.44529976869186927</v>
      </c>
    </row>
    <row r="135" spans="1:18" x14ac:dyDescent="0.25">
      <c r="A135">
        <v>12993</v>
      </c>
      <c r="B135" t="s">
        <v>13</v>
      </c>
      <c r="C135" t="s">
        <v>21</v>
      </c>
      <c r="D135">
        <v>60000</v>
      </c>
      <c r="E135">
        <v>2</v>
      </c>
      <c r="F135" t="s">
        <v>15</v>
      </c>
      <c r="G135" t="s">
        <v>24</v>
      </c>
      <c r="H135" t="s">
        <v>17</v>
      </c>
      <c r="I135">
        <v>1</v>
      </c>
      <c r="J135" t="s">
        <v>25</v>
      </c>
      <c r="K135" t="s">
        <v>28</v>
      </c>
      <c r="L135">
        <v>37</v>
      </c>
      <c r="M135" t="s">
        <v>20</v>
      </c>
      <c r="N135">
        <f t="shared" si="11"/>
        <v>0</v>
      </c>
      <c r="O135">
        <f t="shared" si="12"/>
        <v>4.7781584885646904</v>
      </c>
      <c r="P135">
        <f t="shared" si="13"/>
        <v>1.568201724066995</v>
      </c>
      <c r="Q135">
        <f t="shared" si="14"/>
        <v>0.12058090659885044</v>
      </c>
      <c r="R135">
        <f t="shared" si="15"/>
        <v>-0.62102974844398828</v>
      </c>
    </row>
    <row r="136" spans="1:18" x14ac:dyDescent="0.25">
      <c r="A136">
        <v>14192</v>
      </c>
      <c r="B136" t="s">
        <v>13</v>
      </c>
      <c r="C136" t="s">
        <v>21</v>
      </c>
      <c r="D136">
        <v>90000</v>
      </c>
      <c r="E136">
        <v>4</v>
      </c>
      <c r="F136" t="s">
        <v>31</v>
      </c>
      <c r="G136" t="s">
        <v>32</v>
      </c>
      <c r="H136" t="s">
        <v>17</v>
      </c>
      <c r="I136">
        <v>3</v>
      </c>
      <c r="J136" t="s">
        <v>27</v>
      </c>
      <c r="K136" t="s">
        <v>19</v>
      </c>
      <c r="L136">
        <v>56</v>
      </c>
      <c r="M136" t="s">
        <v>17</v>
      </c>
      <c r="N136">
        <f t="shared" si="11"/>
        <v>1</v>
      </c>
      <c r="O136">
        <f t="shared" si="12"/>
        <v>4.9542473349067597</v>
      </c>
      <c r="P136">
        <f t="shared" si="13"/>
        <v>1.7481880270062005</v>
      </c>
      <c r="Q136">
        <f t="shared" si="14"/>
        <v>1.0895138282167327</v>
      </c>
      <c r="R136">
        <f t="shared" si="15"/>
        <v>1.048405059201142</v>
      </c>
    </row>
    <row r="137" spans="1:18" x14ac:dyDescent="0.25">
      <c r="A137">
        <v>19477</v>
      </c>
      <c r="B137" t="s">
        <v>13</v>
      </c>
      <c r="C137" t="s">
        <v>21</v>
      </c>
      <c r="D137">
        <v>40000</v>
      </c>
      <c r="E137">
        <v>0</v>
      </c>
      <c r="F137" t="s">
        <v>15</v>
      </c>
      <c r="G137" t="s">
        <v>24</v>
      </c>
      <c r="H137" t="s">
        <v>17</v>
      </c>
      <c r="I137">
        <v>0</v>
      </c>
      <c r="J137" t="s">
        <v>18</v>
      </c>
      <c r="K137" t="s">
        <v>19</v>
      </c>
      <c r="L137">
        <v>40</v>
      </c>
      <c r="M137" t="s">
        <v>17</v>
      </c>
      <c r="N137">
        <f t="shared" si="11"/>
        <v>1</v>
      </c>
      <c r="O137">
        <f t="shared" si="12"/>
        <v>4.6020708485542956</v>
      </c>
      <c r="P137">
        <f t="shared" si="13"/>
        <v>1.6020599913279623</v>
      </c>
      <c r="Q137">
        <f t="shared" si="14"/>
        <v>-0.52537437447973778</v>
      </c>
      <c r="R137">
        <f t="shared" si="15"/>
        <v>-0.35743477881580982</v>
      </c>
    </row>
    <row r="138" spans="1:18" x14ac:dyDescent="0.25">
      <c r="A138">
        <v>26796</v>
      </c>
      <c r="B138" t="s">
        <v>26</v>
      </c>
      <c r="C138" t="s">
        <v>21</v>
      </c>
      <c r="D138">
        <v>40000</v>
      </c>
      <c r="E138">
        <v>2</v>
      </c>
      <c r="F138" t="s">
        <v>15</v>
      </c>
      <c r="G138" t="s">
        <v>32</v>
      </c>
      <c r="H138" t="s">
        <v>17</v>
      </c>
      <c r="I138">
        <v>2</v>
      </c>
      <c r="J138" t="s">
        <v>27</v>
      </c>
      <c r="K138" t="s">
        <v>28</v>
      </c>
      <c r="L138">
        <v>65</v>
      </c>
      <c r="M138" t="s">
        <v>17</v>
      </c>
      <c r="N138">
        <f t="shared" si="11"/>
        <v>1</v>
      </c>
      <c r="O138">
        <f t="shared" si="12"/>
        <v>4.6020708485542956</v>
      </c>
      <c r="P138">
        <f t="shared" si="13"/>
        <v>1.8129133566428555</v>
      </c>
      <c r="Q138">
        <f t="shared" si="14"/>
        <v>-0.52537437447973778</v>
      </c>
      <c r="R138">
        <f t="shared" si="15"/>
        <v>1.8391899680856774</v>
      </c>
    </row>
    <row r="139" spans="1:18" x14ac:dyDescent="0.25">
      <c r="A139">
        <v>21094</v>
      </c>
      <c r="B139" t="s">
        <v>26</v>
      </c>
      <c r="C139" t="s">
        <v>14</v>
      </c>
      <c r="D139">
        <v>30000</v>
      </c>
      <c r="E139">
        <v>2</v>
      </c>
      <c r="F139" t="s">
        <v>22</v>
      </c>
      <c r="G139" t="s">
        <v>23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  <c r="N139">
        <f t="shared" si="11"/>
        <v>0</v>
      </c>
      <c r="O139">
        <f t="shared" si="12"/>
        <v>4.4771357309611233</v>
      </c>
      <c r="P139">
        <f t="shared" si="13"/>
        <v>1.6232492903979006</v>
      </c>
      <c r="Q139">
        <f t="shared" si="14"/>
        <v>-0.84835201501903179</v>
      </c>
      <c r="R139">
        <f t="shared" si="15"/>
        <v>-0.18170479906369083</v>
      </c>
    </row>
    <row r="140" spans="1:18" x14ac:dyDescent="0.25">
      <c r="A140">
        <v>12234</v>
      </c>
      <c r="B140" t="s">
        <v>13</v>
      </c>
      <c r="C140" t="s">
        <v>21</v>
      </c>
      <c r="D140">
        <v>10000</v>
      </c>
      <c r="E140">
        <v>2</v>
      </c>
      <c r="F140" t="s">
        <v>22</v>
      </c>
      <c r="G140" t="s">
        <v>29</v>
      </c>
      <c r="H140" t="s">
        <v>17</v>
      </c>
      <c r="I140">
        <v>1</v>
      </c>
      <c r="J140" t="s">
        <v>25</v>
      </c>
      <c r="K140" t="s">
        <v>19</v>
      </c>
      <c r="L140">
        <v>52</v>
      </c>
      <c r="M140" t="s">
        <v>20</v>
      </c>
      <c r="N140">
        <f t="shared" si="11"/>
        <v>0</v>
      </c>
      <c r="O140">
        <f t="shared" si="12"/>
        <v>4.0000434272768626</v>
      </c>
      <c r="P140">
        <f t="shared" si="13"/>
        <v>1.7160033436347992</v>
      </c>
      <c r="Q140">
        <f t="shared" si="14"/>
        <v>-1.49430729609762</v>
      </c>
      <c r="R140">
        <f t="shared" si="15"/>
        <v>0.69694509969690399</v>
      </c>
    </row>
    <row r="141" spans="1:18" x14ac:dyDescent="0.25">
      <c r="A141">
        <v>28683</v>
      </c>
      <c r="B141" t="s">
        <v>26</v>
      </c>
      <c r="C141" t="s">
        <v>14</v>
      </c>
      <c r="D141">
        <v>10000</v>
      </c>
      <c r="E141">
        <v>1</v>
      </c>
      <c r="F141" t="s">
        <v>31</v>
      </c>
      <c r="G141" t="s">
        <v>29</v>
      </c>
      <c r="H141" t="s">
        <v>20</v>
      </c>
      <c r="I141">
        <v>1</v>
      </c>
      <c r="J141" t="s">
        <v>27</v>
      </c>
      <c r="K141" t="s">
        <v>19</v>
      </c>
      <c r="L141">
        <v>35</v>
      </c>
      <c r="M141" t="s">
        <v>17</v>
      </c>
      <c r="N141">
        <f t="shared" si="11"/>
        <v>1</v>
      </c>
      <c r="O141">
        <f t="shared" si="12"/>
        <v>4.0000434272768626</v>
      </c>
      <c r="P141">
        <f t="shared" si="13"/>
        <v>1.5440680443502757</v>
      </c>
      <c r="Q141">
        <f t="shared" si="14"/>
        <v>-1.49430729609762</v>
      </c>
      <c r="R141">
        <f t="shared" si="15"/>
        <v>-0.79675972819610719</v>
      </c>
    </row>
    <row r="142" spans="1:18" x14ac:dyDescent="0.25">
      <c r="A142">
        <v>17994</v>
      </c>
      <c r="B142" t="s">
        <v>26</v>
      </c>
      <c r="C142" t="s">
        <v>21</v>
      </c>
      <c r="D142">
        <v>20000</v>
      </c>
      <c r="E142">
        <v>2</v>
      </c>
      <c r="F142" t="s">
        <v>31</v>
      </c>
      <c r="G142" t="s">
        <v>29</v>
      </c>
      <c r="H142" t="s">
        <v>17</v>
      </c>
      <c r="I142">
        <v>2</v>
      </c>
      <c r="J142" t="s">
        <v>18</v>
      </c>
      <c r="K142" t="s">
        <v>19</v>
      </c>
      <c r="L142">
        <v>42</v>
      </c>
      <c r="M142" t="s">
        <v>20</v>
      </c>
      <c r="N142">
        <f t="shared" si="11"/>
        <v>0</v>
      </c>
      <c r="O142">
        <f t="shared" si="12"/>
        <v>4.3010517098452263</v>
      </c>
      <c r="P142">
        <f t="shared" si="13"/>
        <v>1.6232492903979006</v>
      </c>
      <c r="Q142">
        <f t="shared" si="14"/>
        <v>-1.1713296555583259</v>
      </c>
      <c r="R142">
        <f t="shared" si="15"/>
        <v>-0.18170479906369083</v>
      </c>
    </row>
    <row r="143" spans="1:18" x14ac:dyDescent="0.25">
      <c r="A143">
        <v>24273</v>
      </c>
      <c r="B143" t="s">
        <v>13</v>
      </c>
      <c r="C143" t="s">
        <v>14</v>
      </c>
      <c r="D143">
        <v>20000</v>
      </c>
      <c r="E143">
        <v>2</v>
      </c>
      <c r="F143" t="s">
        <v>33</v>
      </c>
      <c r="G143" t="s">
        <v>23</v>
      </c>
      <c r="H143" t="s">
        <v>17</v>
      </c>
      <c r="I143">
        <v>2</v>
      </c>
      <c r="J143" t="s">
        <v>27</v>
      </c>
      <c r="K143" t="s">
        <v>28</v>
      </c>
      <c r="L143">
        <v>55</v>
      </c>
      <c r="M143" t="s">
        <v>17</v>
      </c>
      <c r="N143">
        <f t="shared" si="11"/>
        <v>1</v>
      </c>
      <c r="O143">
        <f t="shared" si="12"/>
        <v>4.3010517098452263</v>
      </c>
      <c r="P143">
        <f t="shared" si="13"/>
        <v>1.7403626894942439</v>
      </c>
      <c r="Q143">
        <f t="shared" si="14"/>
        <v>-1.1713296555583259</v>
      </c>
      <c r="R143">
        <f t="shared" si="15"/>
        <v>0.96054006932508251</v>
      </c>
    </row>
    <row r="144" spans="1:18" x14ac:dyDescent="0.25">
      <c r="A144">
        <v>26547</v>
      </c>
      <c r="B144" t="s">
        <v>26</v>
      </c>
      <c r="C144" t="s">
        <v>14</v>
      </c>
      <c r="D144">
        <v>30000</v>
      </c>
      <c r="E144">
        <v>2</v>
      </c>
      <c r="F144" t="s">
        <v>22</v>
      </c>
      <c r="G144" t="s">
        <v>23</v>
      </c>
      <c r="H144" t="s">
        <v>20</v>
      </c>
      <c r="I144">
        <v>2</v>
      </c>
      <c r="J144" t="s">
        <v>27</v>
      </c>
      <c r="K144" t="s">
        <v>28</v>
      </c>
      <c r="L144">
        <v>60</v>
      </c>
      <c r="M144" t="s">
        <v>17</v>
      </c>
      <c r="N144">
        <f t="shared" si="11"/>
        <v>1</v>
      </c>
      <c r="O144">
        <f t="shared" si="12"/>
        <v>4.4771357309611233</v>
      </c>
      <c r="P144">
        <f t="shared" si="13"/>
        <v>1.7781512503836436</v>
      </c>
      <c r="Q144">
        <f t="shared" si="14"/>
        <v>-0.84835201501903179</v>
      </c>
      <c r="R144">
        <f t="shared" si="15"/>
        <v>1.3998650187053798</v>
      </c>
    </row>
    <row r="145" spans="1:18" x14ac:dyDescent="0.25">
      <c r="A145">
        <v>22500</v>
      </c>
      <c r="B145" t="s">
        <v>26</v>
      </c>
      <c r="C145" t="s">
        <v>21</v>
      </c>
      <c r="D145">
        <v>40000</v>
      </c>
      <c r="E145">
        <v>0</v>
      </c>
      <c r="F145" t="s">
        <v>15</v>
      </c>
      <c r="G145" t="s">
        <v>24</v>
      </c>
      <c r="H145" t="s">
        <v>20</v>
      </c>
      <c r="I145">
        <v>0</v>
      </c>
      <c r="J145" t="s">
        <v>18</v>
      </c>
      <c r="K145" t="s">
        <v>19</v>
      </c>
      <c r="L145">
        <v>40</v>
      </c>
      <c r="M145" t="s">
        <v>17</v>
      </c>
      <c r="N145">
        <f t="shared" si="11"/>
        <v>1</v>
      </c>
      <c r="O145">
        <f t="shared" si="12"/>
        <v>4.6020708485542956</v>
      </c>
      <c r="P145">
        <f t="shared" si="13"/>
        <v>1.6020599913279623</v>
      </c>
      <c r="Q145">
        <f t="shared" si="14"/>
        <v>-0.52537437447973778</v>
      </c>
      <c r="R145">
        <f t="shared" si="15"/>
        <v>-0.35743477881580982</v>
      </c>
    </row>
    <row r="146" spans="1:18" x14ac:dyDescent="0.25">
      <c r="A146">
        <v>23993</v>
      </c>
      <c r="B146" t="s">
        <v>26</v>
      </c>
      <c r="C146" t="s">
        <v>14</v>
      </c>
      <c r="D146">
        <v>10000</v>
      </c>
      <c r="E146">
        <v>0</v>
      </c>
      <c r="F146" t="s">
        <v>22</v>
      </c>
      <c r="G146" t="s">
        <v>29</v>
      </c>
      <c r="H146" t="s">
        <v>20</v>
      </c>
      <c r="I146">
        <v>1</v>
      </c>
      <c r="J146" t="s">
        <v>18</v>
      </c>
      <c r="K146" t="s">
        <v>28</v>
      </c>
      <c r="L146">
        <v>26</v>
      </c>
      <c r="M146" t="s">
        <v>17</v>
      </c>
      <c r="N146">
        <f t="shared" si="11"/>
        <v>1</v>
      </c>
      <c r="O146">
        <f t="shared" si="12"/>
        <v>4.0000434272768626</v>
      </c>
      <c r="P146">
        <f t="shared" si="13"/>
        <v>1.414973347970818</v>
      </c>
      <c r="Q146">
        <f t="shared" si="14"/>
        <v>-1.49430729609762</v>
      </c>
      <c r="R146">
        <f t="shared" si="15"/>
        <v>-1.5875446370806425</v>
      </c>
    </row>
    <row r="147" spans="1:18" x14ac:dyDescent="0.25">
      <c r="A147">
        <v>14832</v>
      </c>
      <c r="B147" t="s">
        <v>13</v>
      </c>
      <c r="C147" t="s">
        <v>21</v>
      </c>
      <c r="D147">
        <v>40000</v>
      </c>
      <c r="E147">
        <v>1</v>
      </c>
      <c r="F147" t="s">
        <v>15</v>
      </c>
      <c r="G147" t="s">
        <v>16</v>
      </c>
      <c r="H147" t="s">
        <v>17</v>
      </c>
      <c r="I147">
        <v>0</v>
      </c>
      <c r="J147" t="s">
        <v>18</v>
      </c>
      <c r="K147" t="s">
        <v>19</v>
      </c>
      <c r="L147">
        <v>42</v>
      </c>
      <c r="M147" t="s">
        <v>17</v>
      </c>
      <c r="N147">
        <f t="shared" si="11"/>
        <v>1</v>
      </c>
      <c r="O147">
        <f t="shared" si="12"/>
        <v>4.6020708485542956</v>
      </c>
      <c r="P147">
        <f t="shared" si="13"/>
        <v>1.6232492903979006</v>
      </c>
      <c r="Q147">
        <f t="shared" si="14"/>
        <v>-0.52537437447973778</v>
      </c>
      <c r="R147">
        <f t="shared" si="15"/>
        <v>-0.18170479906369083</v>
      </c>
    </row>
    <row r="148" spans="1:18" x14ac:dyDescent="0.25">
      <c r="A148">
        <v>16614</v>
      </c>
      <c r="B148" t="s">
        <v>13</v>
      </c>
      <c r="C148" t="s">
        <v>14</v>
      </c>
      <c r="D148">
        <v>80000</v>
      </c>
      <c r="E148">
        <v>0</v>
      </c>
      <c r="F148" t="s">
        <v>15</v>
      </c>
      <c r="G148" t="s">
        <v>24</v>
      </c>
      <c r="H148" t="s">
        <v>17</v>
      </c>
      <c r="I148">
        <v>3</v>
      </c>
      <c r="J148" t="s">
        <v>34</v>
      </c>
      <c r="K148" t="s">
        <v>28</v>
      </c>
      <c r="L148">
        <v>32</v>
      </c>
      <c r="M148" t="s">
        <v>20</v>
      </c>
      <c r="N148">
        <f t="shared" si="11"/>
        <v>0</v>
      </c>
      <c r="O148">
        <f t="shared" si="12"/>
        <v>4.9030954156390383</v>
      </c>
      <c r="P148">
        <f t="shared" si="13"/>
        <v>1.505149978319906</v>
      </c>
      <c r="Q148">
        <f t="shared" si="14"/>
        <v>0.76653618767743859</v>
      </c>
      <c r="R148">
        <f t="shared" si="15"/>
        <v>-1.0603546978242857</v>
      </c>
    </row>
    <row r="149" spans="1:18" x14ac:dyDescent="0.25">
      <c r="A149">
        <v>20877</v>
      </c>
      <c r="B149" t="s">
        <v>26</v>
      </c>
      <c r="C149" t="s">
        <v>21</v>
      </c>
      <c r="D149">
        <v>30000</v>
      </c>
      <c r="E149">
        <v>1</v>
      </c>
      <c r="F149" t="s">
        <v>15</v>
      </c>
      <c r="G149" t="s">
        <v>23</v>
      </c>
      <c r="H149" t="s">
        <v>17</v>
      </c>
      <c r="I149">
        <v>0</v>
      </c>
      <c r="J149" t="s">
        <v>30</v>
      </c>
      <c r="K149" t="s">
        <v>19</v>
      </c>
      <c r="L149">
        <v>37</v>
      </c>
      <c r="M149" t="s">
        <v>17</v>
      </c>
      <c r="N149">
        <f t="shared" si="11"/>
        <v>1</v>
      </c>
      <c r="O149">
        <f t="shared" si="12"/>
        <v>4.4771357309611233</v>
      </c>
      <c r="P149">
        <f t="shared" si="13"/>
        <v>1.568201724066995</v>
      </c>
      <c r="Q149">
        <f t="shared" si="14"/>
        <v>-0.84835201501903179</v>
      </c>
      <c r="R149">
        <f t="shared" si="15"/>
        <v>-0.62102974844398828</v>
      </c>
    </row>
    <row r="150" spans="1:18" x14ac:dyDescent="0.25">
      <c r="A150">
        <v>20729</v>
      </c>
      <c r="B150" t="s">
        <v>13</v>
      </c>
      <c r="C150" t="s">
        <v>14</v>
      </c>
      <c r="D150">
        <v>40000</v>
      </c>
      <c r="E150">
        <v>2</v>
      </c>
      <c r="F150" t="s">
        <v>22</v>
      </c>
      <c r="G150" t="s">
        <v>23</v>
      </c>
      <c r="H150" t="s">
        <v>20</v>
      </c>
      <c r="I150">
        <v>1</v>
      </c>
      <c r="J150" t="s">
        <v>18</v>
      </c>
      <c r="K150" t="s">
        <v>19</v>
      </c>
      <c r="L150">
        <v>34</v>
      </c>
      <c r="M150" t="s">
        <v>20</v>
      </c>
      <c r="N150">
        <f t="shared" si="11"/>
        <v>0</v>
      </c>
      <c r="O150">
        <f t="shared" si="12"/>
        <v>4.6020708485542956</v>
      </c>
      <c r="P150">
        <f t="shared" si="13"/>
        <v>1.5314789170422551</v>
      </c>
      <c r="Q150">
        <f t="shared" si="14"/>
        <v>-0.52537437447973778</v>
      </c>
      <c r="R150">
        <f t="shared" si="15"/>
        <v>-0.88462471807216669</v>
      </c>
    </row>
    <row r="151" spans="1:18" x14ac:dyDescent="0.25">
      <c r="A151">
        <v>22464</v>
      </c>
      <c r="B151" t="s">
        <v>13</v>
      </c>
      <c r="C151" t="s">
        <v>21</v>
      </c>
      <c r="D151">
        <v>40000</v>
      </c>
      <c r="E151">
        <v>0</v>
      </c>
      <c r="F151" t="s">
        <v>35</v>
      </c>
      <c r="G151" t="s">
        <v>23</v>
      </c>
      <c r="H151" t="s">
        <v>17</v>
      </c>
      <c r="I151">
        <v>0</v>
      </c>
      <c r="J151" t="s">
        <v>18</v>
      </c>
      <c r="K151" t="s">
        <v>19</v>
      </c>
      <c r="L151">
        <v>37</v>
      </c>
      <c r="M151" t="s">
        <v>17</v>
      </c>
      <c r="N151">
        <f t="shared" si="11"/>
        <v>1</v>
      </c>
      <c r="O151">
        <f t="shared" si="12"/>
        <v>4.6020708485542956</v>
      </c>
      <c r="P151">
        <f t="shared" si="13"/>
        <v>1.568201724066995</v>
      </c>
      <c r="Q151">
        <f t="shared" si="14"/>
        <v>-0.52537437447973778</v>
      </c>
      <c r="R151">
        <f t="shared" si="15"/>
        <v>-0.62102974844398828</v>
      </c>
    </row>
    <row r="152" spans="1:18" x14ac:dyDescent="0.25">
      <c r="A152">
        <v>19475</v>
      </c>
      <c r="B152" t="s">
        <v>13</v>
      </c>
      <c r="C152" t="s">
        <v>14</v>
      </c>
      <c r="D152">
        <v>40000</v>
      </c>
      <c r="E152">
        <v>0</v>
      </c>
      <c r="F152" t="s">
        <v>15</v>
      </c>
      <c r="G152" t="s">
        <v>24</v>
      </c>
      <c r="H152" t="s">
        <v>20</v>
      </c>
      <c r="I152">
        <v>0</v>
      </c>
      <c r="J152" t="s">
        <v>18</v>
      </c>
      <c r="K152" t="s">
        <v>19</v>
      </c>
      <c r="L152">
        <v>40</v>
      </c>
      <c r="M152" t="s">
        <v>17</v>
      </c>
      <c r="N152">
        <f t="shared" si="11"/>
        <v>1</v>
      </c>
      <c r="O152">
        <f t="shared" si="12"/>
        <v>4.6020708485542956</v>
      </c>
      <c r="P152">
        <f t="shared" si="13"/>
        <v>1.6020599913279623</v>
      </c>
      <c r="Q152">
        <f t="shared" si="14"/>
        <v>-0.52537437447973778</v>
      </c>
      <c r="R152">
        <f t="shared" si="15"/>
        <v>-0.35743477881580982</v>
      </c>
    </row>
    <row r="153" spans="1:18" x14ac:dyDescent="0.25">
      <c r="A153">
        <v>19675</v>
      </c>
      <c r="B153" t="s">
        <v>13</v>
      </c>
      <c r="C153" t="s">
        <v>21</v>
      </c>
      <c r="D153">
        <v>20000</v>
      </c>
      <c r="E153">
        <v>4</v>
      </c>
      <c r="F153" t="s">
        <v>31</v>
      </c>
      <c r="G153" t="s">
        <v>16</v>
      </c>
      <c r="H153" t="s">
        <v>17</v>
      </c>
      <c r="I153">
        <v>2</v>
      </c>
      <c r="J153" t="s">
        <v>27</v>
      </c>
      <c r="K153" t="s">
        <v>28</v>
      </c>
      <c r="L153">
        <v>60</v>
      </c>
      <c r="M153" t="s">
        <v>20</v>
      </c>
      <c r="N153">
        <f t="shared" si="11"/>
        <v>0</v>
      </c>
      <c r="O153">
        <f t="shared" si="12"/>
        <v>4.3010517098452263</v>
      </c>
      <c r="P153">
        <f t="shared" si="13"/>
        <v>1.7781512503836436</v>
      </c>
      <c r="Q153">
        <f t="shared" si="14"/>
        <v>-1.1713296555583259</v>
      </c>
      <c r="R153">
        <f t="shared" si="15"/>
        <v>1.3998650187053798</v>
      </c>
    </row>
    <row r="154" spans="1:18" x14ac:dyDescent="0.25">
      <c r="A154">
        <v>12728</v>
      </c>
      <c r="B154" t="s">
        <v>26</v>
      </c>
      <c r="C154" t="s">
        <v>21</v>
      </c>
      <c r="D154">
        <v>30000</v>
      </c>
      <c r="E154">
        <v>0</v>
      </c>
      <c r="F154" t="s">
        <v>22</v>
      </c>
      <c r="G154" t="s">
        <v>23</v>
      </c>
      <c r="H154" t="s">
        <v>20</v>
      </c>
      <c r="I154">
        <v>1</v>
      </c>
      <c r="J154" t="s">
        <v>30</v>
      </c>
      <c r="K154" t="s">
        <v>19</v>
      </c>
      <c r="L154">
        <v>27</v>
      </c>
      <c r="M154" t="s">
        <v>20</v>
      </c>
      <c r="N154">
        <f t="shared" si="11"/>
        <v>0</v>
      </c>
      <c r="O154">
        <f t="shared" si="12"/>
        <v>4.4771357309611233</v>
      </c>
      <c r="P154">
        <f t="shared" si="13"/>
        <v>1.4313637641589874</v>
      </c>
      <c r="Q154">
        <f t="shared" si="14"/>
        <v>-0.84835201501903179</v>
      </c>
      <c r="R154">
        <f t="shared" si="15"/>
        <v>-1.499679647204583</v>
      </c>
    </row>
    <row r="155" spans="1:18" x14ac:dyDescent="0.25">
      <c r="A155">
        <v>26154</v>
      </c>
      <c r="C155" t="s">
        <v>21</v>
      </c>
      <c r="D155">
        <v>60000</v>
      </c>
      <c r="E155">
        <v>1</v>
      </c>
      <c r="F155" t="s">
        <v>22</v>
      </c>
      <c r="G155" t="s">
        <v>16</v>
      </c>
      <c r="H155" t="s">
        <v>17</v>
      </c>
      <c r="I155">
        <v>1</v>
      </c>
      <c r="J155" t="s">
        <v>27</v>
      </c>
      <c r="K155" t="s">
        <v>28</v>
      </c>
      <c r="L155">
        <v>43</v>
      </c>
      <c r="M155" t="s">
        <v>17</v>
      </c>
      <c r="N155">
        <f t="shared" si="11"/>
        <v>1</v>
      </c>
      <c r="O155">
        <f t="shared" si="12"/>
        <v>4.7781584885646904</v>
      </c>
      <c r="P155">
        <f t="shared" si="13"/>
        <v>1.6334684555795864</v>
      </c>
      <c r="Q155">
        <f t="shared" si="14"/>
        <v>0.12058090659885044</v>
      </c>
      <c r="R155">
        <f t="shared" si="15"/>
        <v>-9.3839809187631337E-2</v>
      </c>
    </row>
    <row r="156" spans="1:18" x14ac:dyDescent="0.25">
      <c r="A156">
        <v>29117</v>
      </c>
      <c r="B156" t="s">
        <v>26</v>
      </c>
      <c r="C156" t="s">
        <v>21</v>
      </c>
      <c r="D156">
        <v>100000</v>
      </c>
      <c r="E156">
        <v>1</v>
      </c>
      <c r="F156" t="s">
        <v>15</v>
      </c>
      <c r="G156" t="s">
        <v>32</v>
      </c>
      <c r="H156" t="s">
        <v>20</v>
      </c>
      <c r="I156">
        <v>3</v>
      </c>
      <c r="J156" t="s">
        <v>18</v>
      </c>
      <c r="K156" t="s">
        <v>28</v>
      </c>
      <c r="L156">
        <v>48</v>
      </c>
      <c r="M156" t="s">
        <v>20</v>
      </c>
      <c r="N156">
        <f t="shared" si="11"/>
        <v>0</v>
      </c>
      <c r="O156">
        <f t="shared" si="12"/>
        <v>5.0000043429231047</v>
      </c>
      <c r="P156">
        <f t="shared" si="13"/>
        <v>1.6812412373755872</v>
      </c>
      <c r="Q156">
        <f t="shared" si="14"/>
        <v>1.4124914687560268</v>
      </c>
      <c r="R156">
        <f t="shared" si="15"/>
        <v>0.34548514019266607</v>
      </c>
    </row>
    <row r="157" spans="1:18" x14ac:dyDescent="0.25">
      <c r="A157">
        <v>17845</v>
      </c>
      <c r="B157" t="s">
        <v>26</v>
      </c>
      <c r="C157" t="s">
        <v>14</v>
      </c>
      <c r="D157">
        <v>20000</v>
      </c>
      <c r="E157">
        <v>0</v>
      </c>
      <c r="F157" t="s">
        <v>33</v>
      </c>
      <c r="G157" t="s">
        <v>29</v>
      </c>
      <c r="H157" t="s">
        <v>20</v>
      </c>
      <c r="I157">
        <v>2</v>
      </c>
      <c r="J157" t="s">
        <v>30</v>
      </c>
      <c r="K157" t="s">
        <v>19</v>
      </c>
      <c r="L157">
        <v>32</v>
      </c>
      <c r="M157" t="s">
        <v>20</v>
      </c>
      <c r="N157">
        <f t="shared" si="11"/>
        <v>0</v>
      </c>
      <c r="O157">
        <f t="shared" si="12"/>
        <v>4.3010517098452263</v>
      </c>
      <c r="P157">
        <f t="shared" si="13"/>
        <v>1.505149978319906</v>
      </c>
      <c r="Q157">
        <f t="shared" si="14"/>
        <v>-1.1713296555583259</v>
      </c>
      <c r="R157">
        <f t="shared" si="15"/>
        <v>-1.0603546978242857</v>
      </c>
    </row>
    <row r="158" spans="1:18" x14ac:dyDescent="0.25">
      <c r="A158">
        <v>25058</v>
      </c>
      <c r="B158" t="s">
        <v>13</v>
      </c>
      <c r="C158" t="s">
        <v>21</v>
      </c>
      <c r="D158">
        <v>100000</v>
      </c>
      <c r="E158">
        <v>1</v>
      </c>
      <c r="F158" t="s">
        <v>15</v>
      </c>
      <c r="G158" t="s">
        <v>32</v>
      </c>
      <c r="H158" t="s">
        <v>17</v>
      </c>
      <c r="I158">
        <v>3</v>
      </c>
      <c r="J158" t="s">
        <v>25</v>
      </c>
      <c r="K158" t="s">
        <v>28</v>
      </c>
      <c r="L158">
        <v>47</v>
      </c>
      <c r="M158" t="s">
        <v>20</v>
      </c>
      <c r="N158">
        <f t="shared" si="11"/>
        <v>0</v>
      </c>
      <c r="O158">
        <f t="shared" si="12"/>
        <v>5.0000043429231047</v>
      </c>
      <c r="P158">
        <f t="shared" si="13"/>
        <v>1.6720978579357175</v>
      </c>
      <c r="Q158">
        <f t="shared" si="14"/>
        <v>1.4124914687560268</v>
      </c>
      <c r="R158">
        <f t="shared" si="15"/>
        <v>0.25762015031660662</v>
      </c>
    </row>
    <row r="159" spans="1:18" x14ac:dyDescent="0.25">
      <c r="A159">
        <v>23426</v>
      </c>
      <c r="B159" t="s">
        <v>26</v>
      </c>
      <c r="D159">
        <v>80000</v>
      </c>
      <c r="E159">
        <v>5</v>
      </c>
      <c r="F159" t="s">
        <v>35</v>
      </c>
      <c r="G159" t="s">
        <v>32</v>
      </c>
      <c r="H159" t="s">
        <v>17</v>
      </c>
      <c r="I159">
        <v>3</v>
      </c>
      <c r="J159" t="s">
        <v>18</v>
      </c>
      <c r="K159" t="s">
        <v>28</v>
      </c>
      <c r="L159">
        <v>40</v>
      </c>
      <c r="M159" t="s">
        <v>20</v>
      </c>
      <c r="N159">
        <f t="shared" si="11"/>
        <v>0</v>
      </c>
      <c r="O159">
        <f t="shared" si="12"/>
        <v>4.9030954156390383</v>
      </c>
      <c r="P159">
        <f t="shared" si="13"/>
        <v>1.6020599913279623</v>
      </c>
      <c r="Q159">
        <f t="shared" si="14"/>
        <v>0.76653618767743859</v>
      </c>
      <c r="R159">
        <f t="shared" si="15"/>
        <v>-0.35743477881580982</v>
      </c>
    </row>
    <row r="160" spans="1:18" x14ac:dyDescent="0.25">
      <c r="A160">
        <v>14798</v>
      </c>
      <c r="B160" t="s">
        <v>26</v>
      </c>
      <c r="C160" t="s">
        <v>14</v>
      </c>
      <c r="D160">
        <v>10000</v>
      </c>
      <c r="E160">
        <v>4</v>
      </c>
      <c r="F160" t="s">
        <v>33</v>
      </c>
      <c r="G160" t="s">
        <v>29</v>
      </c>
      <c r="H160" t="s">
        <v>17</v>
      </c>
      <c r="I160">
        <v>2</v>
      </c>
      <c r="J160" t="s">
        <v>18</v>
      </c>
      <c r="K160" t="s">
        <v>19</v>
      </c>
      <c r="L160">
        <v>41</v>
      </c>
      <c r="M160" t="s">
        <v>17</v>
      </c>
      <c r="N160">
        <f t="shared" si="11"/>
        <v>1</v>
      </c>
      <c r="O160">
        <f t="shared" si="12"/>
        <v>4.0000434272768626</v>
      </c>
      <c r="P160">
        <f t="shared" si="13"/>
        <v>1.6127838567197355</v>
      </c>
      <c r="Q160">
        <f t="shared" si="14"/>
        <v>-1.49430729609762</v>
      </c>
      <c r="R160">
        <f t="shared" si="15"/>
        <v>-0.26956978893975031</v>
      </c>
    </row>
    <row r="161" spans="1:18" x14ac:dyDescent="0.25">
      <c r="A161">
        <v>12664</v>
      </c>
      <c r="B161" t="s">
        <v>13</v>
      </c>
      <c r="C161" t="s">
        <v>14</v>
      </c>
      <c r="D161">
        <v>130000</v>
      </c>
      <c r="E161">
        <v>5</v>
      </c>
      <c r="F161" t="s">
        <v>22</v>
      </c>
      <c r="G161" t="s">
        <v>24</v>
      </c>
      <c r="H161" t="s">
        <v>17</v>
      </c>
      <c r="I161">
        <v>4</v>
      </c>
      <c r="J161" t="s">
        <v>18</v>
      </c>
      <c r="K161" t="s">
        <v>19</v>
      </c>
      <c r="L161">
        <v>59</v>
      </c>
      <c r="M161" t="s">
        <v>20</v>
      </c>
      <c r="N161">
        <f t="shared" si="11"/>
        <v>0</v>
      </c>
      <c r="O161">
        <f t="shared" si="12"/>
        <v>5.1139466930207718</v>
      </c>
      <c r="P161">
        <f t="shared" si="13"/>
        <v>1.7708520116421442</v>
      </c>
      <c r="Q161">
        <f t="shared" si="14"/>
        <v>2.3814243903739092</v>
      </c>
      <c r="R161">
        <f t="shared" si="15"/>
        <v>1.3120000288293203</v>
      </c>
    </row>
    <row r="162" spans="1:18" x14ac:dyDescent="0.25">
      <c r="A162">
        <v>23979</v>
      </c>
      <c r="B162" t="s">
        <v>26</v>
      </c>
      <c r="C162" t="s">
        <v>21</v>
      </c>
      <c r="D162">
        <v>10000</v>
      </c>
      <c r="E162">
        <v>2</v>
      </c>
      <c r="F162" t="s">
        <v>22</v>
      </c>
      <c r="G162" t="s">
        <v>29</v>
      </c>
      <c r="H162" t="s">
        <v>20</v>
      </c>
      <c r="I162">
        <v>0</v>
      </c>
      <c r="J162" t="s">
        <v>18</v>
      </c>
      <c r="K162" t="s">
        <v>19</v>
      </c>
      <c r="L162">
        <v>50</v>
      </c>
      <c r="M162" t="s">
        <v>20</v>
      </c>
      <c r="N162">
        <f t="shared" si="11"/>
        <v>0</v>
      </c>
      <c r="O162">
        <f t="shared" si="12"/>
        <v>4.0000434272768626</v>
      </c>
      <c r="P162">
        <f t="shared" si="13"/>
        <v>1.6989700043360187</v>
      </c>
      <c r="Q162">
        <f t="shared" si="14"/>
        <v>-1.49430729609762</v>
      </c>
      <c r="R162">
        <f t="shared" si="15"/>
        <v>0.52121511994478509</v>
      </c>
    </row>
    <row r="163" spans="1:18" x14ac:dyDescent="0.25">
      <c r="A163">
        <v>25605</v>
      </c>
      <c r="B163" t="s">
        <v>26</v>
      </c>
      <c r="C163" t="s">
        <v>14</v>
      </c>
      <c r="D163">
        <v>20000</v>
      </c>
      <c r="E163">
        <v>2</v>
      </c>
      <c r="F163" t="s">
        <v>22</v>
      </c>
      <c r="G163" t="s">
        <v>29</v>
      </c>
      <c r="H163" t="s">
        <v>20</v>
      </c>
      <c r="I163">
        <v>1</v>
      </c>
      <c r="J163" t="s">
        <v>18</v>
      </c>
      <c r="K163" t="s">
        <v>19</v>
      </c>
      <c r="L163">
        <v>54</v>
      </c>
      <c r="M163" t="s">
        <v>17</v>
      </c>
      <c r="N163">
        <f t="shared" si="11"/>
        <v>1</v>
      </c>
      <c r="O163">
        <f t="shared" si="12"/>
        <v>4.3010517098452263</v>
      </c>
      <c r="P163">
        <f t="shared" si="13"/>
        <v>1.7323937598229686</v>
      </c>
      <c r="Q163">
        <f t="shared" si="14"/>
        <v>-1.1713296555583259</v>
      </c>
      <c r="R163">
        <f t="shared" si="15"/>
        <v>0.87267507944902301</v>
      </c>
    </row>
    <row r="164" spans="1:18" x14ac:dyDescent="0.25">
      <c r="A164">
        <v>20797</v>
      </c>
      <c r="B164" t="s">
        <v>13</v>
      </c>
      <c r="C164" t="s">
        <v>14</v>
      </c>
      <c r="D164">
        <v>10000</v>
      </c>
      <c r="E164">
        <v>1</v>
      </c>
      <c r="F164" t="s">
        <v>15</v>
      </c>
      <c r="G164" t="s">
        <v>29</v>
      </c>
      <c r="H164" t="s">
        <v>17</v>
      </c>
      <c r="I164">
        <v>0</v>
      </c>
      <c r="J164" t="s">
        <v>18</v>
      </c>
      <c r="K164" t="s">
        <v>19</v>
      </c>
      <c r="L164">
        <v>48</v>
      </c>
      <c r="M164" t="s">
        <v>20</v>
      </c>
      <c r="N164">
        <f t="shared" si="11"/>
        <v>0</v>
      </c>
      <c r="O164">
        <f t="shared" si="12"/>
        <v>4.0000434272768626</v>
      </c>
      <c r="P164">
        <f t="shared" si="13"/>
        <v>1.6812412373755872</v>
      </c>
      <c r="Q164">
        <f t="shared" si="14"/>
        <v>-1.49430729609762</v>
      </c>
      <c r="R164">
        <f t="shared" si="15"/>
        <v>0.34548514019266607</v>
      </c>
    </row>
    <row r="165" spans="1:18" x14ac:dyDescent="0.25">
      <c r="A165">
        <v>21980</v>
      </c>
      <c r="B165" t="s">
        <v>26</v>
      </c>
      <c r="C165" t="s">
        <v>14</v>
      </c>
      <c r="D165">
        <v>60000</v>
      </c>
      <c r="E165">
        <v>1</v>
      </c>
      <c r="F165" t="s">
        <v>15</v>
      </c>
      <c r="G165" t="s">
        <v>24</v>
      </c>
      <c r="H165" t="s">
        <v>17</v>
      </c>
      <c r="I165">
        <v>1</v>
      </c>
      <c r="J165" t="s">
        <v>27</v>
      </c>
      <c r="K165" t="s">
        <v>28</v>
      </c>
      <c r="L165">
        <v>44</v>
      </c>
      <c r="M165" t="s">
        <v>17</v>
      </c>
      <c r="N165">
        <f t="shared" si="11"/>
        <v>1</v>
      </c>
      <c r="O165">
        <f t="shared" si="12"/>
        <v>4.7781584885646904</v>
      </c>
      <c r="P165">
        <f t="shared" si="13"/>
        <v>1.6434526764861874</v>
      </c>
      <c r="Q165">
        <f t="shared" si="14"/>
        <v>0.12058090659885044</v>
      </c>
      <c r="R165">
        <f t="shared" si="15"/>
        <v>-5.9748193115718553E-3</v>
      </c>
    </row>
    <row r="166" spans="1:18" x14ac:dyDescent="0.25">
      <c r="A166">
        <v>25460</v>
      </c>
      <c r="B166" t="s">
        <v>13</v>
      </c>
      <c r="C166" t="s">
        <v>14</v>
      </c>
      <c r="D166">
        <v>20000</v>
      </c>
      <c r="E166">
        <v>2</v>
      </c>
      <c r="F166" t="s">
        <v>31</v>
      </c>
      <c r="G166" t="s">
        <v>29</v>
      </c>
      <c r="H166" t="s">
        <v>17</v>
      </c>
      <c r="I166">
        <v>0</v>
      </c>
      <c r="J166" t="s">
        <v>18</v>
      </c>
      <c r="K166" t="s">
        <v>19</v>
      </c>
      <c r="L166">
        <v>40</v>
      </c>
      <c r="M166" t="s">
        <v>17</v>
      </c>
      <c r="N166">
        <f t="shared" si="11"/>
        <v>1</v>
      </c>
      <c r="O166">
        <f t="shared" si="12"/>
        <v>4.3010517098452263</v>
      </c>
      <c r="P166">
        <f t="shared" si="13"/>
        <v>1.6020599913279623</v>
      </c>
      <c r="Q166">
        <f t="shared" si="14"/>
        <v>-1.1713296555583259</v>
      </c>
      <c r="R166">
        <f t="shared" si="15"/>
        <v>-0.35743477881580982</v>
      </c>
    </row>
    <row r="167" spans="1:18" x14ac:dyDescent="0.25">
      <c r="A167">
        <v>29181</v>
      </c>
      <c r="B167" t="s">
        <v>26</v>
      </c>
      <c r="C167" t="s">
        <v>14</v>
      </c>
      <c r="D167">
        <v>60000</v>
      </c>
      <c r="E167">
        <v>2</v>
      </c>
      <c r="F167" t="s">
        <v>15</v>
      </c>
      <c r="G167" t="s">
        <v>24</v>
      </c>
      <c r="H167" t="s">
        <v>20</v>
      </c>
      <c r="I167">
        <v>1</v>
      </c>
      <c r="J167" t="s">
        <v>18</v>
      </c>
      <c r="K167" t="s">
        <v>28</v>
      </c>
      <c r="L167">
        <v>38</v>
      </c>
      <c r="M167" t="s">
        <v>17</v>
      </c>
      <c r="N167">
        <f t="shared" si="11"/>
        <v>1</v>
      </c>
      <c r="O167">
        <f t="shared" si="12"/>
        <v>4.7781584885646904</v>
      </c>
      <c r="P167">
        <f t="shared" si="13"/>
        <v>1.5797835966168101</v>
      </c>
      <c r="Q167">
        <f t="shared" si="14"/>
        <v>0.12058090659885044</v>
      </c>
      <c r="R167">
        <f t="shared" si="15"/>
        <v>-0.53316475856792878</v>
      </c>
    </row>
    <row r="168" spans="1:18" x14ac:dyDescent="0.25">
      <c r="A168">
        <v>24279</v>
      </c>
      <c r="B168" t="s">
        <v>26</v>
      </c>
      <c r="C168" t="s">
        <v>21</v>
      </c>
      <c r="D168">
        <v>40000</v>
      </c>
      <c r="E168">
        <v>2</v>
      </c>
      <c r="F168" t="s">
        <v>22</v>
      </c>
      <c r="G168" t="s">
        <v>16</v>
      </c>
      <c r="H168" t="s">
        <v>20</v>
      </c>
      <c r="I168">
        <v>2</v>
      </c>
      <c r="J168" t="s">
        <v>30</v>
      </c>
      <c r="K168" t="s">
        <v>28</v>
      </c>
      <c r="L168">
        <v>52</v>
      </c>
      <c r="M168" t="s">
        <v>20</v>
      </c>
      <c r="N168">
        <f t="shared" si="11"/>
        <v>0</v>
      </c>
      <c r="O168">
        <f t="shared" si="12"/>
        <v>4.6020708485542956</v>
      </c>
      <c r="P168">
        <f t="shared" si="13"/>
        <v>1.7160033436347992</v>
      </c>
      <c r="Q168">
        <f t="shared" si="14"/>
        <v>-0.52537437447973778</v>
      </c>
      <c r="R168">
        <f t="shared" si="15"/>
        <v>0.69694509969690399</v>
      </c>
    </row>
    <row r="169" spans="1:18" x14ac:dyDescent="0.25">
      <c r="A169">
        <v>22402</v>
      </c>
      <c r="B169" t="s">
        <v>13</v>
      </c>
      <c r="C169" t="s">
        <v>21</v>
      </c>
      <c r="D169">
        <v>10000</v>
      </c>
      <c r="E169">
        <v>0</v>
      </c>
      <c r="F169" t="s">
        <v>22</v>
      </c>
      <c r="G169" t="s">
        <v>29</v>
      </c>
      <c r="H169" t="s">
        <v>17</v>
      </c>
      <c r="I169">
        <v>1</v>
      </c>
      <c r="J169" t="s">
        <v>25</v>
      </c>
      <c r="K169" t="s">
        <v>28</v>
      </c>
      <c r="L169">
        <v>25</v>
      </c>
      <c r="M169" t="s">
        <v>17</v>
      </c>
      <c r="N169">
        <f t="shared" si="11"/>
        <v>1</v>
      </c>
      <c r="O169">
        <f t="shared" si="12"/>
        <v>4.0000434272768626</v>
      </c>
      <c r="P169">
        <f t="shared" si="13"/>
        <v>1.3979400086720377</v>
      </c>
      <c r="Q169">
        <f t="shared" si="14"/>
        <v>-1.49430729609762</v>
      </c>
      <c r="R169">
        <f t="shared" si="15"/>
        <v>-1.675409626956702</v>
      </c>
    </row>
    <row r="170" spans="1:18" x14ac:dyDescent="0.25">
      <c r="A170">
        <v>15465</v>
      </c>
      <c r="B170" t="s">
        <v>13</v>
      </c>
      <c r="C170" t="s">
        <v>14</v>
      </c>
      <c r="D170">
        <v>10000</v>
      </c>
      <c r="E170">
        <v>0</v>
      </c>
      <c r="F170" t="s">
        <v>22</v>
      </c>
      <c r="G170" t="s">
        <v>29</v>
      </c>
      <c r="H170" t="s">
        <v>20</v>
      </c>
      <c r="I170">
        <v>1</v>
      </c>
      <c r="J170" t="s">
        <v>18</v>
      </c>
      <c r="K170" t="s">
        <v>28</v>
      </c>
      <c r="L170">
        <v>25</v>
      </c>
      <c r="M170" t="s">
        <v>20</v>
      </c>
      <c r="N170">
        <f t="shared" si="11"/>
        <v>0</v>
      </c>
      <c r="O170">
        <f t="shared" si="12"/>
        <v>4.0000434272768626</v>
      </c>
      <c r="P170">
        <f t="shared" si="13"/>
        <v>1.3979400086720377</v>
      </c>
      <c r="Q170">
        <f t="shared" si="14"/>
        <v>-1.49430729609762</v>
      </c>
      <c r="R170">
        <f t="shared" si="15"/>
        <v>-1.675409626956702</v>
      </c>
    </row>
    <row r="171" spans="1:18" x14ac:dyDescent="0.25">
      <c r="A171">
        <v>26757</v>
      </c>
      <c r="B171" t="s">
        <v>26</v>
      </c>
      <c r="C171" t="s">
        <v>21</v>
      </c>
      <c r="D171">
        <v>90000</v>
      </c>
      <c r="E171">
        <v>1</v>
      </c>
      <c r="F171" t="s">
        <v>15</v>
      </c>
      <c r="G171" t="s">
        <v>24</v>
      </c>
      <c r="H171" t="s">
        <v>17</v>
      </c>
      <c r="I171">
        <v>1</v>
      </c>
      <c r="J171" t="s">
        <v>25</v>
      </c>
      <c r="K171" t="s">
        <v>28</v>
      </c>
      <c r="L171">
        <v>47</v>
      </c>
      <c r="M171" t="s">
        <v>17</v>
      </c>
      <c r="N171">
        <f t="shared" si="11"/>
        <v>1</v>
      </c>
      <c r="O171">
        <f t="shared" si="12"/>
        <v>4.9542473349067597</v>
      </c>
      <c r="P171">
        <f t="shared" si="13"/>
        <v>1.6720978579357175</v>
      </c>
      <c r="Q171">
        <f t="shared" si="14"/>
        <v>1.0895138282167327</v>
      </c>
      <c r="R171">
        <f t="shared" si="15"/>
        <v>0.25762015031660662</v>
      </c>
    </row>
    <row r="172" spans="1:18" x14ac:dyDescent="0.25">
      <c r="A172">
        <v>14233</v>
      </c>
      <c r="B172" t="s">
        <v>26</v>
      </c>
      <c r="C172" t="s">
        <v>21</v>
      </c>
      <c r="D172">
        <v>100000</v>
      </c>
      <c r="E172">
        <v>0</v>
      </c>
      <c r="F172" t="s">
        <v>31</v>
      </c>
      <c r="G172" t="s">
        <v>32</v>
      </c>
      <c r="H172" t="s">
        <v>17</v>
      </c>
      <c r="I172">
        <v>3</v>
      </c>
      <c r="J172" t="s">
        <v>34</v>
      </c>
      <c r="K172" t="s">
        <v>28</v>
      </c>
      <c r="L172">
        <v>35</v>
      </c>
      <c r="M172" t="s">
        <v>20</v>
      </c>
      <c r="N172">
        <f t="shared" si="11"/>
        <v>0</v>
      </c>
      <c r="O172">
        <f t="shared" si="12"/>
        <v>5.0000043429231047</v>
      </c>
      <c r="P172">
        <f t="shared" si="13"/>
        <v>1.5440680443502757</v>
      </c>
      <c r="Q172">
        <f t="shared" si="14"/>
        <v>1.4124914687560268</v>
      </c>
      <c r="R172">
        <f t="shared" si="15"/>
        <v>-0.79675972819610719</v>
      </c>
    </row>
    <row r="173" spans="1:18" x14ac:dyDescent="0.25">
      <c r="A173">
        <v>14058</v>
      </c>
      <c r="B173" t="s">
        <v>26</v>
      </c>
      <c r="C173" t="s">
        <v>21</v>
      </c>
      <c r="D173">
        <v>70000</v>
      </c>
      <c r="E173">
        <v>0</v>
      </c>
      <c r="F173" t="s">
        <v>15</v>
      </c>
      <c r="G173" t="s">
        <v>24</v>
      </c>
      <c r="H173" t="s">
        <v>20</v>
      </c>
      <c r="I173">
        <v>1</v>
      </c>
      <c r="J173" t="s">
        <v>27</v>
      </c>
      <c r="K173" t="s">
        <v>28</v>
      </c>
      <c r="L173">
        <v>41</v>
      </c>
      <c r="M173" t="s">
        <v>17</v>
      </c>
      <c r="N173">
        <f t="shared" si="11"/>
        <v>1</v>
      </c>
      <c r="O173">
        <f t="shared" si="12"/>
        <v>4.8451042441768255</v>
      </c>
      <c r="P173">
        <f t="shared" si="13"/>
        <v>1.6127838567197355</v>
      </c>
      <c r="Q173">
        <f t="shared" si="14"/>
        <v>0.44355854713814452</v>
      </c>
      <c r="R173">
        <f t="shared" si="15"/>
        <v>-0.26956978893975031</v>
      </c>
    </row>
    <row r="174" spans="1:18" x14ac:dyDescent="0.25">
      <c r="A174">
        <v>12273</v>
      </c>
      <c r="B174" t="s">
        <v>13</v>
      </c>
      <c r="C174" t="s">
        <v>21</v>
      </c>
      <c r="D174">
        <v>30000</v>
      </c>
      <c r="E174">
        <v>1</v>
      </c>
      <c r="F174" t="s">
        <v>15</v>
      </c>
      <c r="G174" t="s">
        <v>23</v>
      </c>
      <c r="H174" t="s">
        <v>17</v>
      </c>
      <c r="I174">
        <v>0</v>
      </c>
      <c r="J174" t="s">
        <v>18</v>
      </c>
      <c r="K174" t="s">
        <v>19</v>
      </c>
      <c r="L174">
        <v>47</v>
      </c>
      <c r="M174" t="s">
        <v>20</v>
      </c>
      <c r="N174">
        <f t="shared" si="11"/>
        <v>0</v>
      </c>
      <c r="O174">
        <f t="shared" si="12"/>
        <v>4.4771357309611233</v>
      </c>
      <c r="P174">
        <f t="shared" si="13"/>
        <v>1.6720978579357175</v>
      </c>
      <c r="Q174">
        <f t="shared" si="14"/>
        <v>-0.84835201501903179</v>
      </c>
      <c r="R174">
        <f t="shared" si="15"/>
        <v>0.25762015031660662</v>
      </c>
    </row>
    <row r="175" spans="1:18" x14ac:dyDescent="0.25">
      <c r="A175">
        <v>17203</v>
      </c>
      <c r="B175" t="s">
        <v>13</v>
      </c>
      <c r="C175" t="s">
        <v>14</v>
      </c>
      <c r="D175">
        <v>130000</v>
      </c>
      <c r="E175">
        <v>4</v>
      </c>
      <c r="F175" t="s">
        <v>22</v>
      </c>
      <c r="G175" t="s">
        <v>24</v>
      </c>
      <c r="H175" t="s">
        <v>17</v>
      </c>
      <c r="I175">
        <v>4</v>
      </c>
      <c r="J175" t="s">
        <v>27</v>
      </c>
      <c r="K175" t="s">
        <v>19</v>
      </c>
      <c r="L175">
        <v>61</v>
      </c>
      <c r="M175" t="s">
        <v>17</v>
      </c>
      <c r="N175">
        <f t="shared" si="11"/>
        <v>1</v>
      </c>
      <c r="O175">
        <f t="shared" si="12"/>
        <v>5.1139466930207718</v>
      </c>
      <c r="P175">
        <f t="shared" si="13"/>
        <v>1.7853298350107671</v>
      </c>
      <c r="Q175">
        <f t="shared" si="14"/>
        <v>2.3814243903739092</v>
      </c>
      <c r="R175">
        <f t="shared" si="15"/>
        <v>1.4877300085814393</v>
      </c>
    </row>
    <row r="176" spans="1:18" x14ac:dyDescent="0.25">
      <c r="A176">
        <v>18144</v>
      </c>
      <c r="B176" t="s">
        <v>13</v>
      </c>
      <c r="C176" t="s">
        <v>14</v>
      </c>
      <c r="D176">
        <v>80000</v>
      </c>
      <c r="E176">
        <v>5</v>
      </c>
      <c r="F176" t="s">
        <v>15</v>
      </c>
      <c r="G176" t="s">
        <v>32</v>
      </c>
      <c r="H176" t="s">
        <v>17</v>
      </c>
      <c r="I176">
        <v>2</v>
      </c>
      <c r="J176" t="s">
        <v>25</v>
      </c>
      <c r="K176" t="s">
        <v>19</v>
      </c>
      <c r="L176">
        <v>61</v>
      </c>
      <c r="M176" t="s">
        <v>20</v>
      </c>
      <c r="N176">
        <f t="shared" si="11"/>
        <v>0</v>
      </c>
      <c r="O176">
        <f t="shared" si="12"/>
        <v>4.9030954156390383</v>
      </c>
      <c r="P176">
        <f t="shared" si="13"/>
        <v>1.7853298350107671</v>
      </c>
      <c r="Q176">
        <f t="shared" si="14"/>
        <v>0.76653618767743859</v>
      </c>
      <c r="R176">
        <f t="shared" si="15"/>
        <v>1.4877300085814393</v>
      </c>
    </row>
    <row r="177" spans="1:18" x14ac:dyDescent="0.25">
      <c r="A177">
        <v>23963</v>
      </c>
      <c r="B177" t="s">
        <v>13</v>
      </c>
      <c r="C177" t="s">
        <v>21</v>
      </c>
      <c r="D177">
        <v>10000</v>
      </c>
      <c r="E177">
        <v>0</v>
      </c>
      <c r="F177" t="s">
        <v>33</v>
      </c>
      <c r="G177" t="s">
        <v>29</v>
      </c>
      <c r="H177" t="s">
        <v>20</v>
      </c>
      <c r="I177">
        <v>2</v>
      </c>
      <c r="J177" t="s">
        <v>18</v>
      </c>
      <c r="K177" t="s">
        <v>19</v>
      </c>
      <c r="L177">
        <v>33</v>
      </c>
      <c r="M177" t="s">
        <v>20</v>
      </c>
      <c r="N177">
        <f t="shared" si="11"/>
        <v>0</v>
      </c>
      <c r="O177">
        <f t="shared" si="12"/>
        <v>4.0000434272768626</v>
      </c>
      <c r="P177">
        <f t="shared" si="13"/>
        <v>1.5185139398778875</v>
      </c>
      <c r="Q177">
        <f t="shared" si="14"/>
        <v>-1.49430729609762</v>
      </c>
      <c r="R177">
        <f t="shared" si="15"/>
        <v>-0.9724897079482262</v>
      </c>
    </row>
    <row r="178" spans="1:18" x14ac:dyDescent="0.25">
      <c r="A178">
        <v>17907</v>
      </c>
      <c r="B178" t="s">
        <v>13</v>
      </c>
      <c r="C178" t="s">
        <v>14</v>
      </c>
      <c r="D178">
        <v>10000</v>
      </c>
      <c r="E178">
        <v>0</v>
      </c>
      <c r="F178" t="s">
        <v>22</v>
      </c>
      <c r="G178" t="s">
        <v>29</v>
      </c>
      <c r="H178" t="s">
        <v>17</v>
      </c>
      <c r="I178">
        <v>1</v>
      </c>
      <c r="J178" t="s">
        <v>25</v>
      </c>
      <c r="K178" t="s">
        <v>28</v>
      </c>
      <c r="L178">
        <v>27</v>
      </c>
      <c r="M178" t="s">
        <v>20</v>
      </c>
      <c r="N178">
        <f t="shared" si="11"/>
        <v>0</v>
      </c>
      <c r="O178">
        <f t="shared" si="12"/>
        <v>4.0000434272768626</v>
      </c>
      <c r="P178">
        <f t="shared" si="13"/>
        <v>1.4313637641589874</v>
      </c>
      <c r="Q178">
        <f t="shared" si="14"/>
        <v>-1.49430729609762</v>
      </c>
      <c r="R178">
        <f t="shared" si="15"/>
        <v>-1.499679647204583</v>
      </c>
    </row>
    <row r="179" spans="1:18" x14ac:dyDescent="0.25">
      <c r="A179">
        <v>19442</v>
      </c>
      <c r="B179" t="s">
        <v>26</v>
      </c>
      <c r="C179" t="s">
        <v>21</v>
      </c>
      <c r="D179">
        <v>50000</v>
      </c>
      <c r="E179">
        <v>0</v>
      </c>
      <c r="F179" t="s">
        <v>35</v>
      </c>
      <c r="G179" t="s">
        <v>16</v>
      </c>
      <c r="H179" t="s">
        <v>17</v>
      </c>
      <c r="I179">
        <v>0</v>
      </c>
      <c r="J179" t="s">
        <v>18</v>
      </c>
      <c r="K179" t="s">
        <v>19</v>
      </c>
      <c r="L179">
        <v>37</v>
      </c>
      <c r="M179" t="s">
        <v>17</v>
      </c>
      <c r="N179">
        <f t="shared" si="11"/>
        <v>1</v>
      </c>
      <c r="O179">
        <f t="shared" si="12"/>
        <v>4.6989786901387989</v>
      </c>
      <c r="P179">
        <f t="shared" si="13"/>
        <v>1.568201724066995</v>
      </c>
      <c r="Q179">
        <f t="shared" si="14"/>
        <v>-0.20239673394044363</v>
      </c>
      <c r="R179">
        <f t="shared" si="15"/>
        <v>-0.62102974844398828</v>
      </c>
    </row>
    <row r="180" spans="1:18" x14ac:dyDescent="0.25">
      <c r="A180">
        <v>17504</v>
      </c>
      <c r="B180" t="s">
        <v>26</v>
      </c>
      <c r="C180" t="s">
        <v>14</v>
      </c>
      <c r="D180">
        <v>80000</v>
      </c>
      <c r="E180">
        <v>2</v>
      </c>
      <c r="F180" t="s">
        <v>22</v>
      </c>
      <c r="G180" t="s">
        <v>16</v>
      </c>
      <c r="H180" t="s">
        <v>17</v>
      </c>
      <c r="I180">
        <v>2</v>
      </c>
      <c r="J180" t="s">
        <v>27</v>
      </c>
      <c r="K180" t="s">
        <v>28</v>
      </c>
      <c r="L180">
        <v>52</v>
      </c>
      <c r="M180" t="s">
        <v>17</v>
      </c>
      <c r="N180">
        <f t="shared" si="11"/>
        <v>1</v>
      </c>
      <c r="O180">
        <f t="shared" si="12"/>
        <v>4.9030954156390383</v>
      </c>
      <c r="P180">
        <f t="shared" si="13"/>
        <v>1.7160033436347992</v>
      </c>
      <c r="Q180">
        <f t="shared" si="14"/>
        <v>0.76653618767743859</v>
      </c>
      <c r="R180">
        <f t="shared" si="15"/>
        <v>0.69694509969690399</v>
      </c>
    </row>
    <row r="181" spans="1:18" x14ac:dyDescent="0.25">
      <c r="A181">
        <v>12253</v>
      </c>
      <c r="B181" t="s">
        <v>26</v>
      </c>
      <c r="C181" t="s">
        <v>14</v>
      </c>
      <c r="D181">
        <v>20000</v>
      </c>
      <c r="E181">
        <v>0</v>
      </c>
      <c r="F181" t="s">
        <v>22</v>
      </c>
      <c r="G181" t="s">
        <v>29</v>
      </c>
      <c r="H181" t="s">
        <v>17</v>
      </c>
      <c r="I181">
        <v>0</v>
      </c>
      <c r="J181" t="s">
        <v>18</v>
      </c>
      <c r="K181" t="s">
        <v>28</v>
      </c>
      <c r="L181">
        <v>29</v>
      </c>
      <c r="M181" t="s">
        <v>17</v>
      </c>
      <c r="N181">
        <f t="shared" si="11"/>
        <v>1</v>
      </c>
      <c r="O181">
        <f t="shared" si="12"/>
        <v>4.3010517098452263</v>
      </c>
      <c r="P181">
        <f t="shared" si="13"/>
        <v>1.4623979978989561</v>
      </c>
      <c r="Q181">
        <f t="shared" si="14"/>
        <v>-1.1713296555583259</v>
      </c>
      <c r="R181">
        <f t="shared" si="15"/>
        <v>-1.3239496674524642</v>
      </c>
    </row>
    <row r="182" spans="1:18" x14ac:dyDescent="0.25">
      <c r="A182">
        <v>27304</v>
      </c>
      <c r="B182" t="s">
        <v>26</v>
      </c>
      <c r="C182" t="s">
        <v>14</v>
      </c>
      <c r="D182">
        <v>110000</v>
      </c>
      <c r="E182">
        <v>2</v>
      </c>
      <c r="F182" t="s">
        <v>22</v>
      </c>
      <c r="G182" t="s">
        <v>24</v>
      </c>
      <c r="H182" t="s">
        <v>20</v>
      </c>
      <c r="I182">
        <v>3</v>
      </c>
      <c r="J182" t="s">
        <v>27</v>
      </c>
      <c r="K182" t="s">
        <v>19</v>
      </c>
      <c r="L182">
        <v>48</v>
      </c>
      <c r="M182" t="s">
        <v>20</v>
      </c>
      <c r="N182">
        <f t="shared" si="11"/>
        <v>0</v>
      </c>
      <c r="O182">
        <f t="shared" si="12"/>
        <v>5.0413966332719324</v>
      </c>
      <c r="P182">
        <f t="shared" si="13"/>
        <v>1.6812412373755872</v>
      </c>
      <c r="Q182">
        <f t="shared" si="14"/>
        <v>1.7354691092953209</v>
      </c>
      <c r="R182">
        <f t="shared" si="15"/>
        <v>0.34548514019266607</v>
      </c>
    </row>
    <row r="183" spans="1:18" x14ac:dyDescent="0.25">
      <c r="A183">
        <v>14191</v>
      </c>
      <c r="B183" t="s">
        <v>13</v>
      </c>
      <c r="C183" t="s">
        <v>21</v>
      </c>
      <c r="D183">
        <v>160000</v>
      </c>
      <c r="E183">
        <v>4</v>
      </c>
      <c r="F183" t="s">
        <v>22</v>
      </c>
      <c r="G183" t="s">
        <v>24</v>
      </c>
      <c r="H183" t="s">
        <v>20</v>
      </c>
      <c r="I183">
        <v>2</v>
      </c>
      <c r="J183" t="s">
        <v>34</v>
      </c>
      <c r="K183" t="s">
        <v>19</v>
      </c>
      <c r="L183">
        <v>55</v>
      </c>
      <c r="M183" t="s">
        <v>17</v>
      </c>
      <c r="N183">
        <f t="shared" si="11"/>
        <v>1</v>
      </c>
      <c r="O183">
        <f t="shared" si="12"/>
        <v>5.2041226969879544</v>
      </c>
      <c r="P183">
        <f t="shared" si="13"/>
        <v>1.7403626894942439</v>
      </c>
      <c r="Q183">
        <f t="shared" si="14"/>
        <v>3.3503573119917918</v>
      </c>
      <c r="R183">
        <f t="shared" si="15"/>
        <v>0.96054006932508251</v>
      </c>
    </row>
    <row r="184" spans="1:18" x14ac:dyDescent="0.25">
      <c r="A184">
        <v>12212</v>
      </c>
      <c r="B184" t="s">
        <v>13</v>
      </c>
      <c r="C184" t="s">
        <v>14</v>
      </c>
      <c r="D184">
        <v>10000</v>
      </c>
      <c r="E184">
        <v>0</v>
      </c>
      <c r="F184" t="s">
        <v>35</v>
      </c>
      <c r="G184" t="s">
        <v>29</v>
      </c>
      <c r="H184" t="s">
        <v>17</v>
      </c>
      <c r="I184">
        <v>0</v>
      </c>
      <c r="J184" t="s">
        <v>18</v>
      </c>
      <c r="K184" t="s">
        <v>19</v>
      </c>
      <c r="L184">
        <v>37</v>
      </c>
      <c r="M184" t="s">
        <v>17</v>
      </c>
      <c r="N184">
        <f t="shared" si="11"/>
        <v>1</v>
      </c>
      <c r="O184">
        <f t="shared" si="12"/>
        <v>4.0000434272768626</v>
      </c>
      <c r="P184">
        <f t="shared" si="13"/>
        <v>1.568201724066995</v>
      </c>
      <c r="Q184">
        <f t="shared" si="14"/>
        <v>-1.49430729609762</v>
      </c>
      <c r="R184">
        <f t="shared" si="15"/>
        <v>-0.62102974844398828</v>
      </c>
    </row>
    <row r="185" spans="1:18" x14ac:dyDescent="0.25">
      <c r="A185">
        <v>25529</v>
      </c>
      <c r="B185" t="s">
        <v>26</v>
      </c>
      <c r="C185" t="s">
        <v>21</v>
      </c>
      <c r="D185">
        <v>10000</v>
      </c>
      <c r="E185">
        <v>1</v>
      </c>
      <c r="F185" t="s">
        <v>35</v>
      </c>
      <c r="G185" t="s">
        <v>29</v>
      </c>
      <c r="H185" t="s">
        <v>17</v>
      </c>
      <c r="I185">
        <v>0</v>
      </c>
      <c r="J185" t="s">
        <v>18</v>
      </c>
      <c r="K185" t="s">
        <v>19</v>
      </c>
      <c r="L185">
        <v>44</v>
      </c>
      <c r="M185" t="s">
        <v>20</v>
      </c>
      <c r="N185">
        <f t="shared" si="11"/>
        <v>0</v>
      </c>
      <c r="O185">
        <f t="shared" si="12"/>
        <v>4.0000434272768626</v>
      </c>
      <c r="P185">
        <f t="shared" si="13"/>
        <v>1.6434526764861874</v>
      </c>
      <c r="Q185">
        <f t="shared" si="14"/>
        <v>-1.49430729609762</v>
      </c>
      <c r="R185">
        <f t="shared" si="15"/>
        <v>-5.9748193115718553E-3</v>
      </c>
    </row>
    <row r="186" spans="1:18" x14ac:dyDescent="0.25">
      <c r="A186">
        <v>22170</v>
      </c>
      <c r="B186" t="s">
        <v>13</v>
      </c>
      <c r="C186" t="s">
        <v>14</v>
      </c>
      <c r="D186">
        <v>30000</v>
      </c>
      <c r="E186">
        <v>3</v>
      </c>
      <c r="F186" t="s">
        <v>22</v>
      </c>
      <c r="G186" t="s">
        <v>23</v>
      </c>
      <c r="H186" t="s">
        <v>20</v>
      </c>
      <c r="I186">
        <v>2</v>
      </c>
      <c r="J186" t="s">
        <v>30</v>
      </c>
      <c r="K186" t="s">
        <v>28</v>
      </c>
      <c r="L186">
        <v>55</v>
      </c>
      <c r="M186" t="s">
        <v>17</v>
      </c>
      <c r="N186">
        <f t="shared" si="11"/>
        <v>1</v>
      </c>
      <c r="O186">
        <f t="shared" si="12"/>
        <v>4.4771357309611233</v>
      </c>
      <c r="P186">
        <f t="shared" si="13"/>
        <v>1.7403626894942439</v>
      </c>
      <c r="Q186">
        <f t="shared" si="14"/>
        <v>-0.84835201501903179</v>
      </c>
      <c r="R186">
        <f t="shared" si="15"/>
        <v>0.96054006932508251</v>
      </c>
    </row>
    <row r="187" spans="1:18" x14ac:dyDescent="0.25">
      <c r="A187">
        <v>19445</v>
      </c>
      <c r="B187" t="s">
        <v>13</v>
      </c>
      <c r="C187" t="s">
        <v>14</v>
      </c>
      <c r="D187">
        <v>10000</v>
      </c>
      <c r="E187">
        <v>2</v>
      </c>
      <c r="F187" t="s">
        <v>31</v>
      </c>
      <c r="G187" t="s">
        <v>29</v>
      </c>
      <c r="H187" t="s">
        <v>20</v>
      </c>
      <c r="I187">
        <v>1</v>
      </c>
      <c r="J187" t="s">
        <v>18</v>
      </c>
      <c r="K187" t="s">
        <v>19</v>
      </c>
      <c r="L187">
        <v>38</v>
      </c>
      <c r="M187" t="s">
        <v>20</v>
      </c>
      <c r="N187">
        <f t="shared" si="11"/>
        <v>0</v>
      </c>
      <c r="O187">
        <f t="shared" si="12"/>
        <v>4.0000434272768626</v>
      </c>
      <c r="P187">
        <f t="shared" si="13"/>
        <v>1.5797835966168101</v>
      </c>
      <c r="Q187">
        <f t="shared" si="14"/>
        <v>-1.49430729609762</v>
      </c>
      <c r="R187">
        <f t="shared" si="15"/>
        <v>-0.53316475856792878</v>
      </c>
    </row>
    <row r="188" spans="1:18" x14ac:dyDescent="0.25">
      <c r="A188">
        <v>15265</v>
      </c>
      <c r="B188" t="s">
        <v>26</v>
      </c>
      <c r="C188" t="s">
        <v>21</v>
      </c>
      <c r="D188">
        <v>40000</v>
      </c>
      <c r="E188">
        <v>2</v>
      </c>
      <c r="F188" t="s">
        <v>15</v>
      </c>
      <c r="G188" t="s">
        <v>32</v>
      </c>
      <c r="H188" t="s">
        <v>17</v>
      </c>
      <c r="I188">
        <v>2</v>
      </c>
      <c r="J188" t="s">
        <v>27</v>
      </c>
      <c r="K188" t="s">
        <v>28</v>
      </c>
      <c r="L188">
        <v>66</v>
      </c>
      <c r="M188" t="s">
        <v>17</v>
      </c>
      <c r="N188">
        <f t="shared" si="11"/>
        <v>1</v>
      </c>
      <c r="O188">
        <f t="shared" si="12"/>
        <v>4.6020708485542956</v>
      </c>
      <c r="P188">
        <f t="shared" si="13"/>
        <v>1.8195439355418688</v>
      </c>
      <c r="Q188">
        <f t="shared" si="14"/>
        <v>-0.52537437447973778</v>
      </c>
      <c r="R188">
        <f t="shared" si="15"/>
        <v>1.9270549579617369</v>
      </c>
    </row>
    <row r="189" spans="1:18" x14ac:dyDescent="0.25">
      <c r="A189">
        <v>28918</v>
      </c>
      <c r="B189" t="s">
        <v>13</v>
      </c>
      <c r="C189" t="s">
        <v>14</v>
      </c>
      <c r="D189">
        <v>130000</v>
      </c>
      <c r="E189">
        <v>4</v>
      </c>
      <c r="F189" t="s">
        <v>31</v>
      </c>
      <c r="G189" t="s">
        <v>32</v>
      </c>
      <c r="H189" t="s">
        <v>20</v>
      </c>
      <c r="I189">
        <v>4</v>
      </c>
      <c r="J189" t="s">
        <v>34</v>
      </c>
      <c r="K189" t="s">
        <v>19</v>
      </c>
      <c r="L189">
        <v>58</v>
      </c>
      <c r="M189" t="s">
        <v>20</v>
      </c>
      <c r="N189">
        <f t="shared" si="11"/>
        <v>0</v>
      </c>
      <c r="O189">
        <f t="shared" si="12"/>
        <v>5.1139466930207718</v>
      </c>
      <c r="P189">
        <f t="shared" si="13"/>
        <v>1.7634279935629373</v>
      </c>
      <c r="Q189">
        <f t="shared" si="14"/>
        <v>2.3814243903739092</v>
      </c>
      <c r="R189">
        <f t="shared" si="15"/>
        <v>1.224135038953261</v>
      </c>
    </row>
    <row r="190" spans="1:18" x14ac:dyDescent="0.25">
      <c r="A190">
        <v>15799</v>
      </c>
      <c r="B190" t="s">
        <v>13</v>
      </c>
      <c r="C190" t="s">
        <v>14</v>
      </c>
      <c r="D190">
        <v>90000</v>
      </c>
      <c r="E190">
        <v>1</v>
      </c>
      <c r="F190" t="s">
        <v>15</v>
      </c>
      <c r="G190" t="s">
        <v>24</v>
      </c>
      <c r="H190" t="s">
        <v>17</v>
      </c>
      <c r="I190">
        <v>1</v>
      </c>
      <c r="J190" t="s">
        <v>25</v>
      </c>
      <c r="K190" t="s">
        <v>28</v>
      </c>
      <c r="L190">
        <v>47</v>
      </c>
      <c r="M190" t="s">
        <v>17</v>
      </c>
      <c r="N190">
        <f t="shared" si="11"/>
        <v>1</v>
      </c>
      <c r="O190">
        <f t="shared" si="12"/>
        <v>4.9542473349067597</v>
      </c>
      <c r="P190">
        <f t="shared" si="13"/>
        <v>1.6720978579357175</v>
      </c>
      <c r="Q190">
        <f t="shared" si="14"/>
        <v>1.0895138282167327</v>
      </c>
      <c r="R190">
        <f t="shared" si="15"/>
        <v>0.25762015031660662</v>
      </c>
    </row>
    <row r="191" spans="1:18" x14ac:dyDescent="0.25">
      <c r="A191">
        <v>11047</v>
      </c>
      <c r="B191" t="s">
        <v>13</v>
      </c>
      <c r="C191" t="s">
        <v>14</v>
      </c>
      <c r="D191">
        <v>30000</v>
      </c>
      <c r="E191">
        <v>3</v>
      </c>
      <c r="F191" t="s">
        <v>31</v>
      </c>
      <c r="G191" t="s">
        <v>16</v>
      </c>
      <c r="H191" t="s">
        <v>20</v>
      </c>
      <c r="I191">
        <v>2</v>
      </c>
      <c r="J191" t="s">
        <v>30</v>
      </c>
      <c r="K191" t="s">
        <v>28</v>
      </c>
      <c r="L191">
        <v>56</v>
      </c>
      <c r="M191" t="s">
        <v>17</v>
      </c>
      <c r="N191">
        <f t="shared" si="11"/>
        <v>1</v>
      </c>
      <c r="O191">
        <f t="shared" si="12"/>
        <v>4.4771357309611233</v>
      </c>
      <c r="P191">
        <f t="shared" si="13"/>
        <v>1.7481880270062005</v>
      </c>
      <c r="Q191">
        <f t="shared" si="14"/>
        <v>-0.84835201501903179</v>
      </c>
      <c r="R191">
        <f t="shared" si="15"/>
        <v>1.048405059201142</v>
      </c>
    </row>
    <row r="192" spans="1:18" x14ac:dyDescent="0.25">
      <c r="A192">
        <v>18151</v>
      </c>
      <c r="B192" t="s">
        <v>26</v>
      </c>
      <c r="C192" t="s">
        <v>21</v>
      </c>
      <c r="D192">
        <v>80000</v>
      </c>
      <c r="E192">
        <v>5</v>
      </c>
      <c r="F192" t="s">
        <v>22</v>
      </c>
      <c r="G192" t="s">
        <v>24</v>
      </c>
      <c r="H192" t="s">
        <v>20</v>
      </c>
      <c r="I192">
        <v>2</v>
      </c>
      <c r="J192" t="s">
        <v>34</v>
      </c>
      <c r="K192" t="s">
        <v>19</v>
      </c>
      <c r="L192">
        <v>59</v>
      </c>
      <c r="M192" t="s">
        <v>20</v>
      </c>
      <c r="N192">
        <f t="shared" si="11"/>
        <v>0</v>
      </c>
      <c r="O192">
        <f t="shared" si="12"/>
        <v>4.9030954156390383</v>
      </c>
      <c r="P192">
        <f t="shared" si="13"/>
        <v>1.7708520116421442</v>
      </c>
      <c r="Q192">
        <f t="shared" si="14"/>
        <v>0.76653618767743859</v>
      </c>
      <c r="R192">
        <f t="shared" si="15"/>
        <v>1.3120000288293203</v>
      </c>
    </row>
    <row r="193" spans="1:18" x14ac:dyDescent="0.25">
      <c r="A193">
        <v>20606</v>
      </c>
      <c r="B193" t="s">
        <v>13</v>
      </c>
      <c r="C193" t="s">
        <v>14</v>
      </c>
      <c r="D193">
        <v>70000</v>
      </c>
      <c r="E193">
        <v>0</v>
      </c>
      <c r="F193" t="s">
        <v>15</v>
      </c>
      <c r="G193" t="s">
        <v>24</v>
      </c>
      <c r="H193" t="s">
        <v>17</v>
      </c>
      <c r="I193">
        <v>4</v>
      </c>
      <c r="J193" t="s">
        <v>34</v>
      </c>
      <c r="K193" t="s">
        <v>28</v>
      </c>
      <c r="L193">
        <v>32</v>
      </c>
      <c r="M193" t="s">
        <v>17</v>
      </c>
      <c r="N193">
        <f t="shared" si="11"/>
        <v>1</v>
      </c>
      <c r="O193">
        <f t="shared" si="12"/>
        <v>4.8451042441768255</v>
      </c>
      <c r="P193">
        <f t="shared" si="13"/>
        <v>1.505149978319906</v>
      </c>
      <c r="Q193">
        <f t="shared" si="14"/>
        <v>0.44355854713814452</v>
      </c>
      <c r="R193">
        <f t="shared" si="15"/>
        <v>-1.0603546978242857</v>
      </c>
    </row>
    <row r="194" spans="1:18" x14ac:dyDescent="0.25">
      <c r="A194">
        <v>19482</v>
      </c>
      <c r="B194" t="s">
        <v>13</v>
      </c>
      <c r="C194" t="s">
        <v>21</v>
      </c>
      <c r="D194">
        <v>30000</v>
      </c>
      <c r="E194">
        <v>1</v>
      </c>
      <c r="F194" t="s">
        <v>22</v>
      </c>
      <c r="G194" t="s">
        <v>23</v>
      </c>
      <c r="H194" t="s">
        <v>17</v>
      </c>
      <c r="I194">
        <v>1</v>
      </c>
      <c r="J194" t="s">
        <v>18</v>
      </c>
      <c r="K194" t="s">
        <v>19</v>
      </c>
      <c r="L194">
        <v>44</v>
      </c>
      <c r="M194" t="s">
        <v>17</v>
      </c>
      <c r="N194">
        <f t="shared" si="11"/>
        <v>1</v>
      </c>
      <c r="O194">
        <f t="shared" si="12"/>
        <v>4.4771357309611233</v>
      </c>
      <c r="P194">
        <f t="shared" si="13"/>
        <v>1.6434526764861874</v>
      </c>
      <c r="Q194">
        <f t="shared" si="14"/>
        <v>-0.84835201501903179</v>
      </c>
      <c r="R194">
        <f t="shared" si="15"/>
        <v>-5.9748193115718553E-3</v>
      </c>
    </row>
    <row r="195" spans="1:18" x14ac:dyDescent="0.25">
      <c r="A195">
        <v>16489</v>
      </c>
      <c r="B195" t="s">
        <v>13</v>
      </c>
      <c r="C195" t="s">
        <v>21</v>
      </c>
      <c r="D195">
        <v>30000</v>
      </c>
      <c r="E195">
        <v>3</v>
      </c>
      <c r="F195" t="s">
        <v>31</v>
      </c>
      <c r="G195" t="s">
        <v>16</v>
      </c>
      <c r="H195" t="s">
        <v>17</v>
      </c>
      <c r="I195">
        <v>2</v>
      </c>
      <c r="J195" t="s">
        <v>27</v>
      </c>
      <c r="K195" t="s">
        <v>28</v>
      </c>
      <c r="L195">
        <v>55</v>
      </c>
      <c r="M195" t="s">
        <v>20</v>
      </c>
      <c r="N195">
        <f t="shared" si="11"/>
        <v>0</v>
      </c>
      <c r="O195">
        <f t="shared" si="12"/>
        <v>4.4771357309611233</v>
      </c>
      <c r="P195">
        <f t="shared" si="13"/>
        <v>1.7403626894942439</v>
      </c>
      <c r="Q195">
        <f t="shared" si="14"/>
        <v>-0.84835201501903179</v>
      </c>
      <c r="R195">
        <f t="shared" si="15"/>
        <v>0.96054006932508251</v>
      </c>
    </row>
    <row r="196" spans="1:18" x14ac:dyDescent="0.25">
      <c r="A196">
        <v>26944</v>
      </c>
      <c r="B196" t="s">
        <v>26</v>
      </c>
      <c r="C196" t="s">
        <v>21</v>
      </c>
      <c r="D196">
        <v>47022.471910112363</v>
      </c>
      <c r="E196">
        <v>2</v>
      </c>
      <c r="F196" t="s">
        <v>31</v>
      </c>
      <c r="G196" t="s">
        <v>29</v>
      </c>
      <c r="H196" t="s">
        <v>17</v>
      </c>
      <c r="I196">
        <v>0</v>
      </c>
      <c r="J196" t="s">
        <v>18</v>
      </c>
      <c r="K196" t="s">
        <v>19</v>
      </c>
      <c r="L196">
        <v>36</v>
      </c>
      <c r="M196" t="s">
        <v>17</v>
      </c>
      <c r="N196">
        <f t="shared" si="11"/>
        <v>1</v>
      </c>
      <c r="O196">
        <f t="shared" si="12"/>
        <v>4.672314691478368</v>
      </c>
      <c r="P196">
        <f t="shared" si="13"/>
        <v>1.5563025007672873</v>
      </c>
      <c r="Q196">
        <f t="shared" si="14"/>
        <v>-0.29856423365158169</v>
      </c>
      <c r="R196">
        <f t="shared" si="15"/>
        <v>-0.70889473832004779</v>
      </c>
    </row>
    <row r="197" spans="1:18" x14ac:dyDescent="0.25">
      <c r="A197">
        <v>15682</v>
      </c>
      <c r="B197" t="s">
        <v>26</v>
      </c>
      <c r="C197" t="s">
        <v>14</v>
      </c>
      <c r="D197">
        <v>80000</v>
      </c>
      <c r="E197">
        <v>5</v>
      </c>
      <c r="F197" t="s">
        <v>15</v>
      </c>
      <c r="G197" t="s">
        <v>32</v>
      </c>
      <c r="H197" t="s">
        <v>17</v>
      </c>
      <c r="I197">
        <v>2</v>
      </c>
      <c r="J197" t="s">
        <v>34</v>
      </c>
      <c r="K197" t="s">
        <v>19</v>
      </c>
      <c r="L197">
        <v>62</v>
      </c>
      <c r="M197" t="s">
        <v>20</v>
      </c>
      <c r="N197">
        <f t="shared" si="11"/>
        <v>0</v>
      </c>
      <c r="O197">
        <f t="shared" si="12"/>
        <v>4.9030954156390383</v>
      </c>
      <c r="P197">
        <f t="shared" si="13"/>
        <v>1.7923916894982539</v>
      </c>
      <c r="Q197">
        <f t="shared" si="14"/>
        <v>0.76653618767743859</v>
      </c>
      <c r="R197">
        <f t="shared" si="15"/>
        <v>1.5755949984574988</v>
      </c>
    </row>
    <row r="198" spans="1:18" x14ac:dyDescent="0.25">
      <c r="A198">
        <v>26032</v>
      </c>
      <c r="B198" t="s">
        <v>13</v>
      </c>
      <c r="C198" t="s">
        <v>14</v>
      </c>
      <c r="D198">
        <v>70000</v>
      </c>
      <c r="E198">
        <v>5</v>
      </c>
      <c r="F198" t="s">
        <v>15</v>
      </c>
      <c r="G198" t="s">
        <v>24</v>
      </c>
      <c r="H198" t="s">
        <v>17</v>
      </c>
      <c r="I198">
        <v>4</v>
      </c>
      <c r="J198" t="s">
        <v>34</v>
      </c>
      <c r="K198" t="s">
        <v>28</v>
      </c>
      <c r="L198">
        <v>41</v>
      </c>
      <c r="M198" t="s">
        <v>20</v>
      </c>
      <c r="N198">
        <f t="shared" ref="N198:N261" si="16">IF(M198="yes",1,0)</f>
        <v>0</v>
      </c>
      <c r="O198">
        <f t="shared" ref="O198:O261" si="17">LOG(D198+1)</f>
        <v>4.8451042441768255</v>
      </c>
      <c r="P198">
        <f t="shared" ref="P198:P261" si="18">LOG(L198)</f>
        <v>1.6127838567197355</v>
      </c>
      <c r="Q198">
        <f t="shared" ref="Q198:Q261" si="19">STANDARDIZE(D198,$D$1,$D$3)</f>
        <v>0.44355854713814452</v>
      </c>
      <c r="R198">
        <f t="shared" ref="R198:R261" si="20">STANDARDIZE(L198,$L$1,$L$3)</f>
        <v>-0.26956978893975031</v>
      </c>
    </row>
    <row r="199" spans="1:18" x14ac:dyDescent="0.25">
      <c r="A199">
        <v>17843</v>
      </c>
      <c r="B199" t="s">
        <v>26</v>
      </c>
      <c r="C199" t="s">
        <v>14</v>
      </c>
      <c r="D199">
        <v>10000</v>
      </c>
      <c r="E199">
        <v>0</v>
      </c>
      <c r="F199" t="s">
        <v>33</v>
      </c>
      <c r="G199" t="s">
        <v>29</v>
      </c>
      <c r="H199" t="s">
        <v>20</v>
      </c>
      <c r="I199">
        <v>2</v>
      </c>
      <c r="J199" t="s">
        <v>18</v>
      </c>
      <c r="K199" t="s">
        <v>19</v>
      </c>
      <c r="L199">
        <v>32</v>
      </c>
      <c r="M199" t="s">
        <v>20</v>
      </c>
      <c r="N199">
        <f t="shared" si="16"/>
        <v>0</v>
      </c>
      <c r="O199">
        <f t="shared" si="17"/>
        <v>4.0000434272768626</v>
      </c>
      <c r="P199">
        <f t="shared" si="18"/>
        <v>1.505149978319906</v>
      </c>
      <c r="Q199">
        <f t="shared" si="19"/>
        <v>-1.49430729609762</v>
      </c>
      <c r="R199">
        <f t="shared" si="20"/>
        <v>-1.0603546978242857</v>
      </c>
    </row>
    <row r="200" spans="1:18" x14ac:dyDescent="0.25">
      <c r="A200">
        <v>25559</v>
      </c>
      <c r="B200" t="s">
        <v>26</v>
      </c>
      <c r="C200" t="s">
        <v>21</v>
      </c>
      <c r="D200">
        <v>20000</v>
      </c>
      <c r="E200">
        <v>0</v>
      </c>
      <c r="F200" t="s">
        <v>15</v>
      </c>
      <c r="G200" t="s">
        <v>23</v>
      </c>
      <c r="H200" t="s">
        <v>17</v>
      </c>
      <c r="I200">
        <v>0</v>
      </c>
      <c r="J200" t="s">
        <v>18</v>
      </c>
      <c r="K200" t="s">
        <v>28</v>
      </c>
      <c r="L200">
        <v>25</v>
      </c>
      <c r="M200" t="s">
        <v>17</v>
      </c>
      <c r="N200">
        <f t="shared" si="16"/>
        <v>1</v>
      </c>
      <c r="O200">
        <f t="shared" si="17"/>
        <v>4.3010517098452263</v>
      </c>
      <c r="P200">
        <f t="shared" si="18"/>
        <v>1.3979400086720377</v>
      </c>
      <c r="Q200">
        <f t="shared" si="19"/>
        <v>-1.1713296555583259</v>
      </c>
      <c r="R200">
        <f t="shared" si="20"/>
        <v>-1.675409626956702</v>
      </c>
    </row>
    <row r="201" spans="1:18" x14ac:dyDescent="0.25">
      <c r="A201">
        <v>16209</v>
      </c>
      <c r="B201" t="s">
        <v>26</v>
      </c>
      <c r="C201" t="s">
        <v>14</v>
      </c>
      <c r="D201">
        <v>50000</v>
      </c>
      <c r="E201">
        <v>0</v>
      </c>
      <c r="F201" t="s">
        <v>35</v>
      </c>
      <c r="G201" t="s">
        <v>16</v>
      </c>
      <c r="H201" t="s">
        <v>17</v>
      </c>
      <c r="J201" t="s">
        <v>30</v>
      </c>
      <c r="K201" t="s">
        <v>19</v>
      </c>
      <c r="L201">
        <v>36</v>
      </c>
      <c r="M201" t="s">
        <v>20</v>
      </c>
      <c r="N201">
        <f t="shared" si="16"/>
        <v>0</v>
      </c>
      <c r="O201">
        <f t="shared" si="17"/>
        <v>4.6989786901387989</v>
      </c>
      <c r="P201">
        <f t="shared" si="18"/>
        <v>1.5563025007672873</v>
      </c>
      <c r="Q201">
        <f t="shared" si="19"/>
        <v>-0.20239673394044363</v>
      </c>
      <c r="R201">
        <f t="shared" si="20"/>
        <v>-0.70889473832004779</v>
      </c>
    </row>
    <row r="202" spans="1:18" x14ac:dyDescent="0.25">
      <c r="A202">
        <v>11147</v>
      </c>
      <c r="B202" t="s">
        <v>13</v>
      </c>
      <c r="C202" t="s">
        <v>21</v>
      </c>
      <c r="D202">
        <v>60000</v>
      </c>
      <c r="E202">
        <v>2</v>
      </c>
      <c r="F202" t="s">
        <v>35</v>
      </c>
      <c r="G202" t="s">
        <v>32</v>
      </c>
      <c r="H202" t="s">
        <v>17</v>
      </c>
      <c r="I202">
        <v>1</v>
      </c>
      <c r="J202" t="s">
        <v>18</v>
      </c>
      <c r="K202" t="s">
        <v>28</v>
      </c>
      <c r="L202">
        <v>67</v>
      </c>
      <c r="M202" t="s">
        <v>17</v>
      </c>
      <c r="N202">
        <f t="shared" si="16"/>
        <v>1</v>
      </c>
      <c r="O202">
        <f t="shared" si="17"/>
        <v>4.7781584885646904</v>
      </c>
      <c r="P202">
        <f t="shared" si="18"/>
        <v>1.8260748027008264</v>
      </c>
      <c r="Q202">
        <f t="shared" si="19"/>
        <v>0.12058090659885044</v>
      </c>
      <c r="R202">
        <f t="shared" si="20"/>
        <v>2.0149199478377962</v>
      </c>
    </row>
    <row r="203" spans="1:18" x14ac:dyDescent="0.25">
      <c r="A203">
        <v>15214</v>
      </c>
      <c r="B203" t="s">
        <v>26</v>
      </c>
      <c r="C203" t="s">
        <v>14</v>
      </c>
      <c r="D203">
        <v>100000</v>
      </c>
      <c r="E203">
        <v>0</v>
      </c>
      <c r="F203" t="s">
        <v>35</v>
      </c>
      <c r="G203" t="s">
        <v>32</v>
      </c>
      <c r="H203" t="s">
        <v>20</v>
      </c>
      <c r="I203">
        <v>1</v>
      </c>
      <c r="J203" t="s">
        <v>30</v>
      </c>
      <c r="K203" t="s">
        <v>28</v>
      </c>
      <c r="L203">
        <v>39</v>
      </c>
      <c r="M203" t="s">
        <v>17</v>
      </c>
      <c r="N203">
        <f t="shared" si="16"/>
        <v>1</v>
      </c>
      <c r="O203">
        <f t="shared" si="17"/>
        <v>5.0000043429231047</v>
      </c>
      <c r="P203">
        <f t="shared" si="18"/>
        <v>1.5910646070264991</v>
      </c>
      <c r="Q203">
        <f t="shared" si="19"/>
        <v>1.4124914687560268</v>
      </c>
      <c r="R203">
        <f t="shared" si="20"/>
        <v>-0.44529976869186927</v>
      </c>
    </row>
    <row r="204" spans="1:18" x14ac:dyDescent="0.25">
      <c r="A204">
        <v>11453</v>
      </c>
      <c r="B204" t="s">
        <v>26</v>
      </c>
      <c r="C204" t="s">
        <v>21</v>
      </c>
      <c r="D204">
        <v>80000</v>
      </c>
      <c r="E204">
        <v>0</v>
      </c>
      <c r="F204" t="s">
        <v>15</v>
      </c>
      <c r="G204" t="s">
        <v>24</v>
      </c>
      <c r="H204" t="s">
        <v>20</v>
      </c>
      <c r="I204">
        <v>3</v>
      </c>
      <c r="J204" t="s">
        <v>34</v>
      </c>
      <c r="K204" t="s">
        <v>28</v>
      </c>
      <c r="L204">
        <v>33</v>
      </c>
      <c r="M204" t="s">
        <v>17</v>
      </c>
      <c r="N204">
        <f t="shared" si="16"/>
        <v>1</v>
      </c>
      <c r="O204">
        <f t="shared" si="17"/>
        <v>4.9030954156390383</v>
      </c>
      <c r="P204">
        <f t="shared" si="18"/>
        <v>1.5185139398778875</v>
      </c>
      <c r="Q204">
        <f t="shared" si="19"/>
        <v>0.76653618767743859</v>
      </c>
      <c r="R204">
        <f t="shared" si="20"/>
        <v>-0.9724897079482262</v>
      </c>
    </row>
    <row r="205" spans="1:18" x14ac:dyDescent="0.25">
      <c r="A205">
        <v>24584</v>
      </c>
      <c r="B205" t="s">
        <v>26</v>
      </c>
      <c r="C205" t="s">
        <v>21</v>
      </c>
      <c r="D205">
        <v>60000</v>
      </c>
      <c r="E205">
        <v>0</v>
      </c>
      <c r="F205" t="s">
        <v>15</v>
      </c>
      <c r="G205" t="s">
        <v>24</v>
      </c>
      <c r="H205" t="s">
        <v>20</v>
      </c>
      <c r="I205">
        <v>3</v>
      </c>
      <c r="J205" t="s">
        <v>25</v>
      </c>
      <c r="K205" t="s">
        <v>28</v>
      </c>
      <c r="L205">
        <v>31</v>
      </c>
      <c r="M205" t="s">
        <v>20</v>
      </c>
      <c r="N205">
        <f t="shared" si="16"/>
        <v>0</v>
      </c>
      <c r="O205">
        <f t="shared" si="17"/>
        <v>4.7781584885646904</v>
      </c>
      <c r="P205">
        <f t="shared" si="18"/>
        <v>1.4913616938342726</v>
      </c>
      <c r="Q205">
        <f t="shared" si="19"/>
        <v>0.12058090659885044</v>
      </c>
      <c r="R205">
        <f t="shared" si="20"/>
        <v>-1.1482196877003452</v>
      </c>
    </row>
    <row r="206" spans="1:18" x14ac:dyDescent="0.25">
      <c r="A206">
        <v>12585</v>
      </c>
      <c r="B206" t="s">
        <v>13</v>
      </c>
      <c r="C206" t="s">
        <v>21</v>
      </c>
      <c r="D206">
        <v>10000</v>
      </c>
      <c r="E206">
        <v>1</v>
      </c>
      <c r="F206" t="s">
        <v>31</v>
      </c>
      <c r="G206" t="s">
        <v>29</v>
      </c>
      <c r="H206" t="s">
        <v>17</v>
      </c>
      <c r="I206">
        <v>0</v>
      </c>
      <c r="J206" t="s">
        <v>25</v>
      </c>
      <c r="K206" t="s">
        <v>28</v>
      </c>
      <c r="L206">
        <v>27</v>
      </c>
      <c r="M206" t="s">
        <v>17</v>
      </c>
      <c r="N206">
        <f t="shared" si="16"/>
        <v>1</v>
      </c>
      <c r="O206">
        <f t="shared" si="17"/>
        <v>4.0000434272768626</v>
      </c>
      <c r="P206">
        <f t="shared" si="18"/>
        <v>1.4313637641589874</v>
      </c>
      <c r="Q206">
        <f t="shared" si="19"/>
        <v>-1.49430729609762</v>
      </c>
      <c r="R206">
        <f t="shared" si="20"/>
        <v>-1.499679647204583</v>
      </c>
    </row>
    <row r="207" spans="1:18" x14ac:dyDescent="0.25">
      <c r="A207">
        <v>18626</v>
      </c>
      <c r="B207" t="s">
        <v>26</v>
      </c>
      <c r="C207" t="s">
        <v>21</v>
      </c>
      <c r="D207">
        <v>40000</v>
      </c>
      <c r="E207">
        <v>2</v>
      </c>
      <c r="F207" t="s">
        <v>22</v>
      </c>
      <c r="G207" t="s">
        <v>23</v>
      </c>
      <c r="H207" t="s">
        <v>17</v>
      </c>
      <c r="J207" t="s">
        <v>30</v>
      </c>
      <c r="K207" t="s">
        <v>19</v>
      </c>
      <c r="L207">
        <v>33</v>
      </c>
      <c r="M207" t="s">
        <v>17</v>
      </c>
      <c r="N207">
        <f t="shared" si="16"/>
        <v>1</v>
      </c>
      <c r="O207">
        <f t="shared" si="17"/>
        <v>4.6020708485542956</v>
      </c>
      <c r="P207">
        <f t="shared" si="18"/>
        <v>1.5185139398778875</v>
      </c>
      <c r="Q207">
        <f t="shared" si="19"/>
        <v>-0.52537437447973778</v>
      </c>
      <c r="R207">
        <f t="shared" si="20"/>
        <v>-0.9724897079482262</v>
      </c>
    </row>
    <row r="208" spans="1:18" x14ac:dyDescent="0.25">
      <c r="A208">
        <v>29298</v>
      </c>
      <c r="B208" t="s">
        <v>26</v>
      </c>
      <c r="C208" t="s">
        <v>14</v>
      </c>
      <c r="D208">
        <v>60000</v>
      </c>
      <c r="E208">
        <v>1</v>
      </c>
      <c r="F208" t="s">
        <v>22</v>
      </c>
      <c r="G208" t="s">
        <v>16</v>
      </c>
      <c r="H208" t="s">
        <v>17</v>
      </c>
      <c r="I208">
        <v>1</v>
      </c>
      <c r="J208" t="s">
        <v>27</v>
      </c>
      <c r="K208" t="s">
        <v>28</v>
      </c>
      <c r="L208">
        <v>46</v>
      </c>
      <c r="M208" t="s">
        <v>17</v>
      </c>
      <c r="N208">
        <f t="shared" si="16"/>
        <v>1</v>
      </c>
      <c r="O208">
        <f t="shared" si="17"/>
        <v>4.7781584885646904</v>
      </c>
      <c r="P208">
        <f t="shared" si="18"/>
        <v>1.6627578316815741</v>
      </c>
      <c r="Q208">
        <f t="shared" si="19"/>
        <v>0.12058090659885044</v>
      </c>
      <c r="R208">
        <f t="shared" si="20"/>
        <v>0.16975516044054711</v>
      </c>
    </row>
    <row r="209" spans="1:18" x14ac:dyDescent="0.25">
      <c r="A209">
        <v>24842</v>
      </c>
      <c r="B209" t="s">
        <v>26</v>
      </c>
      <c r="C209" t="s">
        <v>14</v>
      </c>
      <c r="D209">
        <v>90000</v>
      </c>
      <c r="E209">
        <v>3</v>
      </c>
      <c r="F209" t="s">
        <v>31</v>
      </c>
      <c r="G209" t="s">
        <v>24</v>
      </c>
      <c r="H209" t="s">
        <v>20</v>
      </c>
      <c r="I209">
        <v>1</v>
      </c>
      <c r="J209" t="s">
        <v>25</v>
      </c>
      <c r="K209" t="s">
        <v>19</v>
      </c>
      <c r="L209">
        <v>51</v>
      </c>
      <c r="M209" t="s">
        <v>20</v>
      </c>
      <c r="N209">
        <f t="shared" si="16"/>
        <v>0</v>
      </c>
      <c r="O209">
        <f t="shared" si="17"/>
        <v>4.9542473349067597</v>
      </c>
      <c r="P209">
        <f t="shared" si="18"/>
        <v>1.7075701760979363</v>
      </c>
      <c r="Q209">
        <f t="shared" si="19"/>
        <v>1.0895138282167327</v>
      </c>
      <c r="R209">
        <f t="shared" si="20"/>
        <v>0.6090801098208446</v>
      </c>
    </row>
    <row r="210" spans="1:18" x14ac:dyDescent="0.25">
      <c r="A210">
        <v>15657</v>
      </c>
      <c r="B210" t="s">
        <v>13</v>
      </c>
      <c r="C210" t="s">
        <v>21</v>
      </c>
      <c r="D210">
        <v>30000</v>
      </c>
      <c r="E210">
        <v>3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46</v>
      </c>
      <c r="M210" t="s">
        <v>17</v>
      </c>
      <c r="N210">
        <f t="shared" si="16"/>
        <v>1</v>
      </c>
      <c r="O210">
        <f t="shared" si="17"/>
        <v>4.4771357309611233</v>
      </c>
      <c r="P210">
        <f t="shared" si="18"/>
        <v>1.6627578316815741</v>
      </c>
      <c r="Q210">
        <f t="shared" si="19"/>
        <v>-0.84835201501903179</v>
      </c>
      <c r="R210">
        <f t="shared" si="20"/>
        <v>0.16975516044054711</v>
      </c>
    </row>
    <row r="211" spans="1:18" x14ac:dyDescent="0.25">
      <c r="A211">
        <v>11415</v>
      </c>
      <c r="B211" t="s">
        <v>26</v>
      </c>
      <c r="C211" t="s">
        <v>21</v>
      </c>
      <c r="D211">
        <v>90000</v>
      </c>
      <c r="E211">
        <v>5</v>
      </c>
      <c r="F211" t="s">
        <v>22</v>
      </c>
      <c r="G211" t="s">
        <v>24</v>
      </c>
      <c r="H211" t="s">
        <v>20</v>
      </c>
      <c r="I211">
        <v>2</v>
      </c>
      <c r="J211" t="s">
        <v>34</v>
      </c>
      <c r="K211" t="s">
        <v>19</v>
      </c>
      <c r="L211">
        <v>62</v>
      </c>
      <c r="M211" t="s">
        <v>20</v>
      </c>
      <c r="N211">
        <f t="shared" si="16"/>
        <v>0</v>
      </c>
      <c r="O211">
        <f t="shared" si="17"/>
        <v>4.9542473349067597</v>
      </c>
      <c r="P211">
        <f t="shared" si="18"/>
        <v>1.7923916894982539</v>
      </c>
      <c r="Q211">
        <f t="shared" si="19"/>
        <v>1.0895138282167327</v>
      </c>
      <c r="R211">
        <f t="shared" si="20"/>
        <v>1.5755949984574988</v>
      </c>
    </row>
    <row r="212" spans="1:18" x14ac:dyDescent="0.25">
      <c r="A212">
        <v>28729</v>
      </c>
      <c r="B212" t="s">
        <v>26</v>
      </c>
      <c r="C212" t="s">
        <v>14</v>
      </c>
      <c r="D212">
        <v>20000</v>
      </c>
      <c r="E212">
        <v>0</v>
      </c>
      <c r="F212" t="s">
        <v>33</v>
      </c>
      <c r="G212" t="s">
        <v>29</v>
      </c>
      <c r="H212" t="s">
        <v>17</v>
      </c>
      <c r="I212">
        <v>2</v>
      </c>
      <c r="J212" t="s">
        <v>30</v>
      </c>
      <c r="K212" t="s">
        <v>19</v>
      </c>
      <c r="L212">
        <v>26</v>
      </c>
      <c r="M212" t="s">
        <v>17</v>
      </c>
      <c r="N212">
        <f t="shared" si="16"/>
        <v>1</v>
      </c>
      <c r="O212">
        <f t="shared" si="17"/>
        <v>4.3010517098452263</v>
      </c>
      <c r="P212">
        <f t="shared" si="18"/>
        <v>1.414973347970818</v>
      </c>
      <c r="Q212">
        <f t="shared" si="19"/>
        <v>-1.1713296555583259</v>
      </c>
      <c r="R212">
        <f t="shared" si="20"/>
        <v>-1.5875446370806425</v>
      </c>
    </row>
    <row r="213" spans="1:18" x14ac:dyDescent="0.25">
      <c r="A213">
        <v>22633</v>
      </c>
      <c r="B213" t="s">
        <v>26</v>
      </c>
      <c r="C213" t="s">
        <v>14</v>
      </c>
      <c r="D213">
        <v>40000</v>
      </c>
      <c r="E213">
        <v>0</v>
      </c>
      <c r="F213" t="s">
        <v>35</v>
      </c>
      <c r="G213" t="s">
        <v>23</v>
      </c>
      <c r="H213" t="s">
        <v>17</v>
      </c>
      <c r="I213">
        <v>0</v>
      </c>
      <c r="J213" t="s">
        <v>18</v>
      </c>
      <c r="K213" t="s">
        <v>19</v>
      </c>
      <c r="L213">
        <v>37</v>
      </c>
      <c r="M213" t="s">
        <v>17</v>
      </c>
      <c r="N213">
        <f t="shared" si="16"/>
        <v>1</v>
      </c>
      <c r="O213">
        <f t="shared" si="17"/>
        <v>4.6020708485542956</v>
      </c>
      <c r="P213">
        <f t="shared" si="18"/>
        <v>1.568201724066995</v>
      </c>
      <c r="Q213">
        <f t="shared" si="19"/>
        <v>-0.52537437447973778</v>
      </c>
      <c r="R213">
        <f t="shared" si="20"/>
        <v>-0.62102974844398828</v>
      </c>
    </row>
    <row r="214" spans="1:18" x14ac:dyDescent="0.25">
      <c r="A214">
        <v>25649</v>
      </c>
      <c r="B214" t="s">
        <v>26</v>
      </c>
      <c r="C214" t="s">
        <v>14</v>
      </c>
      <c r="D214">
        <v>30000</v>
      </c>
      <c r="E214">
        <v>3</v>
      </c>
      <c r="F214" t="s">
        <v>22</v>
      </c>
      <c r="G214" t="s">
        <v>23</v>
      </c>
      <c r="H214" t="s">
        <v>17</v>
      </c>
      <c r="I214">
        <v>0</v>
      </c>
      <c r="J214" t="s">
        <v>18</v>
      </c>
      <c r="K214" t="s">
        <v>19</v>
      </c>
      <c r="L214">
        <v>42</v>
      </c>
      <c r="M214" t="s">
        <v>17</v>
      </c>
      <c r="N214">
        <f t="shared" si="16"/>
        <v>1</v>
      </c>
      <c r="O214">
        <f t="shared" si="17"/>
        <v>4.4771357309611233</v>
      </c>
      <c r="P214">
        <f t="shared" si="18"/>
        <v>1.6232492903979006</v>
      </c>
      <c r="Q214">
        <f t="shared" si="19"/>
        <v>-0.84835201501903179</v>
      </c>
      <c r="R214">
        <f t="shared" si="20"/>
        <v>-0.18170479906369083</v>
      </c>
    </row>
    <row r="215" spans="1:18" x14ac:dyDescent="0.25">
      <c r="A215">
        <v>14669</v>
      </c>
      <c r="B215" t="s">
        <v>13</v>
      </c>
      <c r="C215" t="s">
        <v>14</v>
      </c>
      <c r="D215">
        <v>80000</v>
      </c>
      <c r="E215">
        <v>4</v>
      </c>
      <c r="F215" t="s">
        <v>35</v>
      </c>
      <c r="G215" t="s">
        <v>32</v>
      </c>
      <c r="H215" t="s">
        <v>17</v>
      </c>
      <c r="I215">
        <v>1</v>
      </c>
      <c r="J215" t="s">
        <v>18</v>
      </c>
      <c r="K215" t="s">
        <v>28</v>
      </c>
      <c r="L215">
        <v>36</v>
      </c>
      <c r="M215" t="s">
        <v>20</v>
      </c>
      <c r="N215">
        <f t="shared" si="16"/>
        <v>0</v>
      </c>
      <c r="O215">
        <f t="shared" si="17"/>
        <v>4.9030954156390383</v>
      </c>
      <c r="P215">
        <f t="shared" si="18"/>
        <v>1.5563025007672873</v>
      </c>
      <c r="Q215">
        <f t="shared" si="19"/>
        <v>0.76653618767743859</v>
      </c>
      <c r="R215">
        <f t="shared" si="20"/>
        <v>-0.70889473832004779</v>
      </c>
    </row>
    <row r="216" spans="1:18" x14ac:dyDescent="0.25">
      <c r="A216">
        <v>19299</v>
      </c>
      <c r="B216" t="s">
        <v>13</v>
      </c>
      <c r="C216" t="s">
        <v>14</v>
      </c>
      <c r="D216">
        <v>50000</v>
      </c>
      <c r="E216">
        <v>0</v>
      </c>
      <c r="F216" t="s">
        <v>35</v>
      </c>
      <c r="G216" t="s">
        <v>16</v>
      </c>
      <c r="H216" t="s">
        <v>17</v>
      </c>
      <c r="I216">
        <v>0</v>
      </c>
      <c r="J216" t="s">
        <v>18</v>
      </c>
      <c r="K216" t="s">
        <v>19</v>
      </c>
      <c r="L216">
        <v>36</v>
      </c>
      <c r="M216" t="s">
        <v>17</v>
      </c>
      <c r="N216">
        <f t="shared" si="16"/>
        <v>1</v>
      </c>
      <c r="O216">
        <f t="shared" si="17"/>
        <v>4.6989786901387989</v>
      </c>
      <c r="P216">
        <f t="shared" si="18"/>
        <v>1.5563025007672873</v>
      </c>
      <c r="Q216">
        <f t="shared" si="19"/>
        <v>-0.20239673394044363</v>
      </c>
      <c r="R216">
        <f t="shared" si="20"/>
        <v>-0.70889473832004779</v>
      </c>
    </row>
    <row r="217" spans="1:18" x14ac:dyDescent="0.25">
      <c r="A217">
        <v>20946</v>
      </c>
      <c r="B217" t="s">
        <v>26</v>
      </c>
      <c r="C217" t="s">
        <v>14</v>
      </c>
      <c r="D217">
        <v>30000</v>
      </c>
      <c r="E217">
        <v>0</v>
      </c>
      <c r="F217" t="s">
        <v>22</v>
      </c>
      <c r="G217" t="s">
        <v>23</v>
      </c>
      <c r="H217" t="s">
        <v>20</v>
      </c>
      <c r="I217">
        <v>1</v>
      </c>
      <c r="J217" t="s">
        <v>25</v>
      </c>
      <c r="K217" t="s">
        <v>19</v>
      </c>
      <c r="L217">
        <v>30</v>
      </c>
      <c r="M217" t="s">
        <v>20</v>
      </c>
      <c r="N217">
        <f t="shared" si="16"/>
        <v>0</v>
      </c>
      <c r="O217">
        <f t="shared" si="17"/>
        <v>4.4771357309611233</v>
      </c>
      <c r="P217">
        <f t="shared" si="18"/>
        <v>1.4771212547196624</v>
      </c>
      <c r="Q217">
        <f t="shared" si="19"/>
        <v>-0.84835201501903179</v>
      </c>
      <c r="R217">
        <f t="shared" si="20"/>
        <v>-1.2360846775764047</v>
      </c>
    </row>
    <row r="218" spans="1:18" x14ac:dyDescent="0.25">
      <c r="A218">
        <v>11451</v>
      </c>
      <c r="B218" t="s">
        <v>26</v>
      </c>
      <c r="C218" t="s">
        <v>21</v>
      </c>
      <c r="D218">
        <v>70000</v>
      </c>
      <c r="E218">
        <v>0</v>
      </c>
      <c r="F218" t="s">
        <v>15</v>
      </c>
      <c r="G218" t="s">
        <v>24</v>
      </c>
      <c r="H218" t="s">
        <v>20</v>
      </c>
      <c r="I218">
        <v>4</v>
      </c>
      <c r="J218" t="s">
        <v>34</v>
      </c>
      <c r="K218" t="s">
        <v>28</v>
      </c>
      <c r="L218">
        <v>31</v>
      </c>
      <c r="M218" t="s">
        <v>17</v>
      </c>
      <c r="N218">
        <f t="shared" si="16"/>
        <v>1</v>
      </c>
      <c r="O218">
        <f t="shared" si="17"/>
        <v>4.8451042441768255</v>
      </c>
      <c r="P218">
        <f t="shared" si="18"/>
        <v>1.4913616938342726</v>
      </c>
      <c r="Q218">
        <f t="shared" si="19"/>
        <v>0.44355854713814452</v>
      </c>
      <c r="R218">
        <f t="shared" si="20"/>
        <v>-1.1482196877003452</v>
      </c>
    </row>
    <row r="219" spans="1:18" x14ac:dyDescent="0.25">
      <c r="A219">
        <v>25553</v>
      </c>
      <c r="B219" t="s">
        <v>13</v>
      </c>
      <c r="C219" t="s">
        <v>21</v>
      </c>
      <c r="D219">
        <v>30000</v>
      </c>
      <c r="E219">
        <v>1</v>
      </c>
      <c r="F219" t="s">
        <v>15</v>
      </c>
      <c r="G219" t="s">
        <v>23</v>
      </c>
      <c r="H219" t="s">
        <v>17</v>
      </c>
      <c r="I219">
        <v>0</v>
      </c>
      <c r="J219" t="s">
        <v>18</v>
      </c>
      <c r="K219" t="s">
        <v>19</v>
      </c>
      <c r="L219">
        <v>65</v>
      </c>
      <c r="M219" t="s">
        <v>17</v>
      </c>
      <c r="N219">
        <f t="shared" si="16"/>
        <v>1</v>
      </c>
      <c r="O219">
        <f t="shared" si="17"/>
        <v>4.4771357309611233</v>
      </c>
      <c r="P219">
        <f t="shared" si="18"/>
        <v>1.8129133566428555</v>
      </c>
      <c r="Q219">
        <f t="shared" si="19"/>
        <v>-0.84835201501903179</v>
      </c>
      <c r="R219">
        <f t="shared" si="20"/>
        <v>1.8391899680856774</v>
      </c>
    </row>
    <row r="220" spans="1:18" x14ac:dyDescent="0.25">
      <c r="A220">
        <v>27951</v>
      </c>
      <c r="B220" t="s">
        <v>26</v>
      </c>
      <c r="C220" t="s">
        <v>21</v>
      </c>
      <c r="D220">
        <v>80000</v>
      </c>
      <c r="E220">
        <v>4</v>
      </c>
      <c r="F220" t="s">
        <v>22</v>
      </c>
      <c r="G220" t="s">
        <v>24</v>
      </c>
      <c r="H220" t="s">
        <v>20</v>
      </c>
      <c r="I220">
        <v>2</v>
      </c>
      <c r="J220" t="s">
        <v>25</v>
      </c>
      <c r="K220" t="s">
        <v>19</v>
      </c>
      <c r="L220">
        <v>54</v>
      </c>
      <c r="M220" t="s">
        <v>17</v>
      </c>
      <c r="N220">
        <f t="shared" si="16"/>
        <v>1</v>
      </c>
      <c r="O220">
        <f t="shared" si="17"/>
        <v>4.9030954156390383</v>
      </c>
      <c r="P220">
        <f t="shared" si="18"/>
        <v>1.7323937598229686</v>
      </c>
      <c r="Q220">
        <f t="shared" si="19"/>
        <v>0.76653618767743859</v>
      </c>
      <c r="R220">
        <f t="shared" si="20"/>
        <v>0.87267507944902301</v>
      </c>
    </row>
    <row r="221" spans="1:18" x14ac:dyDescent="0.25">
      <c r="A221">
        <v>25026</v>
      </c>
      <c r="B221" t="s">
        <v>13</v>
      </c>
      <c r="C221" t="s">
        <v>21</v>
      </c>
      <c r="D221">
        <v>20000</v>
      </c>
      <c r="E221">
        <v>2</v>
      </c>
      <c r="F221" t="s">
        <v>33</v>
      </c>
      <c r="G221" t="s">
        <v>23</v>
      </c>
      <c r="H221" t="s">
        <v>17</v>
      </c>
      <c r="I221">
        <v>3</v>
      </c>
      <c r="J221" t="s">
        <v>27</v>
      </c>
      <c r="K221" t="s">
        <v>28</v>
      </c>
      <c r="L221">
        <v>54</v>
      </c>
      <c r="M221" t="s">
        <v>20</v>
      </c>
      <c r="N221">
        <f t="shared" si="16"/>
        <v>0</v>
      </c>
      <c r="O221">
        <f t="shared" si="17"/>
        <v>4.3010517098452263</v>
      </c>
      <c r="P221">
        <f t="shared" si="18"/>
        <v>1.7323937598229686</v>
      </c>
      <c r="Q221">
        <f t="shared" si="19"/>
        <v>-1.1713296555583259</v>
      </c>
      <c r="R221">
        <f t="shared" si="20"/>
        <v>0.87267507944902301</v>
      </c>
    </row>
    <row r="222" spans="1:18" x14ac:dyDescent="0.25">
      <c r="A222">
        <v>13673</v>
      </c>
      <c r="B222" t="s">
        <v>26</v>
      </c>
      <c r="C222" t="s">
        <v>14</v>
      </c>
      <c r="D222">
        <v>20000</v>
      </c>
      <c r="F222" t="s">
        <v>33</v>
      </c>
      <c r="G222" t="s">
        <v>29</v>
      </c>
      <c r="H222" t="s">
        <v>20</v>
      </c>
      <c r="I222">
        <v>2</v>
      </c>
      <c r="J222" t="s">
        <v>18</v>
      </c>
      <c r="K222" t="s">
        <v>19</v>
      </c>
      <c r="L222">
        <v>25</v>
      </c>
      <c r="M222" t="s">
        <v>20</v>
      </c>
      <c r="N222">
        <f t="shared" si="16"/>
        <v>0</v>
      </c>
      <c r="O222">
        <f t="shared" si="17"/>
        <v>4.3010517098452263</v>
      </c>
      <c r="P222">
        <f t="shared" si="18"/>
        <v>1.3979400086720377</v>
      </c>
      <c r="Q222">
        <f t="shared" si="19"/>
        <v>-1.1713296555583259</v>
      </c>
      <c r="R222">
        <f t="shared" si="20"/>
        <v>-1.675409626956702</v>
      </c>
    </row>
    <row r="223" spans="1:18" x14ac:dyDescent="0.25">
      <c r="A223">
        <v>16043</v>
      </c>
      <c r="B223" t="s">
        <v>26</v>
      </c>
      <c r="C223" t="s">
        <v>21</v>
      </c>
      <c r="D223">
        <v>10000</v>
      </c>
      <c r="E223">
        <v>1</v>
      </c>
      <c r="F223" t="s">
        <v>15</v>
      </c>
      <c r="G223" t="s">
        <v>29</v>
      </c>
      <c r="H223" t="s">
        <v>17</v>
      </c>
      <c r="I223">
        <v>0</v>
      </c>
      <c r="J223" t="s">
        <v>18</v>
      </c>
      <c r="K223" t="s">
        <v>19</v>
      </c>
      <c r="L223">
        <v>48</v>
      </c>
      <c r="M223" t="s">
        <v>20</v>
      </c>
      <c r="N223">
        <f t="shared" si="16"/>
        <v>0</v>
      </c>
      <c r="O223">
        <f t="shared" si="17"/>
        <v>4.0000434272768626</v>
      </c>
      <c r="P223">
        <f t="shared" si="18"/>
        <v>1.6812412373755872</v>
      </c>
      <c r="Q223">
        <f t="shared" si="19"/>
        <v>-1.49430729609762</v>
      </c>
      <c r="R223">
        <f t="shared" si="20"/>
        <v>0.34548514019266607</v>
      </c>
    </row>
    <row r="224" spans="1:18" x14ac:dyDescent="0.25">
      <c r="A224">
        <v>22399</v>
      </c>
      <c r="B224" t="s">
        <v>26</v>
      </c>
      <c r="C224" t="s">
        <v>21</v>
      </c>
      <c r="D224">
        <v>10000</v>
      </c>
      <c r="E224">
        <v>0</v>
      </c>
      <c r="F224" t="s">
        <v>22</v>
      </c>
      <c r="G224" t="s">
        <v>29</v>
      </c>
      <c r="H224" t="s">
        <v>17</v>
      </c>
      <c r="I224">
        <v>1</v>
      </c>
      <c r="J224" t="s">
        <v>30</v>
      </c>
      <c r="K224" t="s">
        <v>28</v>
      </c>
      <c r="L224">
        <v>26</v>
      </c>
      <c r="M224" t="s">
        <v>17</v>
      </c>
      <c r="N224">
        <f t="shared" si="16"/>
        <v>1</v>
      </c>
      <c r="O224">
        <f t="shared" si="17"/>
        <v>4.0000434272768626</v>
      </c>
      <c r="P224">
        <f t="shared" si="18"/>
        <v>1.414973347970818</v>
      </c>
      <c r="Q224">
        <f t="shared" si="19"/>
        <v>-1.49430729609762</v>
      </c>
      <c r="R224">
        <f t="shared" si="20"/>
        <v>-1.5875446370806425</v>
      </c>
    </row>
    <row r="225" spans="1:18" x14ac:dyDescent="0.25">
      <c r="A225">
        <v>27696</v>
      </c>
      <c r="B225" t="s">
        <v>13</v>
      </c>
      <c r="C225" t="s">
        <v>21</v>
      </c>
      <c r="D225">
        <v>60000</v>
      </c>
      <c r="E225">
        <v>1</v>
      </c>
      <c r="F225" t="s">
        <v>15</v>
      </c>
      <c r="G225" t="s">
        <v>24</v>
      </c>
      <c r="H225" t="s">
        <v>17</v>
      </c>
      <c r="I225">
        <v>1</v>
      </c>
      <c r="J225" t="s">
        <v>27</v>
      </c>
      <c r="K225" t="s">
        <v>28</v>
      </c>
      <c r="L225">
        <v>43</v>
      </c>
      <c r="M225" t="s">
        <v>17</v>
      </c>
      <c r="N225">
        <f t="shared" si="16"/>
        <v>1</v>
      </c>
      <c r="O225">
        <f t="shared" si="17"/>
        <v>4.7781584885646904</v>
      </c>
      <c r="P225">
        <f t="shared" si="18"/>
        <v>1.6334684555795864</v>
      </c>
      <c r="Q225">
        <f t="shared" si="19"/>
        <v>0.12058090659885044</v>
      </c>
      <c r="R225">
        <f t="shared" si="20"/>
        <v>-9.3839809187631337E-2</v>
      </c>
    </row>
    <row r="226" spans="1:18" x14ac:dyDescent="0.25">
      <c r="A226">
        <v>25313</v>
      </c>
      <c r="B226" t="s">
        <v>26</v>
      </c>
      <c r="C226" t="s">
        <v>21</v>
      </c>
      <c r="D226">
        <v>10000</v>
      </c>
      <c r="E226">
        <v>0</v>
      </c>
      <c r="F226" t="s">
        <v>33</v>
      </c>
      <c r="G226" t="s">
        <v>29</v>
      </c>
      <c r="H226" t="s">
        <v>20</v>
      </c>
      <c r="I226">
        <v>2</v>
      </c>
      <c r="J226" t="s">
        <v>30</v>
      </c>
      <c r="K226" t="s">
        <v>19</v>
      </c>
      <c r="L226">
        <v>35</v>
      </c>
      <c r="M226" t="s">
        <v>20</v>
      </c>
      <c r="N226">
        <f t="shared" si="16"/>
        <v>0</v>
      </c>
      <c r="O226">
        <f t="shared" si="17"/>
        <v>4.0000434272768626</v>
      </c>
      <c r="P226">
        <f t="shared" si="18"/>
        <v>1.5440680443502757</v>
      </c>
      <c r="Q226">
        <f t="shared" si="19"/>
        <v>-1.49430729609762</v>
      </c>
      <c r="R226">
        <f t="shared" si="20"/>
        <v>-0.79675972819610719</v>
      </c>
    </row>
    <row r="227" spans="1:18" x14ac:dyDescent="0.25">
      <c r="A227">
        <v>13813</v>
      </c>
      <c r="B227" t="s">
        <v>13</v>
      </c>
      <c r="C227" t="s">
        <v>14</v>
      </c>
      <c r="D227">
        <v>30000</v>
      </c>
      <c r="E227">
        <v>3</v>
      </c>
      <c r="F227" t="s">
        <v>22</v>
      </c>
      <c r="G227" t="s">
        <v>23</v>
      </c>
      <c r="H227" t="s">
        <v>20</v>
      </c>
      <c r="I227">
        <v>0</v>
      </c>
      <c r="J227" t="s">
        <v>18</v>
      </c>
      <c r="K227" t="s">
        <v>19</v>
      </c>
      <c r="L227">
        <v>42</v>
      </c>
      <c r="M227" t="s">
        <v>20</v>
      </c>
      <c r="N227">
        <f t="shared" si="16"/>
        <v>0</v>
      </c>
      <c r="O227">
        <f t="shared" si="17"/>
        <v>4.4771357309611233</v>
      </c>
      <c r="P227">
        <f t="shared" si="18"/>
        <v>1.6232492903979006</v>
      </c>
      <c r="Q227">
        <f t="shared" si="19"/>
        <v>-0.84835201501903179</v>
      </c>
      <c r="R227">
        <f t="shared" si="20"/>
        <v>-0.18170479906369083</v>
      </c>
    </row>
    <row r="228" spans="1:18" x14ac:dyDescent="0.25">
      <c r="A228">
        <v>18711</v>
      </c>
      <c r="B228" t="s">
        <v>26</v>
      </c>
      <c r="C228" t="s">
        <v>14</v>
      </c>
      <c r="D228">
        <v>70000</v>
      </c>
      <c r="E228">
        <v>5</v>
      </c>
      <c r="F228" t="s">
        <v>15</v>
      </c>
      <c r="G228" t="s">
        <v>24</v>
      </c>
      <c r="H228" t="s">
        <v>17</v>
      </c>
      <c r="I228">
        <v>4</v>
      </c>
      <c r="J228" t="s">
        <v>34</v>
      </c>
      <c r="K228" t="s">
        <v>28</v>
      </c>
      <c r="L228">
        <v>39</v>
      </c>
      <c r="M228" t="s">
        <v>20</v>
      </c>
      <c r="N228">
        <f t="shared" si="16"/>
        <v>0</v>
      </c>
      <c r="O228">
        <f t="shared" si="17"/>
        <v>4.8451042441768255</v>
      </c>
      <c r="P228">
        <f t="shared" si="18"/>
        <v>1.5910646070264991</v>
      </c>
      <c r="Q228">
        <f t="shared" si="19"/>
        <v>0.44355854713814452</v>
      </c>
      <c r="R228">
        <f t="shared" si="20"/>
        <v>-0.44529976869186927</v>
      </c>
    </row>
    <row r="229" spans="1:18" x14ac:dyDescent="0.25">
      <c r="A229">
        <v>19650</v>
      </c>
      <c r="B229" t="s">
        <v>13</v>
      </c>
      <c r="C229" t="s">
        <v>14</v>
      </c>
      <c r="D229">
        <v>30000</v>
      </c>
      <c r="E229">
        <v>2</v>
      </c>
      <c r="F229" t="s">
        <v>22</v>
      </c>
      <c r="G229" t="s">
        <v>23</v>
      </c>
      <c r="H229" t="s">
        <v>20</v>
      </c>
      <c r="I229">
        <v>2</v>
      </c>
      <c r="J229" t="s">
        <v>18</v>
      </c>
      <c r="K229" t="s">
        <v>28</v>
      </c>
      <c r="L229">
        <v>67</v>
      </c>
      <c r="M229" t="s">
        <v>20</v>
      </c>
      <c r="N229">
        <f t="shared" si="16"/>
        <v>0</v>
      </c>
      <c r="O229">
        <f t="shared" si="17"/>
        <v>4.4771357309611233</v>
      </c>
      <c r="P229">
        <f t="shared" si="18"/>
        <v>1.8260748027008264</v>
      </c>
      <c r="Q229">
        <f t="shared" si="19"/>
        <v>-0.84835201501903179</v>
      </c>
      <c r="R229">
        <f t="shared" si="20"/>
        <v>2.0149199478377962</v>
      </c>
    </row>
    <row r="230" spans="1:18" x14ac:dyDescent="0.25">
      <c r="A230">
        <v>14135</v>
      </c>
      <c r="B230" t="s">
        <v>13</v>
      </c>
      <c r="C230" t="s">
        <v>21</v>
      </c>
      <c r="D230">
        <v>20000</v>
      </c>
      <c r="E230">
        <v>1</v>
      </c>
      <c r="F230" t="s">
        <v>22</v>
      </c>
      <c r="G230" t="s">
        <v>29</v>
      </c>
      <c r="H230" t="s">
        <v>17</v>
      </c>
      <c r="I230">
        <v>0</v>
      </c>
      <c r="J230" t="s">
        <v>30</v>
      </c>
      <c r="K230" t="s">
        <v>19</v>
      </c>
      <c r="L230">
        <v>30</v>
      </c>
      <c r="M230" t="s">
        <v>20</v>
      </c>
      <c r="N230">
        <f t="shared" si="16"/>
        <v>0</v>
      </c>
      <c r="O230">
        <f t="shared" si="17"/>
        <v>4.3010517098452263</v>
      </c>
      <c r="P230">
        <f t="shared" si="18"/>
        <v>1.4771212547196624</v>
      </c>
      <c r="Q230">
        <f t="shared" si="19"/>
        <v>-1.1713296555583259</v>
      </c>
      <c r="R230">
        <f t="shared" si="20"/>
        <v>-1.2360846775764047</v>
      </c>
    </row>
    <row r="231" spans="1:18" x14ac:dyDescent="0.25">
      <c r="A231">
        <v>12833</v>
      </c>
      <c r="B231" t="s">
        <v>26</v>
      </c>
      <c r="C231" t="s">
        <v>14</v>
      </c>
      <c r="D231">
        <v>20000</v>
      </c>
      <c r="E231">
        <v>3</v>
      </c>
      <c r="F231" t="s">
        <v>31</v>
      </c>
      <c r="G231" t="s">
        <v>29</v>
      </c>
      <c r="H231" t="s">
        <v>17</v>
      </c>
      <c r="I231">
        <v>1</v>
      </c>
      <c r="J231" t="s">
        <v>18</v>
      </c>
      <c r="K231" t="s">
        <v>19</v>
      </c>
      <c r="L231">
        <v>42</v>
      </c>
      <c r="M231" t="s">
        <v>17</v>
      </c>
      <c r="N231">
        <f t="shared" si="16"/>
        <v>1</v>
      </c>
      <c r="O231">
        <f t="shared" si="17"/>
        <v>4.3010517098452263</v>
      </c>
      <c r="P231">
        <f t="shared" si="18"/>
        <v>1.6232492903979006</v>
      </c>
      <c r="Q231">
        <f t="shared" si="19"/>
        <v>-1.1713296555583259</v>
      </c>
      <c r="R231">
        <f t="shared" si="20"/>
        <v>-0.18170479906369083</v>
      </c>
    </row>
    <row r="232" spans="1:18" x14ac:dyDescent="0.25">
      <c r="A232">
        <v>26849</v>
      </c>
      <c r="B232" t="s">
        <v>13</v>
      </c>
      <c r="C232" t="s">
        <v>21</v>
      </c>
      <c r="D232">
        <v>10000</v>
      </c>
      <c r="E232">
        <v>3</v>
      </c>
      <c r="F232" t="s">
        <v>33</v>
      </c>
      <c r="G232" t="s">
        <v>29</v>
      </c>
      <c r="H232" t="s">
        <v>17</v>
      </c>
      <c r="I232">
        <v>2</v>
      </c>
      <c r="J232" t="s">
        <v>18</v>
      </c>
      <c r="K232" t="s">
        <v>19</v>
      </c>
      <c r="L232">
        <v>43</v>
      </c>
      <c r="M232" t="s">
        <v>20</v>
      </c>
      <c r="N232">
        <f t="shared" si="16"/>
        <v>0</v>
      </c>
      <c r="O232">
        <f t="shared" si="17"/>
        <v>4.0000434272768626</v>
      </c>
      <c r="P232">
        <f t="shared" si="18"/>
        <v>1.6334684555795864</v>
      </c>
      <c r="Q232">
        <f t="shared" si="19"/>
        <v>-1.49430729609762</v>
      </c>
      <c r="R232">
        <f t="shared" si="20"/>
        <v>-9.3839809187631337E-2</v>
      </c>
    </row>
    <row r="233" spans="1:18" x14ac:dyDescent="0.25">
      <c r="A233">
        <v>20962</v>
      </c>
      <c r="B233" t="s">
        <v>13</v>
      </c>
      <c r="C233" t="s">
        <v>14</v>
      </c>
      <c r="D233">
        <v>20000</v>
      </c>
      <c r="E233">
        <v>1</v>
      </c>
      <c r="F233" t="s">
        <v>35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45</v>
      </c>
      <c r="M233" t="s">
        <v>20</v>
      </c>
      <c r="N233">
        <f t="shared" si="16"/>
        <v>0</v>
      </c>
      <c r="O233">
        <f t="shared" si="17"/>
        <v>4.3010517098452263</v>
      </c>
      <c r="P233">
        <f t="shared" si="18"/>
        <v>1.6532125137753437</v>
      </c>
      <c r="Q233">
        <f t="shared" si="19"/>
        <v>-1.1713296555583259</v>
      </c>
      <c r="R233">
        <f t="shared" si="20"/>
        <v>8.1890170564487635E-2</v>
      </c>
    </row>
    <row r="234" spans="1:18" x14ac:dyDescent="0.25">
      <c r="A234">
        <v>28915</v>
      </c>
      <c r="B234" t="s">
        <v>26</v>
      </c>
      <c r="C234" t="s">
        <v>21</v>
      </c>
      <c r="D234">
        <v>80000</v>
      </c>
      <c r="E234">
        <v>5</v>
      </c>
      <c r="F234" t="s">
        <v>31</v>
      </c>
      <c r="G234" t="s">
        <v>32</v>
      </c>
      <c r="H234" t="s">
        <v>17</v>
      </c>
      <c r="I234">
        <v>3</v>
      </c>
      <c r="J234" t="s">
        <v>34</v>
      </c>
      <c r="K234" t="s">
        <v>19</v>
      </c>
      <c r="L234">
        <v>57</v>
      </c>
      <c r="M234" t="s">
        <v>20</v>
      </c>
      <c r="N234">
        <f t="shared" si="16"/>
        <v>0</v>
      </c>
      <c r="O234">
        <f t="shared" si="17"/>
        <v>4.9030954156390383</v>
      </c>
      <c r="P234">
        <f t="shared" si="18"/>
        <v>1.7558748556724915</v>
      </c>
      <c r="Q234">
        <f t="shared" si="19"/>
        <v>0.76653618767743859</v>
      </c>
      <c r="R234">
        <f t="shared" si="20"/>
        <v>1.1362700490772015</v>
      </c>
    </row>
    <row r="235" spans="1:18" x14ac:dyDescent="0.25">
      <c r="A235">
        <v>22830</v>
      </c>
      <c r="B235" t="s">
        <v>13</v>
      </c>
      <c r="C235" t="s">
        <v>21</v>
      </c>
      <c r="D235">
        <v>120000</v>
      </c>
      <c r="E235">
        <v>4</v>
      </c>
      <c r="F235" t="s">
        <v>22</v>
      </c>
      <c r="G235" t="s">
        <v>32</v>
      </c>
      <c r="H235" t="s">
        <v>17</v>
      </c>
      <c r="I235">
        <v>3</v>
      </c>
      <c r="J235" t="s">
        <v>34</v>
      </c>
      <c r="K235" t="s">
        <v>19</v>
      </c>
      <c r="L235">
        <v>56</v>
      </c>
      <c r="M235" t="s">
        <v>20</v>
      </c>
      <c r="N235">
        <f t="shared" si="16"/>
        <v>0</v>
      </c>
      <c r="O235">
        <f t="shared" si="17"/>
        <v>5.0791848651532279</v>
      </c>
      <c r="P235">
        <f t="shared" si="18"/>
        <v>1.7481880270062005</v>
      </c>
      <c r="Q235">
        <f t="shared" si="19"/>
        <v>2.0584467498346148</v>
      </c>
      <c r="R235">
        <f t="shared" si="20"/>
        <v>1.048405059201142</v>
      </c>
    </row>
    <row r="236" spans="1:18" x14ac:dyDescent="0.25">
      <c r="A236">
        <v>14777</v>
      </c>
      <c r="B236" t="s">
        <v>13</v>
      </c>
      <c r="C236" t="s">
        <v>14</v>
      </c>
      <c r="D236">
        <v>40000</v>
      </c>
      <c r="E236">
        <v>0</v>
      </c>
      <c r="F236" t="s">
        <v>15</v>
      </c>
      <c r="G236" t="s">
        <v>23</v>
      </c>
      <c r="H236" t="s">
        <v>17</v>
      </c>
      <c r="I236">
        <v>0</v>
      </c>
      <c r="J236" t="s">
        <v>18</v>
      </c>
      <c r="K236" t="s">
        <v>19</v>
      </c>
      <c r="L236">
        <v>38</v>
      </c>
      <c r="M236" t="s">
        <v>17</v>
      </c>
      <c r="N236">
        <f t="shared" si="16"/>
        <v>1</v>
      </c>
      <c r="O236">
        <f t="shared" si="17"/>
        <v>4.6020708485542956</v>
      </c>
      <c r="P236">
        <f t="shared" si="18"/>
        <v>1.5797835966168101</v>
      </c>
      <c r="Q236">
        <f t="shared" si="19"/>
        <v>-0.52537437447973778</v>
      </c>
      <c r="R236">
        <f t="shared" si="20"/>
        <v>-0.53316475856792878</v>
      </c>
    </row>
    <row r="237" spans="1:18" x14ac:dyDescent="0.25">
      <c r="A237">
        <v>12591</v>
      </c>
      <c r="B237" t="s">
        <v>13</v>
      </c>
      <c r="C237" t="s">
        <v>14</v>
      </c>
      <c r="D237">
        <v>30000</v>
      </c>
      <c r="E237">
        <v>4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45</v>
      </c>
      <c r="M237" t="s">
        <v>20</v>
      </c>
      <c r="N237">
        <f t="shared" si="16"/>
        <v>0</v>
      </c>
      <c r="O237">
        <f t="shared" si="17"/>
        <v>4.4771357309611233</v>
      </c>
      <c r="P237">
        <f t="shared" si="18"/>
        <v>1.6532125137753437</v>
      </c>
      <c r="Q237">
        <f t="shared" si="19"/>
        <v>-0.84835201501903179</v>
      </c>
      <c r="R237">
        <f t="shared" si="20"/>
        <v>8.1890170564487635E-2</v>
      </c>
    </row>
    <row r="238" spans="1:18" x14ac:dyDescent="0.25">
      <c r="A238">
        <v>24174</v>
      </c>
      <c r="B238" t="s">
        <v>13</v>
      </c>
      <c r="C238" t="s">
        <v>21</v>
      </c>
      <c r="D238">
        <v>20000</v>
      </c>
      <c r="E238">
        <v>0</v>
      </c>
      <c r="F238" t="s">
        <v>15</v>
      </c>
      <c r="G238" t="s">
        <v>23</v>
      </c>
      <c r="H238" t="s">
        <v>17</v>
      </c>
      <c r="I238">
        <v>0</v>
      </c>
      <c r="J238" t="s">
        <v>18</v>
      </c>
      <c r="K238" t="s">
        <v>28</v>
      </c>
      <c r="L238">
        <v>27</v>
      </c>
      <c r="M238" t="s">
        <v>17</v>
      </c>
      <c r="N238">
        <f t="shared" si="16"/>
        <v>1</v>
      </c>
      <c r="O238">
        <f t="shared" si="17"/>
        <v>4.3010517098452263</v>
      </c>
      <c r="P238">
        <f t="shared" si="18"/>
        <v>1.4313637641589874</v>
      </c>
      <c r="Q238">
        <f t="shared" si="19"/>
        <v>-1.1713296555583259</v>
      </c>
      <c r="R238">
        <f t="shared" si="20"/>
        <v>-1.499679647204583</v>
      </c>
    </row>
    <row r="239" spans="1:18" x14ac:dyDescent="0.25">
      <c r="A239">
        <v>24611</v>
      </c>
      <c r="C239" t="s">
        <v>21</v>
      </c>
      <c r="D239">
        <v>90000</v>
      </c>
      <c r="E239">
        <v>0</v>
      </c>
      <c r="F239" t="s">
        <v>15</v>
      </c>
      <c r="G239" t="s">
        <v>24</v>
      </c>
      <c r="H239" t="s">
        <v>20</v>
      </c>
      <c r="I239">
        <v>4</v>
      </c>
      <c r="J239" t="s">
        <v>34</v>
      </c>
      <c r="K239" t="s">
        <v>28</v>
      </c>
      <c r="L239">
        <v>35</v>
      </c>
      <c r="M239" t="s">
        <v>17</v>
      </c>
      <c r="N239">
        <f t="shared" si="16"/>
        <v>1</v>
      </c>
      <c r="O239">
        <f t="shared" si="17"/>
        <v>4.9542473349067597</v>
      </c>
      <c r="P239">
        <f t="shared" si="18"/>
        <v>1.5440680443502757</v>
      </c>
      <c r="Q239">
        <f t="shared" si="19"/>
        <v>1.0895138282167327</v>
      </c>
      <c r="R239">
        <f t="shared" si="20"/>
        <v>-0.79675972819610719</v>
      </c>
    </row>
    <row r="240" spans="1:18" x14ac:dyDescent="0.25">
      <c r="A240">
        <v>11340</v>
      </c>
      <c r="B240" t="s">
        <v>13</v>
      </c>
      <c r="C240" t="s">
        <v>14</v>
      </c>
      <c r="D240">
        <v>10000</v>
      </c>
      <c r="E240">
        <v>1</v>
      </c>
      <c r="F240" t="s">
        <v>35</v>
      </c>
      <c r="G240" t="s">
        <v>23</v>
      </c>
      <c r="H240" t="s">
        <v>17</v>
      </c>
      <c r="I240">
        <v>0</v>
      </c>
      <c r="J240" t="s">
        <v>18</v>
      </c>
      <c r="K240" t="s">
        <v>19</v>
      </c>
      <c r="L240">
        <v>70</v>
      </c>
      <c r="M240" t="s">
        <v>17</v>
      </c>
      <c r="N240">
        <f t="shared" si="16"/>
        <v>1</v>
      </c>
      <c r="O240">
        <f t="shared" si="17"/>
        <v>4.0000434272768626</v>
      </c>
      <c r="P240">
        <f t="shared" si="18"/>
        <v>1.8450980400142569</v>
      </c>
      <c r="Q240">
        <f t="shared" si="19"/>
        <v>-1.49430729609762</v>
      </c>
      <c r="R240">
        <f t="shared" si="20"/>
        <v>2.2785149174659747</v>
      </c>
    </row>
    <row r="241" spans="1:18" x14ac:dyDescent="0.25">
      <c r="A241">
        <v>25693</v>
      </c>
      <c r="B241" t="s">
        <v>26</v>
      </c>
      <c r="C241" t="s">
        <v>14</v>
      </c>
      <c r="D241">
        <v>30000</v>
      </c>
      <c r="E241">
        <v>5</v>
      </c>
      <c r="F241" t="s">
        <v>35</v>
      </c>
      <c r="G241" t="s">
        <v>23</v>
      </c>
      <c r="H241" t="s">
        <v>17</v>
      </c>
      <c r="I241">
        <v>0</v>
      </c>
      <c r="J241" t="s">
        <v>18</v>
      </c>
      <c r="K241" t="s">
        <v>19</v>
      </c>
      <c r="L241">
        <v>44</v>
      </c>
      <c r="M241" t="s">
        <v>17</v>
      </c>
      <c r="N241">
        <f t="shared" si="16"/>
        <v>1</v>
      </c>
      <c r="O241">
        <f t="shared" si="17"/>
        <v>4.4771357309611233</v>
      </c>
      <c r="P241">
        <f t="shared" si="18"/>
        <v>1.6434526764861874</v>
      </c>
      <c r="Q241">
        <f t="shared" si="19"/>
        <v>-0.84835201501903179</v>
      </c>
      <c r="R241">
        <f t="shared" si="20"/>
        <v>-5.9748193115718553E-3</v>
      </c>
    </row>
    <row r="242" spans="1:18" x14ac:dyDescent="0.25">
      <c r="A242">
        <v>25555</v>
      </c>
      <c r="B242" t="s">
        <v>13</v>
      </c>
      <c r="C242" t="s">
        <v>14</v>
      </c>
      <c r="D242">
        <v>10000</v>
      </c>
      <c r="E242">
        <v>0</v>
      </c>
      <c r="F242" t="s">
        <v>22</v>
      </c>
      <c r="G242" t="s">
        <v>29</v>
      </c>
      <c r="H242" t="s">
        <v>20</v>
      </c>
      <c r="I242">
        <v>1</v>
      </c>
      <c r="J242" t="s">
        <v>18</v>
      </c>
      <c r="K242" t="s">
        <v>28</v>
      </c>
      <c r="L242">
        <v>26</v>
      </c>
      <c r="M242" t="s">
        <v>17</v>
      </c>
      <c r="N242">
        <f t="shared" si="16"/>
        <v>1</v>
      </c>
      <c r="O242">
        <f t="shared" si="17"/>
        <v>4.0000434272768626</v>
      </c>
      <c r="P242">
        <f t="shared" si="18"/>
        <v>1.414973347970818</v>
      </c>
      <c r="Q242">
        <f t="shared" si="19"/>
        <v>-1.49430729609762</v>
      </c>
      <c r="R242">
        <f t="shared" si="20"/>
        <v>-1.5875446370806425</v>
      </c>
    </row>
    <row r="243" spans="1:18" x14ac:dyDescent="0.25">
      <c r="A243">
        <v>22006</v>
      </c>
      <c r="B243" t="s">
        <v>13</v>
      </c>
      <c r="C243" t="s">
        <v>21</v>
      </c>
      <c r="D243">
        <v>70000</v>
      </c>
      <c r="E243">
        <v>5</v>
      </c>
      <c r="F243" t="s">
        <v>22</v>
      </c>
      <c r="G243" t="s">
        <v>16</v>
      </c>
      <c r="H243" t="s">
        <v>17</v>
      </c>
      <c r="I243">
        <v>3</v>
      </c>
      <c r="J243" t="s">
        <v>27</v>
      </c>
      <c r="K243" t="s">
        <v>28</v>
      </c>
      <c r="L243">
        <v>46</v>
      </c>
      <c r="M243" t="s">
        <v>20</v>
      </c>
      <c r="N243">
        <f t="shared" si="16"/>
        <v>0</v>
      </c>
      <c r="O243">
        <f t="shared" si="17"/>
        <v>4.8451042441768255</v>
      </c>
      <c r="P243">
        <f t="shared" si="18"/>
        <v>1.6627578316815741</v>
      </c>
      <c r="Q243">
        <f t="shared" si="19"/>
        <v>0.44355854713814452</v>
      </c>
      <c r="R243">
        <f t="shared" si="20"/>
        <v>0.16975516044054711</v>
      </c>
    </row>
    <row r="244" spans="1:18" x14ac:dyDescent="0.25">
      <c r="A244">
        <v>20060</v>
      </c>
      <c r="B244" t="s">
        <v>26</v>
      </c>
      <c r="C244" t="s">
        <v>14</v>
      </c>
      <c r="D244">
        <v>30000</v>
      </c>
      <c r="E244">
        <v>0</v>
      </c>
      <c r="F244" t="s">
        <v>31</v>
      </c>
      <c r="G244" t="s">
        <v>29</v>
      </c>
      <c r="H244" t="s">
        <v>20</v>
      </c>
      <c r="I244">
        <v>1</v>
      </c>
      <c r="J244" t="s">
        <v>25</v>
      </c>
      <c r="K244" t="s">
        <v>19</v>
      </c>
      <c r="L244">
        <v>34</v>
      </c>
      <c r="M244" t="s">
        <v>17</v>
      </c>
      <c r="N244">
        <f t="shared" si="16"/>
        <v>1</v>
      </c>
      <c r="O244">
        <f t="shared" si="17"/>
        <v>4.4771357309611233</v>
      </c>
      <c r="P244">
        <f t="shared" si="18"/>
        <v>1.5314789170422551</v>
      </c>
      <c r="Q244">
        <f t="shared" si="19"/>
        <v>-0.84835201501903179</v>
      </c>
      <c r="R244">
        <f t="shared" si="20"/>
        <v>-0.88462471807216669</v>
      </c>
    </row>
    <row r="245" spans="1:18" x14ac:dyDescent="0.25">
      <c r="A245">
        <v>17702</v>
      </c>
      <c r="B245" t="s">
        <v>13</v>
      </c>
      <c r="C245" t="s">
        <v>21</v>
      </c>
      <c r="D245">
        <v>10000</v>
      </c>
      <c r="E245">
        <v>1</v>
      </c>
      <c r="F245" t="s">
        <v>35</v>
      </c>
      <c r="G245" t="s">
        <v>29</v>
      </c>
      <c r="H245" t="s">
        <v>17</v>
      </c>
      <c r="I245">
        <v>0</v>
      </c>
      <c r="J245" t="s">
        <v>18</v>
      </c>
      <c r="K245" t="s">
        <v>19</v>
      </c>
      <c r="L245">
        <v>37</v>
      </c>
      <c r="M245" t="s">
        <v>20</v>
      </c>
      <c r="N245">
        <f t="shared" si="16"/>
        <v>0</v>
      </c>
      <c r="O245">
        <f t="shared" si="17"/>
        <v>4.0000434272768626</v>
      </c>
      <c r="P245">
        <f t="shared" si="18"/>
        <v>1.568201724066995</v>
      </c>
      <c r="Q245">
        <f t="shared" si="19"/>
        <v>-1.49430729609762</v>
      </c>
      <c r="R245">
        <f t="shared" si="20"/>
        <v>-0.62102974844398828</v>
      </c>
    </row>
    <row r="246" spans="1:18" x14ac:dyDescent="0.25">
      <c r="A246">
        <v>12503</v>
      </c>
      <c r="B246" t="s">
        <v>26</v>
      </c>
      <c r="C246" t="s">
        <v>14</v>
      </c>
      <c r="D246">
        <v>30000</v>
      </c>
      <c r="E246">
        <v>3</v>
      </c>
      <c r="F246" t="s">
        <v>22</v>
      </c>
      <c r="G246" t="s">
        <v>23</v>
      </c>
      <c r="H246" t="s">
        <v>17</v>
      </c>
      <c r="I246">
        <v>2</v>
      </c>
      <c r="J246" t="s">
        <v>18</v>
      </c>
      <c r="K246" t="s">
        <v>19</v>
      </c>
      <c r="L246">
        <v>27</v>
      </c>
      <c r="M246" t="s">
        <v>20</v>
      </c>
      <c r="N246">
        <f t="shared" si="16"/>
        <v>0</v>
      </c>
      <c r="O246">
        <f t="shared" si="17"/>
        <v>4.4771357309611233</v>
      </c>
      <c r="P246">
        <f t="shared" si="18"/>
        <v>1.4313637641589874</v>
      </c>
      <c r="Q246">
        <f t="shared" si="19"/>
        <v>-0.84835201501903179</v>
      </c>
      <c r="R246">
        <f t="shared" si="20"/>
        <v>-1.499679647204583</v>
      </c>
    </row>
    <row r="247" spans="1:18" x14ac:dyDescent="0.25">
      <c r="A247">
        <v>23908</v>
      </c>
      <c r="B247" t="s">
        <v>26</v>
      </c>
      <c r="C247" t="s">
        <v>21</v>
      </c>
      <c r="D247">
        <v>30000</v>
      </c>
      <c r="E247">
        <v>1</v>
      </c>
      <c r="F247" t="s">
        <v>15</v>
      </c>
      <c r="G247" t="s">
        <v>23</v>
      </c>
      <c r="H247" t="s">
        <v>20</v>
      </c>
      <c r="I247">
        <v>1</v>
      </c>
      <c r="J247" t="s">
        <v>18</v>
      </c>
      <c r="K247" t="s">
        <v>19</v>
      </c>
      <c r="L247">
        <v>39</v>
      </c>
      <c r="M247" t="s">
        <v>17</v>
      </c>
      <c r="N247">
        <f t="shared" si="16"/>
        <v>1</v>
      </c>
      <c r="O247">
        <f t="shared" si="17"/>
        <v>4.4771357309611233</v>
      </c>
      <c r="P247">
        <f t="shared" si="18"/>
        <v>1.5910646070264991</v>
      </c>
      <c r="Q247">
        <f t="shared" si="19"/>
        <v>-0.84835201501903179</v>
      </c>
      <c r="R247">
        <f t="shared" si="20"/>
        <v>-0.44529976869186927</v>
      </c>
    </row>
    <row r="248" spans="1:18" x14ac:dyDescent="0.25">
      <c r="A248">
        <v>22527</v>
      </c>
      <c r="B248" t="s">
        <v>26</v>
      </c>
      <c r="C248" t="s">
        <v>14</v>
      </c>
      <c r="D248">
        <v>20000</v>
      </c>
      <c r="E248">
        <v>0</v>
      </c>
      <c r="F248" t="s">
        <v>31</v>
      </c>
      <c r="G248" t="s">
        <v>29</v>
      </c>
      <c r="H248" t="s">
        <v>20</v>
      </c>
      <c r="I248">
        <v>1</v>
      </c>
      <c r="J248" t="s">
        <v>25</v>
      </c>
      <c r="K248" t="s">
        <v>19</v>
      </c>
      <c r="L248">
        <v>29</v>
      </c>
      <c r="M248" t="s">
        <v>20</v>
      </c>
      <c r="N248">
        <f t="shared" si="16"/>
        <v>0</v>
      </c>
      <c r="O248">
        <f t="shared" si="17"/>
        <v>4.3010517098452263</v>
      </c>
      <c r="P248">
        <f t="shared" si="18"/>
        <v>1.4623979978989561</v>
      </c>
      <c r="Q248">
        <f t="shared" si="19"/>
        <v>-1.1713296555583259</v>
      </c>
      <c r="R248">
        <f t="shared" si="20"/>
        <v>-1.3239496674524642</v>
      </c>
    </row>
    <row r="249" spans="1:18" x14ac:dyDescent="0.25">
      <c r="A249">
        <v>19057</v>
      </c>
      <c r="B249" t="s">
        <v>13</v>
      </c>
      <c r="C249" t="s">
        <v>14</v>
      </c>
      <c r="D249">
        <v>120000</v>
      </c>
      <c r="E249">
        <v>3</v>
      </c>
      <c r="F249" t="s">
        <v>15</v>
      </c>
      <c r="G249" t="s">
        <v>32</v>
      </c>
      <c r="H249" t="s">
        <v>20</v>
      </c>
      <c r="I249">
        <v>2</v>
      </c>
      <c r="J249" t="s">
        <v>34</v>
      </c>
      <c r="K249" t="s">
        <v>19</v>
      </c>
      <c r="L249">
        <v>52</v>
      </c>
      <c r="M249" t="s">
        <v>17</v>
      </c>
      <c r="N249">
        <f t="shared" si="16"/>
        <v>1</v>
      </c>
      <c r="O249">
        <f t="shared" si="17"/>
        <v>5.0791848651532279</v>
      </c>
      <c r="P249">
        <f t="shared" si="18"/>
        <v>1.7160033436347992</v>
      </c>
      <c r="Q249">
        <f t="shared" si="19"/>
        <v>2.0584467498346148</v>
      </c>
      <c r="R249">
        <f t="shared" si="20"/>
        <v>0.69694509969690399</v>
      </c>
    </row>
    <row r="250" spans="1:18" x14ac:dyDescent="0.25">
      <c r="A250">
        <v>18494</v>
      </c>
      <c r="B250" t="s">
        <v>13</v>
      </c>
      <c r="C250" t="s">
        <v>21</v>
      </c>
      <c r="D250">
        <v>110000</v>
      </c>
      <c r="E250">
        <v>5</v>
      </c>
      <c r="F250" t="s">
        <v>15</v>
      </c>
      <c r="G250" t="s">
        <v>32</v>
      </c>
      <c r="H250" t="s">
        <v>17</v>
      </c>
      <c r="I250">
        <v>4</v>
      </c>
      <c r="J250" t="s">
        <v>25</v>
      </c>
      <c r="K250" t="s">
        <v>28</v>
      </c>
      <c r="L250">
        <v>48</v>
      </c>
      <c r="M250" t="s">
        <v>17</v>
      </c>
      <c r="N250">
        <f t="shared" si="16"/>
        <v>1</v>
      </c>
      <c r="O250">
        <f t="shared" si="17"/>
        <v>5.0413966332719324</v>
      </c>
      <c r="P250">
        <f t="shared" si="18"/>
        <v>1.6812412373755872</v>
      </c>
      <c r="Q250">
        <f t="shared" si="19"/>
        <v>1.7354691092953209</v>
      </c>
      <c r="R250">
        <f t="shared" si="20"/>
        <v>0.34548514019266607</v>
      </c>
    </row>
    <row r="251" spans="1:18" x14ac:dyDescent="0.25">
      <c r="A251">
        <v>11249</v>
      </c>
      <c r="B251" t="s">
        <v>13</v>
      </c>
      <c r="C251" t="s">
        <v>14</v>
      </c>
      <c r="D251">
        <v>130000</v>
      </c>
      <c r="E251">
        <v>3</v>
      </c>
      <c r="F251" t="s">
        <v>22</v>
      </c>
      <c r="G251" t="s">
        <v>24</v>
      </c>
      <c r="H251" t="s">
        <v>17</v>
      </c>
      <c r="I251">
        <v>3</v>
      </c>
      <c r="J251" t="s">
        <v>18</v>
      </c>
      <c r="K251" t="s">
        <v>19</v>
      </c>
      <c r="L251">
        <v>51</v>
      </c>
      <c r="M251" t="s">
        <v>17</v>
      </c>
      <c r="N251">
        <f t="shared" si="16"/>
        <v>1</v>
      </c>
      <c r="O251">
        <f t="shared" si="17"/>
        <v>5.1139466930207718</v>
      </c>
      <c r="P251">
        <f t="shared" si="18"/>
        <v>1.7075701760979363</v>
      </c>
      <c r="Q251">
        <f t="shared" si="19"/>
        <v>2.3814243903739092</v>
      </c>
      <c r="R251">
        <f t="shared" si="20"/>
        <v>0.6090801098208446</v>
      </c>
    </row>
    <row r="252" spans="1:18" x14ac:dyDescent="0.25">
      <c r="A252">
        <v>21568</v>
      </c>
      <c r="B252" t="s">
        <v>13</v>
      </c>
      <c r="C252" t="s">
        <v>14</v>
      </c>
      <c r="D252">
        <v>100000</v>
      </c>
      <c r="E252">
        <v>0</v>
      </c>
      <c r="F252" t="s">
        <v>31</v>
      </c>
      <c r="G252" t="s">
        <v>32</v>
      </c>
      <c r="H252" t="s">
        <v>17</v>
      </c>
      <c r="I252">
        <v>4</v>
      </c>
      <c r="J252" t="s">
        <v>34</v>
      </c>
      <c r="K252" t="s">
        <v>28</v>
      </c>
      <c r="L252">
        <v>34</v>
      </c>
      <c r="M252" t="s">
        <v>17</v>
      </c>
      <c r="N252">
        <f t="shared" si="16"/>
        <v>1</v>
      </c>
      <c r="O252">
        <f t="shared" si="17"/>
        <v>5.0000043429231047</v>
      </c>
      <c r="P252">
        <f t="shared" si="18"/>
        <v>1.5314789170422551</v>
      </c>
      <c r="Q252">
        <f t="shared" si="19"/>
        <v>1.4124914687560268</v>
      </c>
      <c r="R252">
        <f t="shared" si="20"/>
        <v>-0.88462471807216669</v>
      </c>
    </row>
    <row r="253" spans="1:18" x14ac:dyDescent="0.25">
      <c r="A253">
        <v>13981</v>
      </c>
      <c r="B253" t="s">
        <v>13</v>
      </c>
      <c r="C253" t="s">
        <v>14</v>
      </c>
      <c r="D253">
        <v>10000</v>
      </c>
      <c r="E253">
        <v>5</v>
      </c>
      <c r="F253" t="s">
        <v>31</v>
      </c>
      <c r="G253" t="s">
        <v>16</v>
      </c>
      <c r="H253" t="s">
        <v>20</v>
      </c>
      <c r="I253">
        <v>3</v>
      </c>
      <c r="J253" t="s">
        <v>30</v>
      </c>
      <c r="K253" t="s">
        <v>28</v>
      </c>
      <c r="L253">
        <v>62</v>
      </c>
      <c r="M253" t="s">
        <v>20</v>
      </c>
      <c r="N253">
        <f t="shared" si="16"/>
        <v>0</v>
      </c>
      <c r="O253">
        <f t="shared" si="17"/>
        <v>4.0000434272768626</v>
      </c>
      <c r="P253">
        <f t="shared" si="18"/>
        <v>1.7923916894982539</v>
      </c>
      <c r="Q253">
        <f t="shared" si="19"/>
        <v>-1.49430729609762</v>
      </c>
      <c r="R253">
        <f t="shared" si="20"/>
        <v>1.5755949984574988</v>
      </c>
    </row>
    <row r="254" spans="1:18" x14ac:dyDescent="0.25">
      <c r="A254">
        <v>23432</v>
      </c>
      <c r="B254" t="s">
        <v>26</v>
      </c>
      <c r="C254" t="s">
        <v>21</v>
      </c>
      <c r="D254">
        <v>70000</v>
      </c>
      <c r="E254">
        <v>0</v>
      </c>
      <c r="F254" t="s">
        <v>15</v>
      </c>
      <c r="G254" t="s">
        <v>24</v>
      </c>
      <c r="H254" t="s">
        <v>17</v>
      </c>
      <c r="I254">
        <v>1</v>
      </c>
      <c r="J254" t="s">
        <v>27</v>
      </c>
      <c r="K254" t="s">
        <v>28</v>
      </c>
      <c r="L254">
        <v>37</v>
      </c>
      <c r="M254" t="s">
        <v>17</v>
      </c>
      <c r="N254">
        <f t="shared" si="16"/>
        <v>1</v>
      </c>
      <c r="O254">
        <f t="shared" si="17"/>
        <v>4.8451042441768255</v>
      </c>
      <c r="P254">
        <f t="shared" si="18"/>
        <v>1.568201724066995</v>
      </c>
      <c r="Q254">
        <f t="shared" si="19"/>
        <v>0.44355854713814452</v>
      </c>
      <c r="R254">
        <f t="shared" si="20"/>
        <v>-0.62102974844398828</v>
      </c>
    </row>
    <row r="255" spans="1:18" x14ac:dyDescent="0.25">
      <c r="A255">
        <v>22931</v>
      </c>
      <c r="B255" t="s">
        <v>13</v>
      </c>
      <c r="C255" t="s">
        <v>21</v>
      </c>
      <c r="D255">
        <v>100000</v>
      </c>
      <c r="E255">
        <v>5</v>
      </c>
      <c r="F255" t="s">
        <v>35</v>
      </c>
      <c r="G255" t="s">
        <v>32</v>
      </c>
      <c r="H255" t="s">
        <v>20</v>
      </c>
      <c r="I255">
        <v>1</v>
      </c>
      <c r="J255" t="s">
        <v>30</v>
      </c>
      <c r="K255" t="s">
        <v>28</v>
      </c>
      <c r="L255">
        <v>78</v>
      </c>
      <c r="M255" t="s">
        <v>17</v>
      </c>
      <c r="N255">
        <f t="shared" si="16"/>
        <v>1</v>
      </c>
      <c r="O255">
        <f t="shared" si="17"/>
        <v>5.0000043429231047</v>
      </c>
      <c r="P255">
        <f t="shared" si="18"/>
        <v>1.8920946026904804</v>
      </c>
      <c r="Q255">
        <f t="shared" si="19"/>
        <v>1.4124914687560268</v>
      </c>
      <c r="R255">
        <f t="shared" si="20"/>
        <v>2.9814348364744507</v>
      </c>
    </row>
    <row r="256" spans="1:18" x14ac:dyDescent="0.25">
      <c r="A256">
        <v>18172</v>
      </c>
      <c r="B256" t="s">
        <v>13</v>
      </c>
      <c r="C256" t="s">
        <v>21</v>
      </c>
      <c r="D256">
        <v>130000</v>
      </c>
      <c r="E256">
        <v>4</v>
      </c>
      <c r="F256" t="s">
        <v>31</v>
      </c>
      <c r="G256" t="s">
        <v>24</v>
      </c>
      <c r="H256" t="s">
        <v>17</v>
      </c>
      <c r="I256">
        <v>3</v>
      </c>
      <c r="J256" t="s">
        <v>18</v>
      </c>
      <c r="K256" t="s">
        <v>19</v>
      </c>
      <c r="L256">
        <v>55</v>
      </c>
      <c r="M256" t="s">
        <v>20</v>
      </c>
      <c r="N256">
        <f t="shared" si="16"/>
        <v>0</v>
      </c>
      <c r="O256">
        <f t="shared" si="17"/>
        <v>5.1139466930207718</v>
      </c>
      <c r="P256">
        <f t="shared" si="18"/>
        <v>1.7403626894942439</v>
      </c>
      <c r="Q256">
        <f t="shared" si="19"/>
        <v>2.3814243903739092</v>
      </c>
      <c r="R256">
        <f t="shared" si="20"/>
        <v>0.96054006932508251</v>
      </c>
    </row>
    <row r="257" spans="1:18" x14ac:dyDescent="0.25">
      <c r="A257">
        <v>12666</v>
      </c>
      <c r="B257" t="s">
        <v>26</v>
      </c>
      <c r="C257" t="s">
        <v>21</v>
      </c>
      <c r="D257">
        <v>60000</v>
      </c>
      <c r="E257">
        <v>0</v>
      </c>
      <c r="F257" t="s">
        <v>15</v>
      </c>
      <c r="G257" t="s">
        <v>24</v>
      </c>
      <c r="H257" t="s">
        <v>20</v>
      </c>
      <c r="I257">
        <v>4</v>
      </c>
      <c r="J257" t="s">
        <v>25</v>
      </c>
      <c r="K257" t="s">
        <v>28</v>
      </c>
      <c r="L257">
        <v>31</v>
      </c>
      <c r="M257" t="s">
        <v>20</v>
      </c>
      <c r="N257">
        <f t="shared" si="16"/>
        <v>0</v>
      </c>
      <c r="O257">
        <f t="shared" si="17"/>
        <v>4.7781584885646904</v>
      </c>
      <c r="P257">
        <f t="shared" si="18"/>
        <v>1.4913616938342726</v>
      </c>
      <c r="Q257">
        <f t="shared" si="19"/>
        <v>0.12058090659885044</v>
      </c>
      <c r="R257">
        <f t="shared" si="20"/>
        <v>-1.1482196877003452</v>
      </c>
    </row>
    <row r="258" spans="1:18" x14ac:dyDescent="0.25">
      <c r="A258">
        <v>20598</v>
      </c>
      <c r="B258" t="s">
        <v>13</v>
      </c>
      <c r="C258" t="s">
        <v>21</v>
      </c>
      <c r="D258">
        <v>100000</v>
      </c>
      <c r="E258">
        <v>3</v>
      </c>
      <c r="F258" t="s">
        <v>33</v>
      </c>
      <c r="G258" t="s">
        <v>24</v>
      </c>
      <c r="H258" t="s">
        <v>17</v>
      </c>
      <c r="I258">
        <v>0</v>
      </c>
      <c r="J258" t="s">
        <v>34</v>
      </c>
      <c r="K258" t="s">
        <v>19</v>
      </c>
      <c r="L258">
        <v>59</v>
      </c>
      <c r="M258" t="s">
        <v>17</v>
      </c>
      <c r="N258">
        <f t="shared" si="16"/>
        <v>1</v>
      </c>
      <c r="O258">
        <f t="shared" si="17"/>
        <v>5.0000043429231047</v>
      </c>
      <c r="P258">
        <f t="shared" si="18"/>
        <v>1.7708520116421442</v>
      </c>
      <c r="Q258">
        <f t="shared" si="19"/>
        <v>1.4124914687560268</v>
      </c>
      <c r="R258">
        <f t="shared" si="20"/>
        <v>1.3120000288293203</v>
      </c>
    </row>
    <row r="259" spans="1:18" x14ac:dyDescent="0.25">
      <c r="A259">
        <v>21375</v>
      </c>
      <c r="B259" t="s">
        <v>26</v>
      </c>
      <c r="C259" t="s">
        <v>21</v>
      </c>
      <c r="D259">
        <v>20000</v>
      </c>
      <c r="E259">
        <v>2</v>
      </c>
      <c r="F259" t="s">
        <v>33</v>
      </c>
      <c r="G259" t="s">
        <v>23</v>
      </c>
      <c r="H259" t="s">
        <v>17</v>
      </c>
      <c r="I259">
        <v>2</v>
      </c>
      <c r="J259" t="s">
        <v>27</v>
      </c>
      <c r="K259" t="s">
        <v>28</v>
      </c>
      <c r="L259">
        <v>57</v>
      </c>
      <c r="M259" t="s">
        <v>20</v>
      </c>
      <c r="N259">
        <f t="shared" si="16"/>
        <v>0</v>
      </c>
      <c r="O259">
        <f t="shared" si="17"/>
        <v>4.3010517098452263</v>
      </c>
      <c r="P259">
        <f t="shared" si="18"/>
        <v>1.7558748556724915</v>
      </c>
      <c r="Q259">
        <f t="shared" si="19"/>
        <v>-1.1713296555583259</v>
      </c>
      <c r="R259">
        <f t="shared" si="20"/>
        <v>1.1362700490772015</v>
      </c>
    </row>
    <row r="260" spans="1:18" x14ac:dyDescent="0.25">
      <c r="A260">
        <v>20839</v>
      </c>
      <c r="B260" t="s">
        <v>26</v>
      </c>
      <c r="C260" t="s">
        <v>14</v>
      </c>
      <c r="D260">
        <v>30000</v>
      </c>
      <c r="E260">
        <v>3</v>
      </c>
      <c r="F260" t="s">
        <v>35</v>
      </c>
      <c r="G260" t="s">
        <v>23</v>
      </c>
      <c r="H260" t="s">
        <v>17</v>
      </c>
      <c r="I260">
        <v>0</v>
      </c>
      <c r="J260" t="s">
        <v>18</v>
      </c>
      <c r="K260" t="s">
        <v>19</v>
      </c>
      <c r="L260">
        <v>47</v>
      </c>
      <c r="M260" t="s">
        <v>17</v>
      </c>
      <c r="N260">
        <f t="shared" si="16"/>
        <v>1</v>
      </c>
      <c r="O260">
        <f t="shared" si="17"/>
        <v>4.4771357309611233</v>
      </c>
      <c r="P260">
        <f t="shared" si="18"/>
        <v>1.6720978579357175</v>
      </c>
      <c r="Q260">
        <f t="shared" si="19"/>
        <v>-0.84835201501903179</v>
      </c>
      <c r="R260">
        <f t="shared" si="20"/>
        <v>0.25762015031660662</v>
      </c>
    </row>
    <row r="261" spans="1:18" x14ac:dyDescent="0.25">
      <c r="A261">
        <v>21738</v>
      </c>
      <c r="B261" t="s">
        <v>13</v>
      </c>
      <c r="C261" t="s">
        <v>21</v>
      </c>
      <c r="D261">
        <v>20000</v>
      </c>
      <c r="E261">
        <v>1</v>
      </c>
      <c r="F261" t="s">
        <v>35</v>
      </c>
      <c r="G261" t="s">
        <v>23</v>
      </c>
      <c r="H261" t="s">
        <v>17</v>
      </c>
      <c r="I261">
        <v>0</v>
      </c>
      <c r="J261" t="s">
        <v>18</v>
      </c>
      <c r="K261" t="s">
        <v>19</v>
      </c>
      <c r="L261">
        <v>43</v>
      </c>
      <c r="M261" t="s">
        <v>20</v>
      </c>
      <c r="N261">
        <f t="shared" si="16"/>
        <v>0</v>
      </c>
      <c r="O261">
        <f t="shared" si="17"/>
        <v>4.3010517098452263</v>
      </c>
      <c r="P261">
        <f t="shared" si="18"/>
        <v>1.6334684555795864</v>
      </c>
      <c r="Q261">
        <f t="shared" si="19"/>
        <v>-1.1713296555583259</v>
      </c>
      <c r="R261">
        <f t="shared" si="20"/>
        <v>-9.3839809187631337E-2</v>
      </c>
    </row>
    <row r="262" spans="1:18" x14ac:dyDescent="0.25">
      <c r="A262">
        <v>14164</v>
      </c>
      <c r="B262" t="s">
        <v>26</v>
      </c>
      <c r="C262" t="s">
        <v>14</v>
      </c>
      <c r="D262">
        <v>50000</v>
      </c>
      <c r="E262">
        <v>0</v>
      </c>
      <c r="F262" t="s">
        <v>35</v>
      </c>
      <c r="G262" t="s">
        <v>16</v>
      </c>
      <c r="H262" t="s">
        <v>17</v>
      </c>
      <c r="I262">
        <v>0</v>
      </c>
      <c r="J262" t="s">
        <v>18</v>
      </c>
      <c r="K262" t="s">
        <v>19</v>
      </c>
      <c r="L262">
        <v>36</v>
      </c>
      <c r="M262" t="s">
        <v>17</v>
      </c>
      <c r="N262">
        <f t="shared" ref="N262:N325" si="21">IF(M262="yes",1,0)</f>
        <v>1</v>
      </c>
      <c r="O262">
        <f t="shared" ref="O262:O325" si="22">LOG(D262+1)</f>
        <v>4.6989786901387989</v>
      </c>
      <c r="P262">
        <f t="shared" ref="P262:P325" si="23">LOG(L262)</f>
        <v>1.5563025007672873</v>
      </c>
      <c r="Q262">
        <f t="shared" ref="Q262:Q325" si="24">STANDARDIZE(D262,$D$1,$D$3)</f>
        <v>-0.20239673394044363</v>
      </c>
      <c r="R262">
        <f t="shared" ref="R262:R325" si="25">STANDARDIZE(L262,$L$1,$L$3)</f>
        <v>-0.70889473832004779</v>
      </c>
    </row>
    <row r="263" spans="1:18" x14ac:dyDescent="0.25">
      <c r="A263">
        <v>14193</v>
      </c>
      <c r="B263" t="s">
        <v>26</v>
      </c>
      <c r="C263" t="s">
        <v>14</v>
      </c>
      <c r="D263">
        <v>100000</v>
      </c>
      <c r="E263">
        <v>3</v>
      </c>
      <c r="F263" t="s">
        <v>22</v>
      </c>
      <c r="G263" t="s">
        <v>32</v>
      </c>
      <c r="H263" t="s">
        <v>17</v>
      </c>
      <c r="I263">
        <v>4</v>
      </c>
      <c r="J263" t="s">
        <v>34</v>
      </c>
      <c r="K263" t="s">
        <v>19</v>
      </c>
      <c r="L263">
        <v>56</v>
      </c>
      <c r="M263" t="s">
        <v>20</v>
      </c>
      <c r="N263">
        <f t="shared" si="21"/>
        <v>0</v>
      </c>
      <c r="O263">
        <f t="shared" si="22"/>
        <v>5.0000043429231047</v>
      </c>
      <c r="P263">
        <f t="shared" si="23"/>
        <v>1.7481880270062005</v>
      </c>
      <c r="Q263">
        <f t="shared" si="24"/>
        <v>1.4124914687560268</v>
      </c>
      <c r="R263">
        <f t="shared" si="25"/>
        <v>1.048405059201142</v>
      </c>
    </row>
    <row r="264" spans="1:18" x14ac:dyDescent="0.25">
      <c r="A264">
        <v>12705</v>
      </c>
      <c r="B264" t="s">
        <v>13</v>
      </c>
      <c r="C264" t="s">
        <v>21</v>
      </c>
      <c r="D264">
        <v>150000</v>
      </c>
      <c r="E264">
        <v>0</v>
      </c>
      <c r="F264" t="s">
        <v>15</v>
      </c>
      <c r="G264" t="s">
        <v>32</v>
      </c>
      <c r="H264" t="s">
        <v>17</v>
      </c>
      <c r="I264">
        <v>4</v>
      </c>
      <c r="J264" t="s">
        <v>18</v>
      </c>
      <c r="K264" t="s">
        <v>28</v>
      </c>
      <c r="L264">
        <v>37</v>
      </c>
      <c r="M264" t="s">
        <v>17</v>
      </c>
      <c r="N264">
        <f t="shared" si="21"/>
        <v>1</v>
      </c>
      <c r="O264">
        <f t="shared" si="22"/>
        <v>5.176094154342576</v>
      </c>
      <c r="P264">
        <f t="shared" si="23"/>
        <v>1.568201724066995</v>
      </c>
      <c r="Q264">
        <f t="shared" si="24"/>
        <v>3.0273796714524974</v>
      </c>
      <c r="R264">
        <f t="shared" si="25"/>
        <v>-0.62102974844398828</v>
      </c>
    </row>
    <row r="265" spans="1:18" x14ac:dyDescent="0.25">
      <c r="A265">
        <v>22672</v>
      </c>
      <c r="B265" t="s">
        <v>26</v>
      </c>
      <c r="C265" t="s">
        <v>14</v>
      </c>
      <c r="D265">
        <v>30000</v>
      </c>
      <c r="E265">
        <v>2</v>
      </c>
      <c r="F265" t="s">
        <v>22</v>
      </c>
      <c r="G265" t="s">
        <v>23</v>
      </c>
      <c r="H265" t="s">
        <v>17</v>
      </c>
      <c r="I265">
        <v>0</v>
      </c>
      <c r="J265" t="s">
        <v>18</v>
      </c>
      <c r="K265" t="s">
        <v>19</v>
      </c>
      <c r="L265">
        <v>43</v>
      </c>
      <c r="M265" t="s">
        <v>20</v>
      </c>
      <c r="N265">
        <f t="shared" si="21"/>
        <v>0</v>
      </c>
      <c r="O265">
        <f t="shared" si="22"/>
        <v>4.4771357309611233</v>
      </c>
      <c r="P265">
        <f t="shared" si="23"/>
        <v>1.6334684555795864</v>
      </c>
      <c r="Q265">
        <f t="shared" si="24"/>
        <v>-0.84835201501903179</v>
      </c>
      <c r="R265">
        <f t="shared" si="25"/>
        <v>-9.3839809187631337E-2</v>
      </c>
    </row>
    <row r="266" spans="1:18" x14ac:dyDescent="0.25">
      <c r="A266">
        <v>26219</v>
      </c>
      <c r="B266" t="s">
        <v>13</v>
      </c>
      <c r="C266" t="s">
        <v>14</v>
      </c>
      <c r="D266">
        <v>40000</v>
      </c>
      <c r="E266">
        <v>1</v>
      </c>
      <c r="F266" t="s">
        <v>15</v>
      </c>
      <c r="G266" t="s">
        <v>16</v>
      </c>
      <c r="H266" t="s">
        <v>17</v>
      </c>
      <c r="I266">
        <v>1</v>
      </c>
      <c r="J266" t="s">
        <v>30</v>
      </c>
      <c r="K266" t="s">
        <v>19</v>
      </c>
      <c r="L266">
        <v>33</v>
      </c>
      <c r="M266" t="s">
        <v>17</v>
      </c>
      <c r="N266">
        <f t="shared" si="21"/>
        <v>1</v>
      </c>
      <c r="O266">
        <f t="shared" si="22"/>
        <v>4.6020708485542956</v>
      </c>
      <c r="P266">
        <f t="shared" si="23"/>
        <v>1.5185139398778875</v>
      </c>
      <c r="Q266">
        <f t="shared" si="24"/>
        <v>-0.52537437447973778</v>
      </c>
      <c r="R266">
        <f t="shared" si="25"/>
        <v>-0.9724897079482262</v>
      </c>
    </row>
    <row r="267" spans="1:18" x14ac:dyDescent="0.25">
      <c r="A267">
        <v>28468</v>
      </c>
      <c r="B267" t="s">
        <v>13</v>
      </c>
      <c r="C267" t="s">
        <v>14</v>
      </c>
      <c r="D267">
        <v>10000</v>
      </c>
      <c r="E267">
        <v>2</v>
      </c>
      <c r="F267" t="s">
        <v>22</v>
      </c>
      <c r="G267" t="s">
        <v>29</v>
      </c>
      <c r="H267" t="s">
        <v>17</v>
      </c>
      <c r="I267">
        <v>0</v>
      </c>
      <c r="J267" t="s">
        <v>30</v>
      </c>
      <c r="K267" t="s">
        <v>19</v>
      </c>
      <c r="L267">
        <v>51</v>
      </c>
      <c r="M267" t="s">
        <v>20</v>
      </c>
      <c r="N267">
        <f t="shared" si="21"/>
        <v>0</v>
      </c>
      <c r="O267">
        <f t="shared" si="22"/>
        <v>4.0000434272768626</v>
      </c>
      <c r="P267">
        <f t="shared" si="23"/>
        <v>1.7075701760979363</v>
      </c>
      <c r="Q267">
        <f t="shared" si="24"/>
        <v>-1.49430729609762</v>
      </c>
      <c r="R267">
        <f t="shared" si="25"/>
        <v>0.6090801098208446</v>
      </c>
    </row>
    <row r="268" spans="1:18" x14ac:dyDescent="0.25">
      <c r="A268">
        <v>23419</v>
      </c>
      <c r="B268" t="s">
        <v>26</v>
      </c>
      <c r="C268" t="s">
        <v>14</v>
      </c>
      <c r="D268">
        <v>70000</v>
      </c>
      <c r="E268">
        <v>5</v>
      </c>
      <c r="F268" t="s">
        <v>15</v>
      </c>
      <c r="G268" t="s">
        <v>24</v>
      </c>
      <c r="H268" t="s">
        <v>17</v>
      </c>
      <c r="I268">
        <v>3</v>
      </c>
      <c r="J268" t="s">
        <v>34</v>
      </c>
      <c r="K268" t="s">
        <v>28</v>
      </c>
      <c r="L268">
        <v>39</v>
      </c>
      <c r="M268" t="s">
        <v>20</v>
      </c>
      <c r="N268">
        <f t="shared" si="21"/>
        <v>0</v>
      </c>
      <c r="O268">
        <f t="shared" si="22"/>
        <v>4.8451042441768255</v>
      </c>
      <c r="P268">
        <f t="shared" si="23"/>
        <v>1.5910646070264991</v>
      </c>
      <c r="Q268">
        <f t="shared" si="24"/>
        <v>0.44355854713814452</v>
      </c>
      <c r="R268">
        <f t="shared" si="25"/>
        <v>-0.44529976869186927</v>
      </c>
    </row>
    <row r="269" spans="1:18" x14ac:dyDescent="0.25">
      <c r="A269">
        <v>17964</v>
      </c>
      <c r="B269" t="s">
        <v>13</v>
      </c>
      <c r="C269" t="s">
        <v>21</v>
      </c>
      <c r="D269">
        <v>40000</v>
      </c>
      <c r="E269">
        <v>0</v>
      </c>
      <c r="F269" t="s">
        <v>35</v>
      </c>
      <c r="G269" t="s">
        <v>23</v>
      </c>
      <c r="H269" t="s">
        <v>17</v>
      </c>
      <c r="I269">
        <v>0</v>
      </c>
      <c r="J269" t="s">
        <v>18</v>
      </c>
      <c r="K269" t="s">
        <v>19</v>
      </c>
      <c r="L269">
        <v>37</v>
      </c>
      <c r="M269" t="s">
        <v>17</v>
      </c>
      <c r="N269">
        <f t="shared" si="21"/>
        <v>1</v>
      </c>
      <c r="O269">
        <f t="shared" si="22"/>
        <v>4.6020708485542956</v>
      </c>
      <c r="P269">
        <f t="shared" si="23"/>
        <v>1.568201724066995</v>
      </c>
      <c r="Q269">
        <f t="shared" si="24"/>
        <v>-0.52537437447973778</v>
      </c>
      <c r="R269">
        <f t="shared" si="25"/>
        <v>-0.62102974844398828</v>
      </c>
    </row>
    <row r="270" spans="1:18" x14ac:dyDescent="0.25">
      <c r="A270">
        <v>20919</v>
      </c>
      <c r="B270" t="s">
        <v>26</v>
      </c>
      <c r="C270" t="s">
        <v>14</v>
      </c>
      <c r="D270">
        <v>30000</v>
      </c>
      <c r="E270">
        <v>2</v>
      </c>
      <c r="F270" t="s">
        <v>22</v>
      </c>
      <c r="G270" t="s">
        <v>23</v>
      </c>
      <c r="H270" t="s">
        <v>17</v>
      </c>
      <c r="I270">
        <v>2</v>
      </c>
      <c r="J270" t="s">
        <v>18</v>
      </c>
      <c r="K270" t="s">
        <v>19</v>
      </c>
      <c r="L270">
        <v>42</v>
      </c>
      <c r="M270" t="s">
        <v>20</v>
      </c>
      <c r="N270">
        <f t="shared" si="21"/>
        <v>0</v>
      </c>
      <c r="O270">
        <f t="shared" si="22"/>
        <v>4.4771357309611233</v>
      </c>
      <c r="P270">
        <f t="shared" si="23"/>
        <v>1.6232492903979006</v>
      </c>
      <c r="Q270">
        <f t="shared" si="24"/>
        <v>-0.84835201501903179</v>
      </c>
      <c r="R270">
        <f t="shared" si="25"/>
        <v>-0.18170479906369083</v>
      </c>
    </row>
    <row r="271" spans="1:18" x14ac:dyDescent="0.25">
      <c r="A271">
        <v>20927</v>
      </c>
      <c r="B271" t="s">
        <v>26</v>
      </c>
      <c r="C271" t="s">
        <v>14</v>
      </c>
      <c r="D271">
        <v>20000</v>
      </c>
      <c r="E271">
        <v>5</v>
      </c>
      <c r="F271" t="s">
        <v>31</v>
      </c>
      <c r="G271" t="s">
        <v>29</v>
      </c>
      <c r="H271" t="s">
        <v>17</v>
      </c>
      <c r="I271">
        <v>2</v>
      </c>
      <c r="J271" t="s">
        <v>18</v>
      </c>
      <c r="K271" t="s">
        <v>19</v>
      </c>
      <c r="L271">
        <v>27</v>
      </c>
      <c r="M271" t="s">
        <v>20</v>
      </c>
      <c r="N271">
        <f t="shared" si="21"/>
        <v>0</v>
      </c>
      <c r="O271">
        <f t="shared" si="22"/>
        <v>4.3010517098452263</v>
      </c>
      <c r="P271">
        <f t="shared" si="23"/>
        <v>1.4313637641589874</v>
      </c>
      <c r="Q271">
        <f t="shared" si="24"/>
        <v>-1.1713296555583259</v>
      </c>
      <c r="R271">
        <f t="shared" si="25"/>
        <v>-1.499679647204583</v>
      </c>
    </row>
    <row r="272" spans="1:18" x14ac:dyDescent="0.25">
      <c r="A272">
        <v>13133</v>
      </c>
      <c r="B272" t="s">
        <v>26</v>
      </c>
      <c r="C272" t="s">
        <v>21</v>
      </c>
      <c r="D272">
        <v>100000</v>
      </c>
      <c r="E272">
        <v>5</v>
      </c>
      <c r="F272" t="s">
        <v>15</v>
      </c>
      <c r="G272" t="s">
        <v>24</v>
      </c>
      <c r="H272" t="s">
        <v>17</v>
      </c>
      <c r="I272">
        <v>1</v>
      </c>
      <c r="J272" t="s">
        <v>27</v>
      </c>
      <c r="K272" t="s">
        <v>28</v>
      </c>
      <c r="L272">
        <v>47</v>
      </c>
      <c r="M272" t="s">
        <v>17</v>
      </c>
      <c r="N272">
        <f t="shared" si="21"/>
        <v>1</v>
      </c>
      <c r="O272">
        <f t="shared" si="22"/>
        <v>5.0000043429231047</v>
      </c>
      <c r="P272">
        <f t="shared" si="23"/>
        <v>1.6720978579357175</v>
      </c>
      <c r="Q272">
        <f t="shared" si="24"/>
        <v>1.4124914687560268</v>
      </c>
      <c r="R272">
        <f t="shared" si="25"/>
        <v>0.25762015031660662</v>
      </c>
    </row>
    <row r="273" spans="1:18" x14ac:dyDescent="0.25">
      <c r="A273">
        <v>19626</v>
      </c>
      <c r="B273" t="s">
        <v>13</v>
      </c>
      <c r="C273" t="s">
        <v>21</v>
      </c>
      <c r="D273">
        <v>70000</v>
      </c>
      <c r="E273">
        <v>5</v>
      </c>
      <c r="F273" t="s">
        <v>22</v>
      </c>
      <c r="G273" t="s">
        <v>16</v>
      </c>
      <c r="H273" t="s">
        <v>17</v>
      </c>
      <c r="I273">
        <v>3</v>
      </c>
      <c r="J273" t="s">
        <v>27</v>
      </c>
      <c r="K273" t="s">
        <v>28</v>
      </c>
      <c r="L273">
        <v>45</v>
      </c>
      <c r="M273" t="s">
        <v>20</v>
      </c>
      <c r="N273">
        <f t="shared" si="21"/>
        <v>0</v>
      </c>
      <c r="O273">
        <f t="shared" si="22"/>
        <v>4.8451042441768255</v>
      </c>
      <c r="P273">
        <f t="shared" si="23"/>
        <v>1.6532125137753437</v>
      </c>
      <c r="Q273">
        <f t="shared" si="24"/>
        <v>0.44355854713814452</v>
      </c>
      <c r="R273">
        <f t="shared" si="25"/>
        <v>8.1890170564487635E-2</v>
      </c>
    </row>
    <row r="274" spans="1:18" x14ac:dyDescent="0.25">
      <c r="A274">
        <v>21039</v>
      </c>
      <c r="B274" t="s">
        <v>26</v>
      </c>
      <c r="C274" t="s">
        <v>14</v>
      </c>
      <c r="D274">
        <v>50000</v>
      </c>
      <c r="E274">
        <v>0</v>
      </c>
      <c r="F274" t="s">
        <v>35</v>
      </c>
      <c r="G274" t="s">
        <v>16</v>
      </c>
      <c r="H274" t="s">
        <v>20</v>
      </c>
      <c r="I274">
        <v>0</v>
      </c>
      <c r="J274" t="s">
        <v>18</v>
      </c>
      <c r="K274" t="s">
        <v>19</v>
      </c>
      <c r="L274">
        <v>37</v>
      </c>
      <c r="M274" t="s">
        <v>17</v>
      </c>
      <c r="N274">
        <f t="shared" si="21"/>
        <v>1</v>
      </c>
      <c r="O274">
        <f t="shared" si="22"/>
        <v>4.6989786901387989</v>
      </c>
      <c r="P274">
        <f t="shared" si="23"/>
        <v>1.568201724066995</v>
      </c>
      <c r="Q274">
        <f t="shared" si="24"/>
        <v>-0.20239673394044363</v>
      </c>
      <c r="R274">
        <f t="shared" si="25"/>
        <v>-0.62102974844398828</v>
      </c>
    </row>
    <row r="275" spans="1:18" x14ac:dyDescent="0.25">
      <c r="A275">
        <v>12231</v>
      </c>
      <c r="B275" t="s">
        <v>26</v>
      </c>
      <c r="C275" t="s">
        <v>14</v>
      </c>
      <c r="D275">
        <v>10000</v>
      </c>
      <c r="E275">
        <v>2</v>
      </c>
      <c r="F275" t="s">
        <v>22</v>
      </c>
      <c r="G275" t="s">
        <v>29</v>
      </c>
      <c r="H275" t="s">
        <v>17</v>
      </c>
      <c r="I275">
        <v>0</v>
      </c>
      <c r="J275" t="s">
        <v>18</v>
      </c>
      <c r="K275" t="s">
        <v>19</v>
      </c>
      <c r="L275">
        <v>51</v>
      </c>
      <c r="M275" t="s">
        <v>17</v>
      </c>
      <c r="N275">
        <f t="shared" si="21"/>
        <v>1</v>
      </c>
      <c r="O275">
        <f t="shared" si="22"/>
        <v>4.0000434272768626</v>
      </c>
      <c r="P275">
        <f t="shared" si="23"/>
        <v>1.7075701760979363</v>
      </c>
      <c r="Q275">
        <f t="shared" si="24"/>
        <v>-1.49430729609762</v>
      </c>
      <c r="R275">
        <f t="shared" si="25"/>
        <v>0.6090801098208446</v>
      </c>
    </row>
    <row r="276" spans="1:18" x14ac:dyDescent="0.25">
      <c r="A276">
        <v>25665</v>
      </c>
      <c r="B276" t="s">
        <v>26</v>
      </c>
      <c r="C276" t="s">
        <v>14</v>
      </c>
      <c r="D276">
        <v>20000</v>
      </c>
      <c r="E276">
        <v>0</v>
      </c>
      <c r="F276" t="s">
        <v>31</v>
      </c>
      <c r="G276" t="s">
        <v>29</v>
      </c>
      <c r="H276" t="s">
        <v>20</v>
      </c>
      <c r="I276">
        <v>1</v>
      </c>
      <c r="J276" t="s">
        <v>30</v>
      </c>
      <c r="K276" t="s">
        <v>19</v>
      </c>
      <c r="L276">
        <v>28</v>
      </c>
      <c r="M276" t="s">
        <v>20</v>
      </c>
      <c r="N276">
        <f t="shared" si="21"/>
        <v>0</v>
      </c>
      <c r="O276">
        <f t="shared" si="22"/>
        <v>4.3010517098452263</v>
      </c>
      <c r="P276">
        <f t="shared" si="23"/>
        <v>1.4471580313422192</v>
      </c>
      <c r="Q276">
        <f t="shared" si="24"/>
        <v>-1.1713296555583259</v>
      </c>
      <c r="R276">
        <f t="shared" si="25"/>
        <v>-1.4118146573285235</v>
      </c>
    </row>
    <row r="277" spans="1:18" x14ac:dyDescent="0.25">
      <c r="A277">
        <v>24061</v>
      </c>
      <c r="B277" t="s">
        <v>13</v>
      </c>
      <c r="C277" t="s">
        <v>21</v>
      </c>
      <c r="D277">
        <v>10000</v>
      </c>
      <c r="E277">
        <v>4</v>
      </c>
      <c r="F277" t="s">
        <v>33</v>
      </c>
      <c r="G277" t="s">
        <v>29</v>
      </c>
      <c r="H277" t="s">
        <v>17</v>
      </c>
      <c r="I277">
        <v>1</v>
      </c>
      <c r="J277" t="s">
        <v>18</v>
      </c>
      <c r="K277" t="s">
        <v>19</v>
      </c>
      <c r="L277">
        <v>40</v>
      </c>
      <c r="M277" t="s">
        <v>17</v>
      </c>
      <c r="N277">
        <f t="shared" si="21"/>
        <v>1</v>
      </c>
      <c r="O277">
        <f t="shared" si="22"/>
        <v>4.0000434272768626</v>
      </c>
      <c r="P277">
        <f t="shared" si="23"/>
        <v>1.6020599913279623</v>
      </c>
      <c r="Q277">
        <f t="shared" si="24"/>
        <v>-1.49430729609762</v>
      </c>
      <c r="R277">
        <f t="shared" si="25"/>
        <v>-0.35743477881580982</v>
      </c>
    </row>
    <row r="278" spans="1:18" x14ac:dyDescent="0.25">
      <c r="A278">
        <v>26879</v>
      </c>
      <c r="B278" t="s">
        <v>26</v>
      </c>
      <c r="C278" t="s">
        <v>14</v>
      </c>
      <c r="D278">
        <v>20000</v>
      </c>
      <c r="E278">
        <v>0</v>
      </c>
      <c r="F278" t="s">
        <v>31</v>
      </c>
      <c r="G278" t="s">
        <v>29</v>
      </c>
      <c r="H278" t="s">
        <v>20</v>
      </c>
      <c r="I278">
        <v>1</v>
      </c>
      <c r="J278" t="s">
        <v>25</v>
      </c>
      <c r="K278" t="s">
        <v>19</v>
      </c>
      <c r="L278">
        <v>30</v>
      </c>
      <c r="M278" t="s">
        <v>20</v>
      </c>
      <c r="N278">
        <f t="shared" si="21"/>
        <v>0</v>
      </c>
      <c r="O278">
        <f t="shared" si="22"/>
        <v>4.3010517098452263</v>
      </c>
      <c r="P278">
        <f t="shared" si="23"/>
        <v>1.4771212547196624</v>
      </c>
      <c r="Q278">
        <f t="shared" si="24"/>
        <v>-1.1713296555583259</v>
      </c>
      <c r="R278">
        <f t="shared" si="25"/>
        <v>-1.2360846775764047</v>
      </c>
    </row>
    <row r="279" spans="1:18" x14ac:dyDescent="0.25">
      <c r="A279">
        <v>12284</v>
      </c>
      <c r="B279" t="s">
        <v>13</v>
      </c>
      <c r="C279" t="s">
        <v>14</v>
      </c>
      <c r="D279">
        <v>30000</v>
      </c>
      <c r="E279">
        <v>0</v>
      </c>
      <c r="F279" t="s">
        <v>15</v>
      </c>
      <c r="G279" t="s">
        <v>23</v>
      </c>
      <c r="H279" t="s">
        <v>20</v>
      </c>
      <c r="I279">
        <v>0</v>
      </c>
      <c r="J279" t="s">
        <v>18</v>
      </c>
      <c r="K279" t="s">
        <v>19</v>
      </c>
      <c r="L279">
        <v>36</v>
      </c>
      <c r="M279" t="s">
        <v>17</v>
      </c>
      <c r="N279">
        <f t="shared" si="21"/>
        <v>1</v>
      </c>
      <c r="O279">
        <f t="shared" si="22"/>
        <v>4.4771357309611233</v>
      </c>
      <c r="P279">
        <f t="shared" si="23"/>
        <v>1.5563025007672873</v>
      </c>
      <c r="Q279">
        <f t="shared" si="24"/>
        <v>-0.84835201501903179</v>
      </c>
      <c r="R279">
        <f t="shared" si="25"/>
        <v>-0.70889473832004779</v>
      </c>
    </row>
    <row r="280" spans="1:18" x14ac:dyDescent="0.25">
      <c r="A280">
        <v>26654</v>
      </c>
      <c r="B280" t="s">
        <v>13</v>
      </c>
      <c r="C280" t="s">
        <v>14</v>
      </c>
      <c r="D280">
        <v>90000</v>
      </c>
      <c r="E280">
        <v>1</v>
      </c>
      <c r="F280" t="s">
        <v>35</v>
      </c>
      <c r="G280" t="s">
        <v>32</v>
      </c>
      <c r="H280" t="s">
        <v>17</v>
      </c>
      <c r="I280">
        <v>0</v>
      </c>
      <c r="J280" t="s">
        <v>18</v>
      </c>
      <c r="K280" t="s">
        <v>28</v>
      </c>
      <c r="L280">
        <v>37</v>
      </c>
      <c r="M280" t="s">
        <v>17</v>
      </c>
      <c r="N280">
        <f t="shared" si="21"/>
        <v>1</v>
      </c>
      <c r="O280">
        <f t="shared" si="22"/>
        <v>4.9542473349067597</v>
      </c>
      <c r="P280">
        <f t="shared" si="23"/>
        <v>1.568201724066995</v>
      </c>
      <c r="Q280">
        <f t="shared" si="24"/>
        <v>1.0895138282167327</v>
      </c>
      <c r="R280">
        <f t="shared" si="25"/>
        <v>-0.62102974844398828</v>
      </c>
    </row>
    <row r="281" spans="1:18" x14ac:dyDescent="0.25">
      <c r="A281">
        <v>14545</v>
      </c>
      <c r="B281" t="s">
        <v>13</v>
      </c>
      <c r="C281" t="s">
        <v>14</v>
      </c>
      <c r="D281">
        <v>10000</v>
      </c>
      <c r="E281">
        <v>2</v>
      </c>
      <c r="F281" t="s">
        <v>22</v>
      </c>
      <c r="G281" t="s">
        <v>29</v>
      </c>
      <c r="H281" t="s">
        <v>17</v>
      </c>
      <c r="I281">
        <v>0</v>
      </c>
      <c r="J281" t="s">
        <v>30</v>
      </c>
      <c r="K281" t="s">
        <v>19</v>
      </c>
      <c r="L281">
        <v>49</v>
      </c>
      <c r="M281" t="s">
        <v>20</v>
      </c>
      <c r="N281">
        <f t="shared" si="21"/>
        <v>0</v>
      </c>
      <c r="O281">
        <f t="shared" si="22"/>
        <v>4.0000434272768626</v>
      </c>
      <c r="P281">
        <f t="shared" si="23"/>
        <v>1.6901960800285136</v>
      </c>
      <c r="Q281">
        <f t="shared" si="24"/>
        <v>-1.49430729609762</v>
      </c>
      <c r="R281">
        <f t="shared" si="25"/>
        <v>0.43335013006872558</v>
      </c>
    </row>
    <row r="282" spans="1:18" x14ac:dyDescent="0.25">
      <c r="A282">
        <v>24201</v>
      </c>
      <c r="B282" t="s">
        <v>13</v>
      </c>
      <c r="C282" t="s">
        <v>14</v>
      </c>
      <c r="D282">
        <v>10000</v>
      </c>
      <c r="E282">
        <v>2</v>
      </c>
      <c r="F282" t="s">
        <v>31</v>
      </c>
      <c r="G282" t="s">
        <v>29</v>
      </c>
      <c r="H282" t="s">
        <v>17</v>
      </c>
      <c r="I282">
        <v>0</v>
      </c>
      <c r="J282" t="s">
        <v>18</v>
      </c>
      <c r="K282" t="s">
        <v>19</v>
      </c>
      <c r="L282">
        <v>37</v>
      </c>
      <c r="M282" t="s">
        <v>17</v>
      </c>
      <c r="N282">
        <f t="shared" si="21"/>
        <v>1</v>
      </c>
      <c r="O282">
        <f t="shared" si="22"/>
        <v>4.0000434272768626</v>
      </c>
      <c r="P282">
        <f t="shared" si="23"/>
        <v>1.568201724066995</v>
      </c>
      <c r="Q282">
        <f t="shared" si="24"/>
        <v>-1.49430729609762</v>
      </c>
      <c r="R282">
        <f t="shared" si="25"/>
        <v>-0.62102974844398828</v>
      </c>
    </row>
    <row r="283" spans="1:18" x14ac:dyDescent="0.25">
      <c r="A283">
        <v>20625</v>
      </c>
      <c r="B283" t="s">
        <v>13</v>
      </c>
      <c r="C283" t="s">
        <v>21</v>
      </c>
      <c r="D283">
        <v>100000</v>
      </c>
      <c r="E283">
        <v>0</v>
      </c>
      <c r="F283" t="s">
        <v>31</v>
      </c>
      <c r="G283" t="s">
        <v>32</v>
      </c>
      <c r="H283" t="s">
        <v>17</v>
      </c>
      <c r="I283">
        <v>3</v>
      </c>
      <c r="J283" t="s">
        <v>34</v>
      </c>
      <c r="K283" t="s">
        <v>28</v>
      </c>
      <c r="L283">
        <v>35</v>
      </c>
      <c r="M283" t="s">
        <v>17</v>
      </c>
      <c r="N283">
        <f t="shared" si="21"/>
        <v>1</v>
      </c>
      <c r="O283">
        <f t="shared" si="22"/>
        <v>5.0000043429231047</v>
      </c>
      <c r="P283">
        <f t="shared" si="23"/>
        <v>1.5440680443502757</v>
      </c>
      <c r="Q283">
        <f t="shared" si="24"/>
        <v>1.4124914687560268</v>
      </c>
      <c r="R283">
        <f t="shared" si="25"/>
        <v>-0.79675972819610719</v>
      </c>
    </row>
    <row r="284" spans="1:18" x14ac:dyDescent="0.25">
      <c r="A284">
        <v>16390</v>
      </c>
      <c r="B284" t="s">
        <v>26</v>
      </c>
      <c r="C284" t="s">
        <v>21</v>
      </c>
      <c r="D284">
        <v>30000</v>
      </c>
      <c r="E284">
        <v>1</v>
      </c>
      <c r="F284" t="s">
        <v>15</v>
      </c>
      <c r="G284" t="s">
        <v>23</v>
      </c>
      <c r="H284" t="s">
        <v>20</v>
      </c>
      <c r="I284">
        <v>0</v>
      </c>
      <c r="J284" t="s">
        <v>18</v>
      </c>
      <c r="K284" t="s">
        <v>19</v>
      </c>
      <c r="L284">
        <v>38</v>
      </c>
      <c r="M284" t="s">
        <v>17</v>
      </c>
      <c r="N284">
        <f t="shared" si="21"/>
        <v>1</v>
      </c>
      <c r="O284">
        <f t="shared" si="22"/>
        <v>4.4771357309611233</v>
      </c>
      <c r="P284">
        <f t="shared" si="23"/>
        <v>1.5797835966168101</v>
      </c>
      <c r="Q284">
        <f t="shared" si="24"/>
        <v>-0.84835201501903179</v>
      </c>
      <c r="R284">
        <f t="shared" si="25"/>
        <v>-0.53316475856792878</v>
      </c>
    </row>
    <row r="285" spans="1:18" x14ac:dyDescent="0.25">
      <c r="A285">
        <v>14804</v>
      </c>
      <c r="B285" t="s">
        <v>26</v>
      </c>
      <c r="C285" t="s">
        <v>14</v>
      </c>
      <c r="D285">
        <v>10000</v>
      </c>
      <c r="E285">
        <v>3</v>
      </c>
      <c r="F285" t="s">
        <v>33</v>
      </c>
      <c r="G285" t="s">
        <v>29</v>
      </c>
      <c r="H285" t="s">
        <v>17</v>
      </c>
      <c r="I285">
        <v>2</v>
      </c>
      <c r="J285" t="s">
        <v>18</v>
      </c>
      <c r="K285" t="s">
        <v>19</v>
      </c>
      <c r="L285">
        <v>43</v>
      </c>
      <c r="M285" t="s">
        <v>20</v>
      </c>
      <c r="N285">
        <f t="shared" si="21"/>
        <v>0</v>
      </c>
      <c r="O285">
        <f t="shared" si="22"/>
        <v>4.0000434272768626</v>
      </c>
      <c r="P285">
        <f t="shared" si="23"/>
        <v>1.6334684555795864</v>
      </c>
      <c r="Q285">
        <f t="shared" si="24"/>
        <v>-1.49430729609762</v>
      </c>
      <c r="R285">
        <f t="shared" si="25"/>
        <v>-9.3839809187631337E-2</v>
      </c>
    </row>
    <row r="286" spans="1:18" x14ac:dyDescent="0.25">
      <c r="A286">
        <v>12629</v>
      </c>
      <c r="B286" t="s">
        <v>26</v>
      </c>
      <c r="C286" t="s">
        <v>21</v>
      </c>
      <c r="D286">
        <v>20000</v>
      </c>
      <c r="E286">
        <v>1</v>
      </c>
      <c r="F286" t="s">
        <v>22</v>
      </c>
      <c r="G286" t="s">
        <v>29</v>
      </c>
      <c r="H286" t="s">
        <v>20</v>
      </c>
      <c r="I286">
        <v>0</v>
      </c>
      <c r="J286" t="s">
        <v>18</v>
      </c>
      <c r="K286" t="s">
        <v>19</v>
      </c>
      <c r="L286">
        <v>37</v>
      </c>
      <c r="M286" t="s">
        <v>20</v>
      </c>
      <c r="N286">
        <f t="shared" si="21"/>
        <v>0</v>
      </c>
      <c r="O286">
        <f t="shared" si="22"/>
        <v>4.3010517098452263</v>
      </c>
      <c r="P286">
        <f t="shared" si="23"/>
        <v>1.568201724066995</v>
      </c>
      <c r="Q286">
        <f t="shared" si="24"/>
        <v>-1.1713296555583259</v>
      </c>
      <c r="R286">
        <f t="shared" si="25"/>
        <v>-0.62102974844398828</v>
      </c>
    </row>
    <row r="287" spans="1:18" x14ac:dyDescent="0.25">
      <c r="A287">
        <v>14696</v>
      </c>
      <c r="B287" t="s">
        <v>26</v>
      </c>
      <c r="C287" t="s">
        <v>21</v>
      </c>
      <c r="D287">
        <v>10000</v>
      </c>
      <c r="E287">
        <v>0</v>
      </c>
      <c r="F287" t="s">
        <v>33</v>
      </c>
      <c r="G287" t="s">
        <v>29</v>
      </c>
      <c r="H287" t="s">
        <v>20</v>
      </c>
      <c r="I287">
        <v>2</v>
      </c>
      <c r="J287" t="s">
        <v>18</v>
      </c>
      <c r="K287" t="s">
        <v>19</v>
      </c>
      <c r="L287">
        <v>34</v>
      </c>
      <c r="M287" t="s">
        <v>20</v>
      </c>
      <c r="N287">
        <f t="shared" si="21"/>
        <v>0</v>
      </c>
      <c r="O287">
        <f t="shared" si="22"/>
        <v>4.0000434272768626</v>
      </c>
      <c r="P287">
        <f t="shared" si="23"/>
        <v>1.5314789170422551</v>
      </c>
      <c r="Q287">
        <f t="shared" si="24"/>
        <v>-1.49430729609762</v>
      </c>
      <c r="R287">
        <f t="shared" si="25"/>
        <v>-0.88462471807216669</v>
      </c>
    </row>
    <row r="288" spans="1:18" x14ac:dyDescent="0.25">
      <c r="A288">
        <v>22005</v>
      </c>
      <c r="B288" t="s">
        <v>13</v>
      </c>
      <c r="C288" t="s">
        <v>14</v>
      </c>
      <c r="D288">
        <v>70000</v>
      </c>
      <c r="E288">
        <v>5</v>
      </c>
      <c r="F288" t="s">
        <v>22</v>
      </c>
      <c r="G288" t="s">
        <v>16</v>
      </c>
      <c r="H288" t="s">
        <v>20</v>
      </c>
      <c r="I288">
        <v>3</v>
      </c>
      <c r="J288" t="s">
        <v>27</v>
      </c>
      <c r="K288" t="s">
        <v>28</v>
      </c>
      <c r="L288">
        <v>46</v>
      </c>
      <c r="M288" t="s">
        <v>20</v>
      </c>
      <c r="N288">
        <f t="shared" si="21"/>
        <v>0</v>
      </c>
      <c r="O288">
        <f t="shared" si="22"/>
        <v>4.8451042441768255</v>
      </c>
      <c r="P288">
        <f t="shared" si="23"/>
        <v>1.6627578316815741</v>
      </c>
      <c r="Q288">
        <f t="shared" si="24"/>
        <v>0.44355854713814452</v>
      </c>
      <c r="R288">
        <f t="shared" si="25"/>
        <v>0.16975516044054711</v>
      </c>
    </row>
    <row r="289" spans="1:18" x14ac:dyDescent="0.25">
      <c r="A289">
        <v>14544</v>
      </c>
      <c r="B289" t="s">
        <v>26</v>
      </c>
      <c r="C289" t="s">
        <v>21</v>
      </c>
      <c r="D289">
        <v>10000</v>
      </c>
      <c r="E289">
        <v>1</v>
      </c>
      <c r="F289" t="s">
        <v>22</v>
      </c>
      <c r="G289" t="s">
        <v>29</v>
      </c>
      <c r="H289" t="s">
        <v>17</v>
      </c>
      <c r="I289">
        <v>0</v>
      </c>
      <c r="J289" t="s">
        <v>18</v>
      </c>
      <c r="K289" t="s">
        <v>19</v>
      </c>
      <c r="L289">
        <v>49</v>
      </c>
      <c r="M289" t="s">
        <v>20</v>
      </c>
      <c r="N289">
        <f t="shared" si="21"/>
        <v>0</v>
      </c>
      <c r="O289">
        <f t="shared" si="22"/>
        <v>4.0000434272768626</v>
      </c>
      <c r="P289">
        <f t="shared" si="23"/>
        <v>1.6901960800285136</v>
      </c>
      <c r="Q289">
        <f t="shared" si="24"/>
        <v>-1.49430729609762</v>
      </c>
      <c r="R289">
        <f t="shared" si="25"/>
        <v>0.43335013006872558</v>
      </c>
    </row>
    <row r="290" spans="1:18" x14ac:dyDescent="0.25">
      <c r="A290">
        <v>14312</v>
      </c>
      <c r="B290" t="s">
        <v>13</v>
      </c>
      <c r="C290" t="s">
        <v>14</v>
      </c>
      <c r="D290">
        <v>60000</v>
      </c>
      <c r="E290">
        <v>1</v>
      </c>
      <c r="F290" t="s">
        <v>22</v>
      </c>
      <c r="G290" t="s">
        <v>16</v>
      </c>
      <c r="H290" t="s">
        <v>17</v>
      </c>
      <c r="I290">
        <v>1</v>
      </c>
      <c r="J290" t="s">
        <v>27</v>
      </c>
      <c r="K290" t="s">
        <v>28</v>
      </c>
      <c r="L290">
        <v>45</v>
      </c>
      <c r="M290" t="s">
        <v>20</v>
      </c>
      <c r="N290">
        <f t="shared" si="21"/>
        <v>0</v>
      </c>
      <c r="O290">
        <f t="shared" si="22"/>
        <v>4.7781584885646904</v>
      </c>
      <c r="P290">
        <f t="shared" si="23"/>
        <v>1.6532125137753437</v>
      </c>
      <c r="Q290">
        <f t="shared" si="24"/>
        <v>0.12058090659885044</v>
      </c>
      <c r="R290">
        <f t="shared" si="25"/>
        <v>8.1890170564487635E-2</v>
      </c>
    </row>
    <row r="291" spans="1:18" x14ac:dyDescent="0.25">
      <c r="A291">
        <v>29120</v>
      </c>
      <c r="B291" t="s">
        <v>26</v>
      </c>
      <c r="C291" t="s">
        <v>14</v>
      </c>
      <c r="D291">
        <v>100000</v>
      </c>
      <c r="E291">
        <v>1</v>
      </c>
      <c r="F291" t="s">
        <v>15</v>
      </c>
      <c r="G291" t="s">
        <v>32</v>
      </c>
      <c r="H291" t="s">
        <v>17</v>
      </c>
      <c r="I291">
        <v>4</v>
      </c>
      <c r="J291" t="s">
        <v>25</v>
      </c>
      <c r="K291" t="s">
        <v>28</v>
      </c>
      <c r="L291">
        <v>48</v>
      </c>
      <c r="M291" t="s">
        <v>20</v>
      </c>
      <c r="N291">
        <f t="shared" si="21"/>
        <v>0</v>
      </c>
      <c r="O291">
        <f t="shared" si="22"/>
        <v>5.0000043429231047</v>
      </c>
      <c r="P291">
        <f t="shared" si="23"/>
        <v>1.6812412373755872</v>
      </c>
      <c r="Q291">
        <f t="shared" si="24"/>
        <v>1.4124914687560268</v>
      </c>
      <c r="R291">
        <f t="shared" si="25"/>
        <v>0.34548514019266607</v>
      </c>
    </row>
    <row r="292" spans="1:18" x14ac:dyDescent="0.25">
      <c r="A292">
        <v>24187</v>
      </c>
      <c r="B292" t="s">
        <v>26</v>
      </c>
      <c r="C292" t="s">
        <v>14</v>
      </c>
      <c r="D292">
        <v>30000</v>
      </c>
      <c r="E292">
        <v>3</v>
      </c>
      <c r="F292" t="s">
        <v>35</v>
      </c>
      <c r="G292" t="s">
        <v>23</v>
      </c>
      <c r="H292" t="s">
        <v>20</v>
      </c>
      <c r="I292">
        <v>0</v>
      </c>
      <c r="J292" t="s">
        <v>18</v>
      </c>
      <c r="K292" t="s">
        <v>19</v>
      </c>
      <c r="L292">
        <v>46</v>
      </c>
      <c r="M292" t="s">
        <v>17</v>
      </c>
      <c r="N292">
        <f t="shared" si="21"/>
        <v>1</v>
      </c>
      <c r="O292">
        <f t="shared" si="22"/>
        <v>4.4771357309611233</v>
      </c>
      <c r="P292">
        <f t="shared" si="23"/>
        <v>1.6627578316815741</v>
      </c>
      <c r="Q292">
        <f t="shared" si="24"/>
        <v>-0.84835201501903179</v>
      </c>
      <c r="R292">
        <f t="shared" si="25"/>
        <v>0.16975516044054711</v>
      </c>
    </row>
    <row r="293" spans="1:18" x14ac:dyDescent="0.25">
      <c r="A293">
        <v>15758</v>
      </c>
      <c r="B293" t="s">
        <v>13</v>
      </c>
      <c r="C293" t="s">
        <v>21</v>
      </c>
      <c r="D293">
        <v>130000</v>
      </c>
      <c r="E293">
        <v>0</v>
      </c>
      <c r="F293" t="s">
        <v>35</v>
      </c>
      <c r="G293" t="s">
        <v>32</v>
      </c>
      <c r="H293" t="s">
        <v>17</v>
      </c>
      <c r="I293">
        <v>0</v>
      </c>
      <c r="J293" t="s">
        <v>27</v>
      </c>
      <c r="K293" t="s">
        <v>28</v>
      </c>
      <c r="L293">
        <v>48</v>
      </c>
      <c r="M293" t="s">
        <v>20</v>
      </c>
      <c r="N293">
        <f t="shared" si="21"/>
        <v>0</v>
      </c>
      <c r="O293">
        <f t="shared" si="22"/>
        <v>5.1139466930207718</v>
      </c>
      <c r="P293">
        <f t="shared" si="23"/>
        <v>1.6812412373755872</v>
      </c>
      <c r="Q293">
        <f t="shared" si="24"/>
        <v>2.3814243903739092</v>
      </c>
      <c r="R293">
        <f t="shared" si="25"/>
        <v>0.34548514019266607</v>
      </c>
    </row>
    <row r="294" spans="1:18" x14ac:dyDescent="0.25">
      <c r="A294">
        <v>29094</v>
      </c>
      <c r="B294" t="s">
        <v>13</v>
      </c>
      <c r="C294" t="s">
        <v>21</v>
      </c>
      <c r="D294">
        <v>30000</v>
      </c>
      <c r="E294">
        <v>3</v>
      </c>
      <c r="F294" t="s">
        <v>31</v>
      </c>
      <c r="G294" t="s">
        <v>16</v>
      </c>
      <c r="H294" t="s">
        <v>17</v>
      </c>
      <c r="I294">
        <v>2</v>
      </c>
      <c r="J294" t="s">
        <v>27</v>
      </c>
      <c r="K294" t="s">
        <v>28</v>
      </c>
      <c r="L294">
        <v>54</v>
      </c>
      <c r="M294" t="s">
        <v>17</v>
      </c>
      <c r="N294">
        <f t="shared" si="21"/>
        <v>1</v>
      </c>
      <c r="O294">
        <f t="shared" si="22"/>
        <v>4.4771357309611233</v>
      </c>
      <c r="P294">
        <f t="shared" si="23"/>
        <v>1.7323937598229686</v>
      </c>
      <c r="Q294">
        <f t="shared" si="24"/>
        <v>-0.84835201501903179</v>
      </c>
      <c r="R294">
        <f t="shared" si="25"/>
        <v>0.87267507944902301</v>
      </c>
    </row>
    <row r="295" spans="1:18" x14ac:dyDescent="0.25">
      <c r="A295">
        <v>28319</v>
      </c>
      <c r="B295" t="s">
        <v>26</v>
      </c>
      <c r="C295" t="s">
        <v>14</v>
      </c>
      <c r="D295">
        <v>60000</v>
      </c>
      <c r="E295">
        <v>1</v>
      </c>
      <c r="F295" t="s">
        <v>22</v>
      </c>
      <c r="G295" t="s">
        <v>16</v>
      </c>
      <c r="H295" t="s">
        <v>20</v>
      </c>
      <c r="I295">
        <v>1</v>
      </c>
      <c r="J295" t="s">
        <v>18</v>
      </c>
      <c r="K295" t="s">
        <v>28</v>
      </c>
      <c r="L295">
        <v>46</v>
      </c>
      <c r="M295" t="s">
        <v>17</v>
      </c>
      <c r="N295">
        <f t="shared" si="21"/>
        <v>1</v>
      </c>
      <c r="O295">
        <f t="shared" si="22"/>
        <v>4.7781584885646904</v>
      </c>
      <c r="P295">
        <f t="shared" si="23"/>
        <v>1.6627578316815741</v>
      </c>
      <c r="Q295">
        <f t="shared" si="24"/>
        <v>0.12058090659885044</v>
      </c>
      <c r="R295">
        <f t="shared" si="25"/>
        <v>0.16975516044054711</v>
      </c>
    </row>
    <row r="296" spans="1:18" x14ac:dyDescent="0.25">
      <c r="A296">
        <v>16406</v>
      </c>
      <c r="B296" t="s">
        <v>13</v>
      </c>
      <c r="C296" t="s">
        <v>21</v>
      </c>
      <c r="D296">
        <v>40000</v>
      </c>
      <c r="E296">
        <v>0</v>
      </c>
      <c r="F296" t="s">
        <v>15</v>
      </c>
      <c r="G296" t="s">
        <v>23</v>
      </c>
      <c r="H296" t="s">
        <v>20</v>
      </c>
      <c r="I296">
        <v>0</v>
      </c>
      <c r="J296" t="s">
        <v>18</v>
      </c>
      <c r="K296" t="s">
        <v>19</v>
      </c>
      <c r="L296">
        <v>38</v>
      </c>
      <c r="M296" t="s">
        <v>17</v>
      </c>
      <c r="N296">
        <f t="shared" si="21"/>
        <v>1</v>
      </c>
      <c r="O296">
        <f t="shared" si="22"/>
        <v>4.6020708485542956</v>
      </c>
      <c r="P296">
        <f t="shared" si="23"/>
        <v>1.5797835966168101</v>
      </c>
      <c r="Q296">
        <f t="shared" si="24"/>
        <v>-0.52537437447973778</v>
      </c>
      <c r="R296">
        <f t="shared" si="25"/>
        <v>-0.53316475856792878</v>
      </c>
    </row>
    <row r="297" spans="1:18" x14ac:dyDescent="0.25">
      <c r="A297">
        <v>20923</v>
      </c>
      <c r="B297" t="s">
        <v>13</v>
      </c>
      <c r="C297" t="s">
        <v>14</v>
      </c>
      <c r="D297">
        <v>40000</v>
      </c>
      <c r="E297">
        <v>1</v>
      </c>
      <c r="F297" t="s">
        <v>15</v>
      </c>
      <c r="G297" t="s">
        <v>16</v>
      </c>
      <c r="H297" t="s">
        <v>17</v>
      </c>
      <c r="I297">
        <v>0</v>
      </c>
      <c r="J297" t="s">
        <v>18</v>
      </c>
      <c r="K297" t="s">
        <v>19</v>
      </c>
      <c r="L297">
        <v>42</v>
      </c>
      <c r="M297" t="s">
        <v>17</v>
      </c>
      <c r="N297">
        <f t="shared" si="21"/>
        <v>1</v>
      </c>
      <c r="O297">
        <f t="shared" si="22"/>
        <v>4.6020708485542956</v>
      </c>
      <c r="P297">
        <f t="shared" si="23"/>
        <v>1.6232492903979006</v>
      </c>
      <c r="Q297">
        <f t="shared" si="24"/>
        <v>-0.52537437447973778</v>
      </c>
      <c r="R297">
        <f t="shared" si="25"/>
        <v>-0.18170479906369083</v>
      </c>
    </row>
    <row r="298" spans="1:18" x14ac:dyDescent="0.25">
      <c r="A298">
        <v>11378</v>
      </c>
      <c r="B298" t="s">
        <v>26</v>
      </c>
      <c r="C298" t="s">
        <v>14</v>
      </c>
      <c r="D298">
        <v>10000</v>
      </c>
      <c r="E298">
        <v>1</v>
      </c>
      <c r="F298" t="s">
        <v>31</v>
      </c>
      <c r="G298" t="s">
        <v>29</v>
      </c>
      <c r="H298" t="s">
        <v>20</v>
      </c>
      <c r="I298">
        <v>1</v>
      </c>
      <c r="J298" t="s">
        <v>25</v>
      </c>
      <c r="K298" t="s">
        <v>19</v>
      </c>
      <c r="L298">
        <v>46</v>
      </c>
      <c r="M298" t="s">
        <v>17</v>
      </c>
      <c r="N298">
        <f t="shared" si="21"/>
        <v>1</v>
      </c>
      <c r="O298">
        <f t="shared" si="22"/>
        <v>4.0000434272768626</v>
      </c>
      <c r="P298">
        <f t="shared" si="23"/>
        <v>1.6627578316815741</v>
      </c>
      <c r="Q298">
        <f t="shared" si="24"/>
        <v>-1.49430729609762</v>
      </c>
      <c r="R298">
        <f t="shared" si="25"/>
        <v>0.16975516044054711</v>
      </c>
    </row>
    <row r="299" spans="1:18" x14ac:dyDescent="0.25">
      <c r="A299">
        <v>20851</v>
      </c>
      <c r="B299" t="s">
        <v>26</v>
      </c>
      <c r="C299" t="s">
        <v>21</v>
      </c>
      <c r="D299">
        <v>20000</v>
      </c>
      <c r="E299">
        <v>0</v>
      </c>
      <c r="F299" t="s">
        <v>22</v>
      </c>
      <c r="G299" t="s">
        <v>29</v>
      </c>
      <c r="H299" t="s">
        <v>20</v>
      </c>
      <c r="I299">
        <v>1</v>
      </c>
      <c r="J299" t="s">
        <v>25</v>
      </c>
      <c r="K299" t="s">
        <v>19</v>
      </c>
      <c r="L299">
        <v>36</v>
      </c>
      <c r="M299" t="s">
        <v>17</v>
      </c>
      <c r="N299">
        <f t="shared" si="21"/>
        <v>1</v>
      </c>
      <c r="O299">
        <f t="shared" si="22"/>
        <v>4.3010517098452263</v>
      </c>
      <c r="P299">
        <f t="shared" si="23"/>
        <v>1.5563025007672873</v>
      </c>
      <c r="Q299">
        <f t="shared" si="24"/>
        <v>-1.1713296555583259</v>
      </c>
      <c r="R299">
        <f t="shared" si="25"/>
        <v>-0.70889473832004779</v>
      </c>
    </row>
    <row r="300" spans="1:18" x14ac:dyDescent="0.25">
      <c r="A300">
        <v>21557</v>
      </c>
      <c r="B300" t="s">
        <v>26</v>
      </c>
      <c r="C300" t="s">
        <v>14</v>
      </c>
      <c r="D300">
        <v>110000</v>
      </c>
      <c r="E300">
        <v>0</v>
      </c>
      <c r="F300" t="s">
        <v>22</v>
      </c>
      <c r="G300" t="s">
        <v>32</v>
      </c>
      <c r="H300" t="s">
        <v>17</v>
      </c>
      <c r="I300">
        <v>3</v>
      </c>
      <c r="J300" t="s">
        <v>34</v>
      </c>
      <c r="K300" t="s">
        <v>28</v>
      </c>
      <c r="L300">
        <v>32</v>
      </c>
      <c r="M300" t="s">
        <v>17</v>
      </c>
      <c r="N300">
        <f t="shared" si="21"/>
        <v>1</v>
      </c>
      <c r="O300">
        <f t="shared" si="22"/>
        <v>5.0413966332719324</v>
      </c>
      <c r="P300">
        <f t="shared" si="23"/>
        <v>1.505149978319906</v>
      </c>
      <c r="Q300">
        <f t="shared" si="24"/>
        <v>1.7354691092953209</v>
      </c>
      <c r="R300">
        <f t="shared" si="25"/>
        <v>-1.0603546978242857</v>
      </c>
    </row>
    <row r="301" spans="1:18" x14ac:dyDescent="0.25">
      <c r="A301">
        <v>26663</v>
      </c>
      <c r="B301" t="s">
        <v>26</v>
      </c>
      <c r="C301" t="s">
        <v>14</v>
      </c>
      <c r="D301">
        <v>60000</v>
      </c>
      <c r="E301">
        <v>2</v>
      </c>
      <c r="F301" t="s">
        <v>15</v>
      </c>
      <c r="G301" t="s">
        <v>24</v>
      </c>
      <c r="H301" t="s">
        <v>20</v>
      </c>
      <c r="I301">
        <v>1</v>
      </c>
      <c r="J301" t="s">
        <v>18</v>
      </c>
      <c r="K301" t="s">
        <v>28</v>
      </c>
      <c r="L301">
        <v>39</v>
      </c>
      <c r="M301" t="s">
        <v>17</v>
      </c>
      <c r="N301">
        <f t="shared" si="21"/>
        <v>1</v>
      </c>
      <c r="O301">
        <f t="shared" si="22"/>
        <v>4.7781584885646904</v>
      </c>
      <c r="P301">
        <f t="shared" si="23"/>
        <v>1.5910646070264991</v>
      </c>
      <c r="Q301">
        <f t="shared" si="24"/>
        <v>0.12058090659885044</v>
      </c>
      <c r="R301">
        <f t="shared" si="25"/>
        <v>-0.44529976869186927</v>
      </c>
    </row>
    <row r="302" spans="1:18" x14ac:dyDescent="0.25">
      <c r="A302">
        <v>11896</v>
      </c>
      <c r="B302" t="s">
        <v>13</v>
      </c>
      <c r="C302" t="s">
        <v>21</v>
      </c>
      <c r="D302">
        <v>100000</v>
      </c>
      <c r="E302">
        <v>1</v>
      </c>
      <c r="F302" t="s">
        <v>35</v>
      </c>
      <c r="G302" t="s">
        <v>32</v>
      </c>
      <c r="H302" t="s">
        <v>17</v>
      </c>
      <c r="I302">
        <v>0</v>
      </c>
      <c r="J302" t="s">
        <v>25</v>
      </c>
      <c r="K302" t="s">
        <v>28</v>
      </c>
      <c r="L302">
        <v>36</v>
      </c>
      <c r="M302" t="s">
        <v>17</v>
      </c>
      <c r="N302">
        <f t="shared" si="21"/>
        <v>1</v>
      </c>
      <c r="O302">
        <f t="shared" si="22"/>
        <v>5.0000043429231047</v>
      </c>
      <c r="P302">
        <f t="shared" si="23"/>
        <v>1.5563025007672873</v>
      </c>
      <c r="Q302">
        <f t="shared" si="24"/>
        <v>1.4124914687560268</v>
      </c>
      <c r="R302">
        <f t="shared" si="25"/>
        <v>-0.70889473832004779</v>
      </c>
    </row>
    <row r="303" spans="1:18" x14ac:dyDescent="0.25">
      <c r="A303">
        <v>14189</v>
      </c>
      <c r="B303" t="s">
        <v>13</v>
      </c>
      <c r="C303" t="s">
        <v>14</v>
      </c>
      <c r="D303">
        <v>90000</v>
      </c>
      <c r="E303">
        <v>4</v>
      </c>
      <c r="F303" t="s">
        <v>31</v>
      </c>
      <c r="G303" t="s">
        <v>24</v>
      </c>
      <c r="H303" t="s">
        <v>20</v>
      </c>
      <c r="I303">
        <v>2</v>
      </c>
      <c r="J303" t="s">
        <v>25</v>
      </c>
      <c r="K303" t="s">
        <v>19</v>
      </c>
      <c r="L303">
        <v>54</v>
      </c>
      <c r="M303" t="s">
        <v>17</v>
      </c>
      <c r="N303">
        <f t="shared" si="21"/>
        <v>1</v>
      </c>
      <c r="O303">
        <f t="shared" si="22"/>
        <v>4.9542473349067597</v>
      </c>
      <c r="P303">
        <f t="shared" si="23"/>
        <v>1.7323937598229686</v>
      </c>
      <c r="Q303">
        <f t="shared" si="24"/>
        <v>1.0895138282167327</v>
      </c>
      <c r="R303">
        <f t="shared" si="25"/>
        <v>0.87267507944902301</v>
      </c>
    </row>
    <row r="304" spans="1:18" x14ac:dyDescent="0.25">
      <c r="A304">
        <v>13136</v>
      </c>
      <c r="B304" t="s">
        <v>13</v>
      </c>
      <c r="C304" t="s">
        <v>14</v>
      </c>
      <c r="D304">
        <v>30000</v>
      </c>
      <c r="E304">
        <v>2</v>
      </c>
      <c r="F304" t="s">
        <v>22</v>
      </c>
      <c r="G304" t="s">
        <v>23</v>
      </c>
      <c r="H304" t="s">
        <v>20</v>
      </c>
      <c r="I304">
        <v>2</v>
      </c>
      <c r="J304" t="s">
        <v>27</v>
      </c>
      <c r="K304" t="s">
        <v>28</v>
      </c>
      <c r="L304">
        <v>69</v>
      </c>
      <c r="M304" t="s">
        <v>20</v>
      </c>
      <c r="N304">
        <f t="shared" si="21"/>
        <v>0</v>
      </c>
      <c r="O304">
        <f t="shared" si="22"/>
        <v>4.4771357309611233</v>
      </c>
      <c r="P304">
        <f t="shared" si="23"/>
        <v>1.8388490907372552</v>
      </c>
      <c r="Q304">
        <f t="shared" si="24"/>
        <v>-0.84835201501903179</v>
      </c>
      <c r="R304">
        <f t="shared" si="25"/>
        <v>2.1906499275899152</v>
      </c>
    </row>
    <row r="305" spans="1:18" x14ac:dyDescent="0.25">
      <c r="A305">
        <v>25906</v>
      </c>
      <c r="B305" t="s">
        <v>26</v>
      </c>
      <c r="C305" t="s">
        <v>14</v>
      </c>
      <c r="D305">
        <v>10000</v>
      </c>
      <c r="E305">
        <v>5</v>
      </c>
      <c r="F305" t="s">
        <v>31</v>
      </c>
      <c r="G305" t="s">
        <v>16</v>
      </c>
      <c r="H305" t="s">
        <v>20</v>
      </c>
      <c r="I305">
        <v>2</v>
      </c>
      <c r="J305" t="s">
        <v>30</v>
      </c>
      <c r="K305" t="s">
        <v>28</v>
      </c>
      <c r="L305">
        <v>62</v>
      </c>
      <c r="M305" t="s">
        <v>20</v>
      </c>
      <c r="N305">
        <f t="shared" si="21"/>
        <v>0</v>
      </c>
      <c r="O305">
        <f t="shared" si="22"/>
        <v>4.0000434272768626</v>
      </c>
      <c r="P305">
        <f t="shared" si="23"/>
        <v>1.7923916894982539</v>
      </c>
      <c r="Q305">
        <f t="shared" si="24"/>
        <v>-1.49430729609762</v>
      </c>
      <c r="R305">
        <f t="shared" si="25"/>
        <v>1.5755949984574988</v>
      </c>
    </row>
    <row r="306" spans="1:18" x14ac:dyDescent="0.25">
      <c r="A306">
        <v>17926</v>
      </c>
      <c r="C306" t="s">
        <v>14</v>
      </c>
      <c r="D306">
        <v>63026.315789473687</v>
      </c>
      <c r="E306">
        <v>0</v>
      </c>
      <c r="F306" t="s">
        <v>15</v>
      </c>
      <c r="G306" t="s">
        <v>23</v>
      </c>
      <c r="H306" t="s">
        <v>20</v>
      </c>
      <c r="I306">
        <v>0</v>
      </c>
      <c r="J306" t="s">
        <v>18</v>
      </c>
      <c r="K306" t="s">
        <v>28</v>
      </c>
      <c r="L306">
        <v>28</v>
      </c>
      <c r="M306" t="s">
        <v>17</v>
      </c>
      <c r="N306">
        <f t="shared" si="21"/>
        <v>1</v>
      </c>
      <c r="O306">
        <f t="shared" si="22"/>
        <v>4.7995288117639978</v>
      </c>
      <c r="P306">
        <f t="shared" si="23"/>
        <v>1.4471580313422192</v>
      </c>
      <c r="Q306">
        <f t="shared" si="24"/>
        <v>0.2183241399199527</v>
      </c>
      <c r="R306">
        <f t="shared" si="25"/>
        <v>-1.4118146573285235</v>
      </c>
    </row>
    <row r="307" spans="1:18" x14ac:dyDescent="0.25">
      <c r="A307">
        <v>26928</v>
      </c>
      <c r="B307" t="s">
        <v>26</v>
      </c>
      <c r="C307" t="s">
        <v>21</v>
      </c>
      <c r="D307">
        <v>30000</v>
      </c>
      <c r="E307">
        <v>1</v>
      </c>
      <c r="F307" t="s">
        <v>15</v>
      </c>
      <c r="G307" t="s">
        <v>23</v>
      </c>
      <c r="H307" t="s">
        <v>17</v>
      </c>
      <c r="I307">
        <v>0</v>
      </c>
      <c r="J307" t="s">
        <v>18</v>
      </c>
      <c r="K307" t="s">
        <v>19</v>
      </c>
      <c r="L307">
        <v>62</v>
      </c>
      <c r="M307" t="s">
        <v>17</v>
      </c>
      <c r="N307">
        <f t="shared" si="21"/>
        <v>1</v>
      </c>
      <c r="O307">
        <f t="shared" si="22"/>
        <v>4.4771357309611233</v>
      </c>
      <c r="P307">
        <f t="shared" si="23"/>
        <v>1.7923916894982539</v>
      </c>
      <c r="Q307">
        <f t="shared" si="24"/>
        <v>-0.84835201501903179</v>
      </c>
      <c r="R307">
        <f t="shared" si="25"/>
        <v>1.5755949984574988</v>
      </c>
    </row>
    <row r="308" spans="1:18" x14ac:dyDescent="0.25">
      <c r="A308">
        <v>20897</v>
      </c>
      <c r="B308" t="s">
        <v>13</v>
      </c>
      <c r="C308" t="s">
        <v>14</v>
      </c>
      <c r="D308">
        <v>30000</v>
      </c>
      <c r="E308">
        <v>1</v>
      </c>
      <c r="F308" t="s">
        <v>15</v>
      </c>
      <c r="G308" t="s">
        <v>16</v>
      </c>
      <c r="H308" t="s">
        <v>17</v>
      </c>
      <c r="I308">
        <v>2</v>
      </c>
      <c r="J308" t="s">
        <v>18</v>
      </c>
      <c r="K308" t="s">
        <v>19</v>
      </c>
      <c r="L308">
        <v>40</v>
      </c>
      <c r="M308" t="s">
        <v>20</v>
      </c>
      <c r="N308">
        <f t="shared" si="21"/>
        <v>0</v>
      </c>
      <c r="O308">
        <f t="shared" si="22"/>
        <v>4.4771357309611233</v>
      </c>
      <c r="P308">
        <f t="shared" si="23"/>
        <v>1.6020599913279623</v>
      </c>
      <c r="Q308">
        <f t="shared" si="24"/>
        <v>-0.84835201501903179</v>
      </c>
      <c r="R308">
        <f t="shared" si="25"/>
        <v>-0.35743477881580982</v>
      </c>
    </row>
    <row r="309" spans="1:18" x14ac:dyDescent="0.25">
      <c r="A309">
        <v>28207</v>
      </c>
      <c r="B309" t="s">
        <v>13</v>
      </c>
      <c r="C309" t="s">
        <v>21</v>
      </c>
      <c r="D309">
        <v>80000</v>
      </c>
      <c r="E309">
        <v>4</v>
      </c>
      <c r="F309" t="s">
        <v>35</v>
      </c>
      <c r="G309" t="s">
        <v>32</v>
      </c>
      <c r="H309" t="s">
        <v>17</v>
      </c>
      <c r="I309">
        <v>1</v>
      </c>
      <c r="J309" t="s">
        <v>18</v>
      </c>
      <c r="K309" t="s">
        <v>28</v>
      </c>
      <c r="L309">
        <v>36</v>
      </c>
      <c r="M309" t="s">
        <v>17</v>
      </c>
      <c r="N309">
        <f t="shared" si="21"/>
        <v>1</v>
      </c>
      <c r="O309">
        <f t="shared" si="22"/>
        <v>4.9030954156390383</v>
      </c>
      <c r="P309">
        <f t="shared" si="23"/>
        <v>1.5563025007672873</v>
      </c>
      <c r="Q309">
        <f t="shared" si="24"/>
        <v>0.76653618767743859</v>
      </c>
      <c r="R309">
        <f t="shared" si="25"/>
        <v>-0.70889473832004779</v>
      </c>
    </row>
    <row r="310" spans="1:18" x14ac:dyDescent="0.25">
      <c r="A310">
        <v>25923</v>
      </c>
      <c r="B310" t="s">
        <v>26</v>
      </c>
      <c r="C310" t="s">
        <v>21</v>
      </c>
      <c r="D310">
        <v>10000</v>
      </c>
      <c r="E310">
        <v>2</v>
      </c>
      <c r="F310" t="s">
        <v>33</v>
      </c>
      <c r="G310" t="s">
        <v>23</v>
      </c>
      <c r="H310" t="s">
        <v>17</v>
      </c>
      <c r="I310">
        <v>2</v>
      </c>
      <c r="J310" t="s">
        <v>27</v>
      </c>
      <c r="K310" t="s">
        <v>28</v>
      </c>
      <c r="L310">
        <v>58</v>
      </c>
      <c r="M310" t="s">
        <v>20</v>
      </c>
      <c r="N310">
        <f t="shared" si="21"/>
        <v>0</v>
      </c>
      <c r="O310">
        <f t="shared" si="22"/>
        <v>4.0000434272768626</v>
      </c>
      <c r="P310">
        <f t="shared" si="23"/>
        <v>1.7634279935629373</v>
      </c>
      <c r="Q310">
        <f t="shared" si="24"/>
        <v>-1.49430729609762</v>
      </c>
      <c r="R310">
        <f t="shared" si="25"/>
        <v>1.224135038953261</v>
      </c>
    </row>
    <row r="311" spans="1:18" x14ac:dyDescent="0.25">
      <c r="A311">
        <v>11000</v>
      </c>
      <c r="B311" t="s">
        <v>13</v>
      </c>
      <c r="C311" t="s">
        <v>21</v>
      </c>
      <c r="D311">
        <v>90000</v>
      </c>
      <c r="E311">
        <v>2</v>
      </c>
      <c r="F311" t="s">
        <v>15</v>
      </c>
      <c r="G311" t="s">
        <v>24</v>
      </c>
      <c r="H311" t="s">
        <v>17</v>
      </c>
      <c r="I311">
        <v>0</v>
      </c>
      <c r="J311" t="s">
        <v>30</v>
      </c>
      <c r="K311" t="s">
        <v>28</v>
      </c>
      <c r="L311">
        <v>40</v>
      </c>
      <c r="M311" t="s">
        <v>17</v>
      </c>
      <c r="N311">
        <f t="shared" si="21"/>
        <v>1</v>
      </c>
      <c r="O311">
        <f t="shared" si="22"/>
        <v>4.9542473349067597</v>
      </c>
      <c r="P311">
        <f t="shared" si="23"/>
        <v>1.6020599913279623</v>
      </c>
      <c r="Q311">
        <f t="shared" si="24"/>
        <v>1.0895138282167327</v>
      </c>
      <c r="R311">
        <f t="shared" si="25"/>
        <v>-0.35743477881580982</v>
      </c>
    </row>
    <row r="312" spans="1:18" x14ac:dyDescent="0.25">
      <c r="A312">
        <v>20974</v>
      </c>
      <c r="B312" t="s">
        <v>13</v>
      </c>
      <c r="C312" t="s">
        <v>21</v>
      </c>
      <c r="D312">
        <v>10000</v>
      </c>
      <c r="E312">
        <v>2</v>
      </c>
      <c r="F312" t="s">
        <v>15</v>
      </c>
      <c r="G312" t="s">
        <v>23</v>
      </c>
      <c r="H312" t="s">
        <v>17</v>
      </c>
      <c r="I312">
        <v>1</v>
      </c>
      <c r="J312" t="s">
        <v>18</v>
      </c>
      <c r="K312" t="s">
        <v>19</v>
      </c>
      <c r="L312">
        <v>66</v>
      </c>
      <c r="M312" t="s">
        <v>20</v>
      </c>
      <c r="N312">
        <f t="shared" si="21"/>
        <v>0</v>
      </c>
      <c r="O312">
        <f t="shared" si="22"/>
        <v>4.0000434272768626</v>
      </c>
      <c r="P312">
        <f t="shared" si="23"/>
        <v>1.8195439355418688</v>
      </c>
      <c r="Q312">
        <f t="shared" si="24"/>
        <v>-1.49430729609762</v>
      </c>
      <c r="R312">
        <f t="shared" si="25"/>
        <v>1.9270549579617369</v>
      </c>
    </row>
    <row r="313" spans="1:18" x14ac:dyDescent="0.25">
      <c r="A313">
        <v>28758</v>
      </c>
      <c r="B313" t="s">
        <v>13</v>
      </c>
      <c r="C313" t="s">
        <v>21</v>
      </c>
      <c r="D313">
        <v>40000</v>
      </c>
      <c r="E313">
        <v>2</v>
      </c>
      <c r="F313" t="s">
        <v>22</v>
      </c>
      <c r="G313" t="s">
        <v>23</v>
      </c>
      <c r="H313" t="s">
        <v>17</v>
      </c>
      <c r="I313">
        <v>1</v>
      </c>
      <c r="J313" t="s">
        <v>30</v>
      </c>
      <c r="K313" t="s">
        <v>19</v>
      </c>
      <c r="L313">
        <v>35</v>
      </c>
      <c r="M313" t="s">
        <v>17</v>
      </c>
      <c r="N313">
        <f t="shared" si="21"/>
        <v>1</v>
      </c>
      <c r="O313">
        <f t="shared" si="22"/>
        <v>4.6020708485542956</v>
      </c>
      <c r="P313">
        <f t="shared" si="23"/>
        <v>1.5440680443502757</v>
      </c>
      <c r="Q313">
        <f t="shared" si="24"/>
        <v>-0.52537437447973778</v>
      </c>
      <c r="R313">
        <f t="shared" si="25"/>
        <v>-0.79675972819610719</v>
      </c>
    </row>
    <row r="314" spans="1:18" x14ac:dyDescent="0.25">
      <c r="A314">
        <v>11381</v>
      </c>
      <c r="B314" t="s">
        <v>13</v>
      </c>
      <c r="C314" t="s">
        <v>14</v>
      </c>
      <c r="D314">
        <v>20000</v>
      </c>
      <c r="E314">
        <v>2</v>
      </c>
      <c r="F314" t="s">
        <v>22</v>
      </c>
      <c r="G314" t="s">
        <v>29</v>
      </c>
      <c r="H314" t="s">
        <v>17</v>
      </c>
      <c r="I314">
        <v>1</v>
      </c>
      <c r="J314" t="s">
        <v>25</v>
      </c>
      <c r="K314" t="s">
        <v>19</v>
      </c>
      <c r="L314">
        <v>47</v>
      </c>
      <c r="M314" t="s">
        <v>17</v>
      </c>
      <c r="N314">
        <f t="shared" si="21"/>
        <v>1</v>
      </c>
      <c r="O314">
        <f t="shared" si="22"/>
        <v>4.3010517098452263</v>
      </c>
      <c r="P314">
        <f t="shared" si="23"/>
        <v>1.6720978579357175</v>
      </c>
      <c r="Q314">
        <f t="shared" si="24"/>
        <v>-1.1713296555583259</v>
      </c>
      <c r="R314">
        <f t="shared" si="25"/>
        <v>0.25762015031660662</v>
      </c>
    </row>
    <row r="315" spans="1:18" x14ac:dyDescent="0.25">
      <c r="A315">
        <v>17522</v>
      </c>
      <c r="B315" t="s">
        <v>13</v>
      </c>
      <c r="C315" t="s">
        <v>21</v>
      </c>
      <c r="D315">
        <v>120000</v>
      </c>
      <c r="E315">
        <v>4</v>
      </c>
      <c r="F315" t="s">
        <v>15</v>
      </c>
      <c r="G315" t="s">
        <v>32</v>
      </c>
      <c r="H315" t="s">
        <v>17</v>
      </c>
      <c r="I315">
        <v>1</v>
      </c>
      <c r="J315" t="s">
        <v>25</v>
      </c>
      <c r="K315" t="s">
        <v>28</v>
      </c>
      <c r="L315">
        <v>47</v>
      </c>
      <c r="M315" t="s">
        <v>20</v>
      </c>
      <c r="N315">
        <f t="shared" si="21"/>
        <v>0</v>
      </c>
      <c r="O315">
        <f t="shared" si="22"/>
        <v>5.0791848651532279</v>
      </c>
      <c r="P315">
        <f t="shared" si="23"/>
        <v>1.6720978579357175</v>
      </c>
      <c r="Q315">
        <f t="shared" si="24"/>
        <v>2.0584467498346148</v>
      </c>
      <c r="R315">
        <f t="shared" si="25"/>
        <v>0.25762015031660662</v>
      </c>
    </row>
    <row r="316" spans="1:18" x14ac:dyDescent="0.25">
      <c r="A316">
        <v>21207</v>
      </c>
      <c r="B316" t="s">
        <v>13</v>
      </c>
      <c r="C316" t="s">
        <v>21</v>
      </c>
      <c r="D316">
        <v>60000</v>
      </c>
      <c r="E316">
        <v>1</v>
      </c>
      <c r="F316" t="s">
        <v>22</v>
      </c>
      <c r="G316" t="s">
        <v>16</v>
      </c>
      <c r="H316" t="s">
        <v>17</v>
      </c>
      <c r="I316">
        <v>1</v>
      </c>
      <c r="J316" t="s">
        <v>27</v>
      </c>
      <c r="K316" t="s">
        <v>28</v>
      </c>
      <c r="L316">
        <v>46</v>
      </c>
      <c r="M316" t="s">
        <v>20</v>
      </c>
      <c r="N316">
        <f t="shared" si="21"/>
        <v>0</v>
      </c>
      <c r="O316">
        <f t="shared" si="22"/>
        <v>4.7781584885646904</v>
      </c>
      <c r="P316">
        <f t="shared" si="23"/>
        <v>1.6627578316815741</v>
      </c>
      <c r="Q316">
        <f t="shared" si="24"/>
        <v>0.12058090659885044</v>
      </c>
      <c r="R316">
        <f t="shared" si="25"/>
        <v>0.16975516044054711</v>
      </c>
    </row>
    <row r="317" spans="1:18" x14ac:dyDescent="0.25">
      <c r="A317">
        <v>28102</v>
      </c>
      <c r="B317" t="s">
        <v>13</v>
      </c>
      <c r="C317" t="s">
        <v>21</v>
      </c>
      <c r="D317">
        <v>20000</v>
      </c>
      <c r="E317">
        <v>4</v>
      </c>
      <c r="F317" t="s">
        <v>31</v>
      </c>
      <c r="G317" t="s">
        <v>16</v>
      </c>
      <c r="H317" t="s">
        <v>17</v>
      </c>
      <c r="I317">
        <v>2</v>
      </c>
      <c r="J317" t="s">
        <v>27</v>
      </c>
      <c r="K317" t="s">
        <v>28</v>
      </c>
      <c r="L317">
        <v>58</v>
      </c>
      <c r="M317" t="s">
        <v>17</v>
      </c>
      <c r="N317">
        <f t="shared" si="21"/>
        <v>1</v>
      </c>
      <c r="O317">
        <f t="shared" si="22"/>
        <v>4.3010517098452263</v>
      </c>
      <c r="P317">
        <f t="shared" si="23"/>
        <v>1.7634279935629373</v>
      </c>
      <c r="Q317">
        <f t="shared" si="24"/>
        <v>-1.1713296555583259</v>
      </c>
      <c r="R317">
        <f t="shared" si="25"/>
        <v>1.224135038953261</v>
      </c>
    </row>
    <row r="318" spans="1:18" x14ac:dyDescent="0.25">
      <c r="A318">
        <v>23105</v>
      </c>
      <c r="B318" t="s">
        <v>26</v>
      </c>
      <c r="C318" t="s">
        <v>21</v>
      </c>
      <c r="D318">
        <v>40000</v>
      </c>
      <c r="E318">
        <v>3</v>
      </c>
      <c r="F318" t="s">
        <v>33</v>
      </c>
      <c r="G318" t="s">
        <v>23</v>
      </c>
      <c r="H318" t="s">
        <v>20</v>
      </c>
      <c r="I318">
        <v>2</v>
      </c>
      <c r="J318" t="s">
        <v>27</v>
      </c>
      <c r="K318" t="s">
        <v>28</v>
      </c>
      <c r="L318">
        <v>52</v>
      </c>
      <c r="M318" t="s">
        <v>17</v>
      </c>
      <c r="N318">
        <f t="shared" si="21"/>
        <v>1</v>
      </c>
      <c r="O318">
        <f t="shared" si="22"/>
        <v>4.6020708485542956</v>
      </c>
      <c r="P318">
        <f t="shared" si="23"/>
        <v>1.7160033436347992</v>
      </c>
      <c r="Q318">
        <f t="shared" si="24"/>
        <v>-0.52537437447973778</v>
      </c>
      <c r="R318">
        <f t="shared" si="25"/>
        <v>0.69694509969690399</v>
      </c>
    </row>
    <row r="319" spans="1:18" x14ac:dyDescent="0.25">
      <c r="A319">
        <v>18740</v>
      </c>
      <c r="B319" t="s">
        <v>13</v>
      </c>
      <c r="C319" t="s">
        <v>21</v>
      </c>
      <c r="D319">
        <v>80000</v>
      </c>
      <c r="E319">
        <v>5</v>
      </c>
      <c r="F319" t="s">
        <v>15</v>
      </c>
      <c r="G319" t="s">
        <v>24</v>
      </c>
      <c r="H319" t="s">
        <v>20</v>
      </c>
      <c r="I319">
        <v>1</v>
      </c>
      <c r="J319" t="s">
        <v>18</v>
      </c>
      <c r="K319" t="s">
        <v>28</v>
      </c>
      <c r="L319">
        <v>47</v>
      </c>
      <c r="M319" t="s">
        <v>17</v>
      </c>
      <c r="N319">
        <f t="shared" si="21"/>
        <v>1</v>
      </c>
      <c r="O319">
        <f t="shared" si="22"/>
        <v>4.9030954156390383</v>
      </c>
      <c r="P319">
        <f t="shared" si="23"/>
        <v>1.6720978579357175</v>
      </c>
      <c r="Q319">
        <f t="shared" si="24"/>
        <v>0.76653618767743859</v>
      </c>
      <c r="R319">
        <f t="shared" si="25"/>
        <v>0.25762015031660662</v>
      </c>
    </row>
    <row r="320" spans="1:18" x14ac:dyDescent="0.25">
      <c r="A320">
        <v>21213</v>
      </c>
      <c r="B320" t="s">
        <v>26</v>
      </c>
      <c r="C320" t="s">
        <v>21</v>
      </c>
      <c r="D320">
        <v>70000</v>
      </c>
      <c r="E320">
        <v>0</v>
      </c>
      <c r="F320" t="s">
        <v>15</v>
      </c>
      <c r="G320" t="s">
        <v>24</v>
      </c>
      <c r="H320" t="s">
        <v>20</v>
      </c>
      <c r="I320">
        <v>1</v>
      </c>
      <c r="J320" t="s">
        <v>27</v>
      </c>
      <c r="K320" t="s">
        <v>28</v>
      </c>
      <c r="L320">
        <v>41</v>
      </c>
      <c r="M320" t="s">
        <v>20</v>
      </c>
      <c r="N320">
        <f t="shared" si="21"/>
        <v>0</v>
      </c>
      <c r="O320">
        <f t="shared" si="22"/>
        <v>4.8451042441768255</v>
      </c>
      <c r="P320">
        <f t="shared" si="23"/>
        <v>1.6127838567197355</v>
      </c>
      <c r="Q320">
        <f t="shared" si="24"/>
        <v>0.44355854713814452</v>
      </c>
      <c r="R320">
        <f t="shared" si="25"/>
        <v>-0.26956978893975031</v>
      </c>
    </row>
    <row r="321" spans="1:18" x14ac:dyDescent="0.25">
      <c r="A321">
        <v>17352</v>
      </c>
      <c r="B321" t="s">
        <v>13</v>
      </c>
      <c r="C321" t="s">
        <v>21</v>
      </c>
      <c r="D321">
        <v>50000</v>
      </c>
      <c r="E321">
        <v>2</v>
      </c>
      <c r="F321" t="s">
        <v>35</v>
      </c>
      <c r="G321" t="s">
        <v>32</v>
      </c>
      <c r="H321" t="s">
        <v>17</v>
      </c>
      <c r="I321">
        <v>1</v>
      </c>
      <c r="J321" t="s">
        <v>27</v>
      </c>
      <c r="K321" t="s">
        <v>28</v>
      </c>
      <c r="L321">
        <v>64</v>
      </c>
      <c r="M321" t="s">
        <v>17</v>
      </c>
      <c r="N321">
        <f t="shared" si="21"/>
        <v>1</v>
      </c>
      <c r="O321">
        <f t="shared" si="22"/>
        <v>4.6989786901387989</v>
      </c>
      <c r="P321">
        <f t="shared" si="23"/>
        <v>1.8061799739838871</v>
      </c>
      <c r="Q321">
        <f t="shared" si="24"/>
        <v>-0.20239673394044363</v>
      </c>
      <c r="R321">
        <f t="shared" si="25"/>
        <v>1.7513249782096179</v>
      </c>
    </row>
    <row r="322" spans="1:18" x14ac:dyDescent="0.25">
      <c r="A322">
        <v>14154</v>
      </c>
      <c r="B322" t="s">
        <v>13</v>
      </c>
      <c r="C322" t="s">
        <v>21</v>
      </c>
      <c r="D322">
        <v>30000</v>
      </c>
      <c r="E322">
        <v>0</v>
      </c>
      <c r="F322" t="s">
        <v>15</v>
      </c>
      <c r="G322" t="s">
        <v>23</v>
      </c>
      <c r="H322" t="s">
        <v>17</v>
      </c>
      <c r="I322">
        <v>0</v>
      </c>
      <c r="J322" t="s">
        <v>18</v>
      </c>
      <c r="K322" t="s">
        <v>19</v>
      </c>
      <c r="L322">
        <v>35</v>
      </c>
      <c r="M322" t="s">
        <v>17</v>
      </c>
      <c r="N322">
        <f t="shared" si="21"/>
        <v>1</v>
      </c>
      <c r="O322">
        <f t="shared" si="22"/>
        <v>4.4771357309611233</v>
      </c>
      <c r="P322">
        <f t="shared" si="23"/>
        <v>1.5440680443502757</v>
      </c>
      <c r="Q322">
        <f t="shared" si="24"/>
        <v>-0.84835201501903179</v>
      </c>
      <c r="R322">
        <f t="shared" si="25"/>
        <v>-0.79675972819610719</v>
      </c>
    </row>
    <row r="323" spans="1:18" x14ac:dyDescent="0.25">
      <c r="A323">
        <v>19066</v>
      </c>
      <c r="B323" t="s">
        <v>13</v>
      </c>
      <c r="C323" t="s">
        <v>21</v>
      </c>
      <c r="D323">
        <v>130000</v>
      </c>
      <c r="E323">
        <v>4</v>
      </c>
      <c r="F323" t="s">
        <v>22</v>
      </c>
      <c r="G323" t="s">
        <v>24</v>
      </c>
      <c r="H323" t="s">
        <v>20</v>
      </c>
      <c r="I323">
        <v>3</v>
      </c>
      <c r="J323" t="s">
        <v>34</v>
      </c>
      <c r="K323" t="s">
        <v>19</v>
      </c>
      <c r="L323">
        <v>54</v>
      </c>
      <c r="M323" t="s">
        <v>20</v>
      </c>
      <c r="N323">
        <f t="shared" si="21"/>
        <v>0</v>
      </c>
      <c r="O323">
        <f t="shared" si="22"/>
        <v>5.1139466930207718</v>
      </c>
      <c r="P323">
        <f t="shared" si="23"/>
        <v>1.7323937598229686</v>
      </c>
      <c r="Q323">
        <f t="shared" si="24"/>
        <v>2.3814243903739092</v>
      </c>
      <c r="R323">
        <f t="shared" si="25"/>
        <v>0.87267507944902301</v>
      </c>
    </row>
    <row r="324" spans="1:18" x14ac:dyDescent="0.25">
      <c r="A324">
        <v>11386</v>
      </c>
      <c r="B324" t="s">
        <v>13</v>
      </c>
      <c r="C324" t="s">
        <v>14</v>
      </c>
      <c r="D324">
        <v>30000</v>
      </c>
      <c r="E324">
        <v>3</v>
      </c>
      <c r="F324" t="s">
        <v>15</v>
      </c>
      <c r="G324" t="s">
        <v>23</v>
      </c>
      <c r="H324" t="s">
        <v>17</v>
      </c>
      <c r="I324">
        <v>0</v>
      </c>
      <c r="J324" t="s">
        <v>18</v>
      </c>
      <c r="K324" t="s">
        <v>19</v>
      </c>
      <c r="L324">
        <v>45</v>
      </c>
      <c r="M324" t="s">
        <v>20</v>
      </c>
      <c r="N324">
        <f t="shared" si="21"/>
        <v>0</v>
      </c>
      <c r="O324">
        <f t="shared" si="22"/>
        <v>4.4771357309611233</v>
      </c>
      <c r="P324">
        <f t="shared" si="23"/>
        <v>1.6532125137753437</v>
      </c>
      <c r="Q324">
        <f t="shared" si="24"/>
        <v>-0.84835201501903179</v>
      </c>
      <c r="R324">
        <f t="shared" si="25"/>
        <v>8.1890170564487635E-2</v>
      </c>
    </row>
    <row r="325" spans="1:18" x14ac:dyDescent="0.25">
      <c r="A325">
        <v>20228</v>
      </c>
      <c r="B325" t="s">
        <v>13</v>
      </c>
      <c r="C325" t="s">
        <v>21</v>
      </c>
      <c r="D325">
        <v>100000</v>
      </c>
      <c r="E325">
        <v>0</v>
      </c>
      <c r="F325" t="s">
        <v>35</v>
      </c>
      <c r="G325" t="s">
        <v>32</v>
      </c>
      <c r="H325" t="s">
        <v>17</v>
      </c>
      <c r="I325">
        <v>0</v>
      </c>
      <c r="J325" t="s">
        <v>25</v>
      </c>
      <c r="K325" t="s">
        <v>28</v>
      </c>
      <c r="L325">
        <v>40</v>
      </c>
      <c r="M325" t="s">
        <v>17</v>
      </c>
      <c r="N325">
        <f t="shared" si="21"/>
        <v>1</v>
      </c>
      <c r="O325">
        <f t="shared" si="22"/>
        <v>5.0000043429231047</v>
      </c>
      <c r="P325">
        <f t="shared" si="23"/>
        <v>1.6020599913279623</v>
      </c>
      <c r="Q325">
        <f t="shared" si="24"/>
        <v>1.4124914687560268</v>
      </c>
      <c r="R325">
        <f t="shared" si="25"/>
        <v>-0.35743477881580982</v>
      </c>
    </row>
    <row r="326" spans="1:18" x14ac:dyDescent="0.25">
      <c r="A326">
        <v>16675</v>
      </c>
      <c r="B326" t="s">
        <v>26</v>
      </c>
      <c r="C326" t="s">
        <v>14</v>
      </c>
      <c r="D326">
        <v>160000</v>
      </c>
      <c r="E326">
        <v>0</v>
      </c>
      <c r="F326" t="s">
        <v>35</v>
      </c>
      <c r="G326" t="s">
        <v>32</v>
      </c>
      <c r="H326" t="s">
        <v>20</v>
      </c>
      <c r="I326">
        <v>3</v>
      </c>
      <c r="J326" t="s">
        <v>18</v>
      </c>
      <c r="K326" t="s">
        <v>28</v>
      </c>
      <c r="L326">
        <v>47</v>
      </c>
      <c r="M326" t="s">
        <v>17</v>
      </c>
      <c r="N326">
        <f t="shared" ref="N326:N389" si="26">IF(M326="yes",1,0)</f>
        <v>1</v>
      </c>
      <c r="O326">
        <f t="shared" ref="O326:O389" si="27">LOG(D326+1)</f>
        <v>5.2041226969879544</v>
      </c>
      <c r="P326">
        <f t="shared" ref="P326:P389" si="28">LOG(L326)</f>
        <v>1.6720978579357175</v>
      </c>
      <c r="Q326">
        <f t="shared" ref="Q326:Q389" si="29">STANDARDIZE(D326,$D$1,$D$3)</f>
        <v>3.3503573119917918</v>
      </c>
      <c r="R326">
        <f t="shared" ref="R326:R389" si="30">STANDARDIZE(L326,$L$1,$L$3)</f>
        <v>0.25762015031660662</v>
      </c>
    </row>
    <row r="327" spans="1:18" x14ac:dyDescent="0.25">
      <c r="A327">
        <v>16410</v>
      </c>
      <c r="B327" t="s">
        <v>26</v>
      </c>
      <c r="C327" t="s">
        <v>14</v>
      </c>
      <c r="D327">
        <v>10000</v>
      </c>
      <c r="E327">
        <v>4</v>
      </c>
      <c r="F327" t="s">
        <v>33</v>
      </c>
      <c r="G327" t="s">
        <v>29</v>
      </c>
      <c r="H327" t="s">
        <v>17</v>
      </c>
      <c r="I327">
        <v>2</v>
      </c>
      <c r="J327" t="s">
        <v>18</v>
      </c>
      <c r="K327" t="s">
        <v>19</v>
      </c>
      <c r="L327">
        <v>41</v>
      </c>
      <c r="M327" t="s">
        <v>17</v>
      </c>
      <c r="N327">
        <f t="shared" si="26"/>
        <v>1</v>
      </c>
      <c r="O327">
        <f t="shared" si="27"/>
        <v>4.0000434272768626</v>
      </c>
      <c r="P327">
        <f t="shared" si="28"/>
        <v>1.6127838567197355</v>
      </c>
      <c r="Q327">
        <f t="shared" si="29"/>
        <v>-1.49430729609762</v>
      </c>
      <c r="R327">
        <f t="shared" si="30"/>
        <v>-0.26956978893975031</v>
      </c>
    </row>
    <row r="328" spans="1:18" x14ac:dyDescent="0.25">
      <c r="A328">
        <v>27760</v>
      </c>
      <c r="B328" t="s">
        <v>26</v>
      </c>
      <c r="C328" t="s">
        <v>14</v>
      </c>
      <c r="D328">
        <v>40000</v>
      </c>
      <c r="E328">
        <v>0</v>
      </c>
      <c r="F328" t="s">
        <v>35</v>
      </c>
      <c r="G328" t="s">
        <v>23</v>
      </c>
      <c r="H328" t="s">
        <v>20</v>
      </c>
      <c r="I328">
        <v>0</v>
      </c>
      <c r="J328" t="s">
        <v>18</v>
      </c>
      <c r="K328" t="s">
        <v>19</v>
      </c>
      <c r="L328">
        <v>37</v>
      </c>
      <c r="M328" t="s">
        <v>17</v>
      </c>
      <c r="N328">
        <f t="shared" si="26"/>
        <v>1</v>
      </c>
      <c r="O328">
        <f t="shared" si="27"/>
        <v>4.6020708485542956</v>
      </c>
      <c r="P328">
        <f t="shared" si="28"/>
        <v>1.568201724066995</v>
      </c>
      <c r="Q328">
        <f t="shared" si="29"/>
        <v>-0.52537437447973778</v>
      </c>
      <c r="R328">
        <f t="shared" si="30"/>
        <v>-0.62102974844398828</v>
      </c>
    </row>
    <row r="329" spans="1:18" x14ac:dyDescent="0.25">
      <c r="A329">
        <v>22930</v>
      </c>
      <c r="B329" t="s">
        <v>13</v>
      </c>
      <c r="C329" t="s">
        <v>21</v>
      </c>
      <c r="D329">
        <v>90000</v>
      </c>
      <c r="E329">
        <v>4</v>
      </c>
      <c r="F329" t="s">
        <v>15</v>
      </c>
      <c r="G329" t="s">
        <v>24</v>
      </c>
      <c r="H329" t="s">
        <v>17</v>
      </c>
      <c r="I329">
        <v>0</v>
      </c>
      <c r="J329" t="s">
        <v>30</v>
      </c>
      <c r="K329" t="s">
        <v>28</v>
      </c>
      <c r="L329">
        <v>38</v>
      </c>
      <c r="M329" t="s">
        <v>17</v>
      </c>
      <c r="N329">
        <f t="shared" si="26"/>
        <v>1</v>
      </c>
      <c r="O329">
        <f t="shared" si="27"/>
        <v>4.9542473349067597</v>
      </c>
      <c r="P329">
        <f t="shared" si="28"/>
        <v>1.5797835966168101</v>
      </c>
      <c r="Q329">
        <f t="shared" si="29"/>
        <v>1.0895138282167327</v>
      </c>
      <c r="R329">
        <f t="shared" si="30"/>
        <v>-0.53316475856792878</v>
      </c>
    </row>
    <row r="330" spans="1:18" x14ac:dyDescent="0.25">
      <c r="A330">
        <v>23780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20</v>
      </c>
      <c r="I330">
        <v>2</v>
      </c>
      <c r="J330" t="s">
        <v>18</v>
      </c>
      <c r="K330" t="s">
        <v>19</v>
      </c>
      <c r="L330">
        <v>36</v>
      </c>
      <c r="M330" t="s">
        <v>17</v>
      </c>
      <c r="N330">
        <f t="shared" si="26"/>
        <v>1</v>
      </c>
      <c r="O330">
        <f t="shared" si="27"/>
        <v>4.6020708485542956</v>
      </c>
      <c r="P330">
        <f t="shared" si="28"/>
        <v>1.5563025007672873</v>
      </c>
      <c r="Q330">
        <f t="shared" si="29"/>
        <v>-0.52537437447973778</v>
      </c>
      <c r="R330">
        <f t="shared" si="30"/>
        <v>-0.70889473832004779</v>
      </c>
    </row>
    <row r="331" spans="1:18" x14ac:dyDescent="0.25">
      <c r="A331">
        <v>20994</v>
      </c>
      <c r="B331" t="s">
        <v>13</v>
      </c>
      <c r="C331" t="s">
        <v>14</v>
      </c>
      <c r="D331">
        <v>20000</v>
      </c>
      <c r="E331">
        <v>0</v>
      </c>
      <c r="F331" t="s">
        <v>15</v>
      </c>
      <c r="G331" t="s">
        <v>23</v>
      </c>
      <c r="H331" t="s">
        <v>20</v>
      </c>
      <c r="I331">
        <v>0</v>
      </c>
      <c r="J331" t="s">
        <v>18</v>
      </c>
      <c r="K331" t="s">
        <v>28</v>
      </c>
      <c r="L331">
        <v>26</v>
      </c>
      <c r="M331" t="s">
        <v>17</v>
      </c>
      <c r="N331">
        <f t="shared" si="26"/>
        <v>1</v>
      </c>
      <c r="O331">
        <f t="shared" si="27"/>
        <v>4.3010517098452263</v>
      </c>
      <c r="P331">
        <f t="shared" si="28"/>
        <v>1.414973347970818</v>
      </c>
      <c r="Q331">
        <f t="shared" si="29"/>
        <v>-1.1713296555583259</v>
      </c>
      <c r="R331">
        <f t="shared" si="30"/>
        <v>-1.5875446370806425</v>
      </c>
    </row>
    <row r="332" spans="1:18" x14ac:dyDescent="0.25">
      <c r="A332">
        <v>28379</v>
      </c>
      <c r="B332" t="s">
        <v>13</v>
      </c>
      <c r="C332" t="s">
        <v>21</v>
      </c>
      <c r="D332">
        <v>30000</v>
      </c>
      <c r="E332">
        <v>1</v>
      </c>
      <c r="F332" t="s">
        <v>15</v>
      </c>
      <c r="G332" t="s">
        <v>16</v>
      </c>
      <c r="H332" t="s">
        <v>17</v>
      </c>
      <c r="I332">
        <v>2</v>
      </c>
      <c r="J332" t="s">
        <v>18</v>
      </c>
      <c r="K332" t="s">
        <v>19</v>
      </c>
      <c r="L332">
        <v>40</v>
      </c>
      <c r="M332" t="s">
        <v>20</v>
      </c>
      <c r="N332">
        <f t="shared" si="26"/>
        <v>0</v>
      </c>
      <c r="O332">
        <f t="shared" si="27"/>
        <v>4.4771357309611233</v>
      </c>
      <c r="P332">
        <f t="shared" si="28"/>
        <v>1.6020599913279623</v>
      </c>
      <c r="Q332">
        <f t="shared" si="29"/>
        <v>-0.84835201501903179</v>
      </c>
      <c r="R332">
        <f t="shared" si="30"/>
        <v>-0.35743477881580982</v>
      </c>
    </row>
    <row r="333" spans="1:18" x14ac:dyDescent="0.25">
      <c r="A333">
        <v>14865</v>
      </c>
      <c r="B333" t="s">
        <v>26</v>
      </c>
      <c r="C333" t="s">
        <v>21</v>
      </c>
      <c r="D333">
        <v>40000</v>
      </c>
      <c r="E333">
        <v>2</v>
      </c>
      <c r="F333" t="s">
        <v>22</v>
      </c>
      <c r="G333" t="s">
        <v>23</v>
      </c>
      <c r="H333" t="s">
        <v>17</v>
      </c>
      <c r="I333">
        <v>2</v>
      </c>
      <c r="J333" t="s">
        <v>30</v>
      </c>
      <c r="K333" t="s">
        <v>19</v>
      </c>
      <c r="L333">
        <v>36</v>
      </c>
      <c r="M333" t="s">
        <v>20</v>
      </c>
      <c r="N333">
        <f t="shared" si="26"/>
        <v>0</v>
      </c>
      <c r="O333">
        <f t="shared" si="27"/>
        <v>4.6020708485542956</v>
      </c>
      <c r="P333">
        <f t="shared" si="28"/>
        <v>1.5563025007672873</v>
      </c>
      <c r="Q333">
        <f t="shared" si="29"/>
        <v>-0.52537437447973778</v>
      </c>
      <c r="R333">
        <f t="shared" si="30"/>
        <v>-0.70889473832004779</v>
      </c>
    </row>
    <row r="334" spans="1:18" x14ac:dyDescent="0.25">
      <c r="A334">
        <v>12663</v>
      </c>
      <c r="B334" t="s">
        <v>13</v>
      </c>
      <c r="C334" t="s">
        <v>14</v>
      </c>
      <c r="D334">
        <v>90000</v>
      </c>
      <c r="E334">
        <v>5</v>
      </c>
      <c r="F334" t="s">
        <v>33</v>
      </c>
      <c r="G334" t="s">
        <v>16</v>
      </c>
      <c r="H334" t="s">
        <v>17</v>
      </c>
      <c r="I334">
        <v>2</v>
      </c>
      <c r="J334" t="s">
        <v>34</v>
      </c>
      <c r="K334" t="s">
        <v>19</v>
      </c>
      <c r="L334">
        <v>59</v>
      </c>
      <c r="M334" t="s">
        <v>20</v>
      </c>
      <c r="N334">
        <f t="shared" si="26"/>
        <v>0</v>
      </c>
      <c r="O334">
        <f t="shared" si="27"/>
        <v>4.9542473349067597</v>
      </c>
      <c r="P334">
        <f t="shared" si="28"/>
        <v>1.7708520116421442</v>
      </c>
      <c r="Q334">
        <f t="shared" si="29"/>
        <v>1.0895138282167327</v>
      </c>
      <c r="R334">
        <f t="shared" si="30"/>
        <v>1.3120000288293203</v>
      </c>
    </row>
    <row r="335" spans="1:18" x14ac:dyDescent="0.25">
      <c r="A335">
        <v>24898</v>
      </c>
      <c r="B335" t="s">
        <v>26</v>
      </c>
      <c r="C335" t="s">
        <v>14</v>
      </c>
      <c r="D335">
        <v>80000</v>
      </c>
      <c r="E335">
        <v>0</v>
      </c>
      <c r="F335" t="s">
        <v>15</v>
      </c>
      <c r="G335" t="s">
        <v>24</v>
      </c>
      <c r="H335" t="s">
        <v>17</v>
      </c>
      <c r="I335">
        <v>3</v>
      </c>
      <c r="J335" t="s">
        <v>34</v>
      </c>
      <c r="K335" t="s">
        <v>28</v>
      </c>
      <c r="L335">
        <v>32</v>
      </c>
      <c r="M335" t="s">
        <v>20</v>
      </c>
      <c r="N335">
        <f t="shared" si="26"/>
        <v>0</v>
      </c>
      <c r="O335">
        <f t="shared" si="27"/>
        <v>4.9030954156390383</v>
      </c>
      <c r="P335">
        <f t="shared" si="28"/>
        <v>1.505149978319906</v>
      </c>
      <c r="Q335">
        <f t="shared" si="29"/>
        <v>0.76653618767743859</v>
      </c>
      <c r="R335">
        <f t="shared" si="30"/>
        <v>-1.0603546978242857</v>
      </c>
    </row>
    <row r="336" spans="1:18" x14ac:dyDescent="0.25">
      <c r="A336">
        <v>19508</v>
      </c>
      <c r="B336" t="s">
        <v>13</v>
      </c>
      <c r="C336" t="s">
        <v>21</v>
      </c>
      <c r="D336">
        <v>10000</v>
      </c>
      <c r="E336">
        <v>0</v>
      </c>
      <c r="F336" t="s">
        <v>33</v>
      </c>
      <c r="G336" t="s">
        <v>29</v>
      </c>
      <c r="H336" t="s">
        <v>20</v>
      </c>
      <c r="I336">
        <v>2</v>
      </c>
      <c r="J336" t="s">
        <v>18</v>
      </c>
      <c r="K336" t="s">
        <v>19</v>
      </c>
      <c r="L336">
        <v>30</v>
      </c>
      <c r="M336" t="s">
        <v>20</v>
      </c>
      <c r="N336">
        <f t="shared" si="26"/>
        <v>0</v>
      </c>
      <c r="O336">
        <f t="shared" si="27"/>
        <v>4.0000434272768626</v>
      </c>
      <c r="P336">
        <f t="shared" si="28"/>
        <v>1.4771212547196624</v>
      </c>
      <c r="Q336">
        <f t="shared" si="29"/>
        <v>-1.49430729609762</v>
      </c>
      <c r="R336">
        <f t="shared" si="30"/>
        <v>-1.2360846775764047</v>
      </c>
    </row>
    <row r="337" spans="1:18" x14ac:dyDescent="0.25">
      <c r="A337">
        <v>11489</v>
      </c>
      <c r="B337" t="s">
        <v>26</v>
      </c>
      <c r="C337" t="s">
        <v>14</v>
      </c>
      <c r="D337">
        <v>20000</v>
      </c>
      <c r="E337">
        <v>0</v>
      </c>
      <c r="F337" t="s">
        <v>33</v>
      </c>
      <c r="G337" t="s">
        <v>29</v>
      </c>
      <c r="H337" t="s">
        <v>20</v>
      </c>
      <c r="I337">
        <v>2</v>
      </c>
      <c r="J337" t="s">
        <v>30</v>
      </c>
      <c r="K337" t="s">
        <v>19</v>
      </c>
      <c r="L337">
        <v>35</v>
      </c>
      <c r="M337" t="s">
        <v>17</v>
      </c>
      <c r="N337">
        <f t="shared" si="26"/>
        <v>1</v>
      </c>
      <c r="O337">
        <f t="shared" si="27"/>
        <v>4.3010517098452263</v>
      </c>
      <c r="P337">
        <f t="shared" si="28"/>
        <v>1.5440680443502757</v>
      </c>
      <c r="Q337">
        <f t="shared" si="29"/>
        <v>-1.1713296555583259</v>
      </c>
      <c r="R337">
        <f t="shared" si="30"/>
        <v>-0.79675972819610719</v>
      </c>
    </row>
    <row r="338" spans="1:18" x14ac:dyDescent="0.25">
      <c r="A338">
        <v>18160</v>
      </c>
      <c r="B338" t="s">
        <v>13</v>
      </c>
      <c r="C338" t="s">
        <v>21</v>
      </c>
      <c r="D338">
        <v>130000</v>
      </c>
      <c r="E338">
        <v>3</v>
      </c>
      <c r="F338" t="s">
        <v>31</v>
      </c>
      <c r="G338" t="s">
        <v>24</v>
      </c>
      <c r="H338" t="s">
        <v>17</v>
      </c>
      <c r="I338">
        <v>4</v>
      </c>
      <c r="J338" t="s">
        <v>27</v>
      </c>
      <c r="K338" t="s">
        <v>19</v>
      </c>
      <c r="L338">
        <v>51</v>
      </c>
      <c r="M338" t="s">
        <v>17</v>
      </c>
      <c r="N338">
        <f t="shared" si="26"/>
        <v>1</v>
      </c>
      <c r="O338">
        <f t="shared" si="27"/>
        <v>5.1139466930207718</v>
      </c>
      <c r="P338">
        <f t="shared" si="28"/>
        <v>1.7075701760979363</v>
      </c>
      <c r="Q338">
        <f t="shared" si="29"/>
        <v>2.3814243903739092</v>
      </c>
      <c r="R338">
        <f t="shared" si="30"/>
        <v>0.6090801098208446</v>
      </c>
    </row>
    <row r="339" spans="1:18" x14ac:dyDescent="0.25">
      <c r="A339">
        <v>25241</v>
      </c>
      <c r="B339" t="s">
        <v>13</v>
      </c>
      <c r="C339" t="s">
        <v>21</v>
      </c>
      <c r="D339">
        <v>90000</v>
      </c>
      <c r="E339">
        <v>2</v>
      </c>
      <c r="F339" t="s">
        <v>15</v>
      </c>
      <c r="G339" t="s">
        <v>24</v>
      </c>
      <c r="H339" t="s">
        <v>17</v>
      </c>
      <c r="I339">
        <v>1</v>
      </c>
      <c r="J339" t="s">
        <v>27</v>
      </c>
      <c r="K339" t="s">
        <v>28</v>
      </c>
      <c r="L339">
        <v>47</v>
      </c>
      <c r="M339" t="s">
        <v>20</v>
      </c>
      <c r="N339">
        <f t="shared" si="26"/>
        <v>0</v>
      </c>
      <c r="O339">
        <f t="shared" si="27"/>
        <v>4.9542473349067597</v>
      </c>
      <c r="P339">
        <f t="shared" si="28"/>
        <v>1.6720978579357175</v>
      </c>
      <c r="Q339">
        <f t="shared" si="29"/>
        <v>1.0895138282167327</v>
      </c>
      <c r="R339">
        <f t="shared" si="30"/>
        <v>0.25762015031660662</v>
      </c>
    </row>
    <row r="340" spans="1:18" x14ac:dyDescent="0.25">
      <c r="A340">
        <v>24369</v>
      </c>
      <c r="B340" t="s">
        <v>13</v>
      </c>
      <c r="D340">
        <v>80000</v>
      </c>
      <c r="E340">
        <v>5</v>
      </c>
      <c r="F340" t="s">
        <v>35</v>
      </c>
      <c r="G340" t="s">
        <v>32</v>
      </c>
      <c r="H340" t="s">
        <v>20</v>
      </c>
      <c r="I340">
        <v>2</v>
      </c>
      <c r="J340" t="s">
        <v>18</v>
      </c>
      <c r="K340" t="s">
        <v>28</v>
      </c>
      <c r="L340">
        <v>39</v>
      </c>
      <c r="M340" t="s">
        <v>20</v>
      </c>
      <c r="N340">
        <f t="shared" si="26"/>
        <v>0</v>
      </c>
      <c r="O340">
        <f t="shared" si="27"/>
        <v>4.9030954156390383</v>
      </c>
      <c r="P340">
        <f t="shared" si="28"/>
        <v>1.5910646070264991</v>
      </c>
      <c r="Q340">
        <f t="shared" si="29"/>
        <v>0.76653618767743859</v>
      </c>
      <c r="R340">
        <f t="shared" si="30"/>
        <v>-0.44529976869186927</v>
      </c>
    </row>
    <row r="341" spans="1:18" x14ac:dyDescent="0.25">
      <c r="A341">
        <v>27165</v>
      </c>
      <c r="B341" t="s">
        <v>26</v>
      </c>
      <c r="C341" t="s">
        <v>21</v>
      </c>
      <c r="D341">
        <v>20000</v>
      </c>
      <c r="E341">
        <v>0</v>
      </c>
      <c r="F341" t="s">
        <v>33</v>
      </c>
      <c r="G341" t="s">
        <v>29</v>
      </c>
      <c r="H341" t="s">
        <v>20</v>
      </c>
      <c r="I341">
        <v>2</v>
      </c>
      <c r="J341" t="s">
        <v>18</v>
      </c>
      <c r="K341" t="s">
        <v>19</v>
      </c>
      <c r="L341">
        <v>34</v>
      </c>
      <c r="M341" t="s">
        <v>20</v>
      </c>
      <c r="N341">
        <f t="shared" si="26"/>
        <v>0</v>
      </c>
      <c r="O341">
        <f t="shared" si="27"/>
        <v>4.3010517098452263</v>
      </c>
      <c r="P341">
        <f t="shared" si="28"/>
        <v>1.5314789170422551</v>
      </c>
      <c r="Q341">
        <f t="shared" si="29"/>
        <v>-1.1713296555583259</v>
      </c>
      <c r="R341">
        <f t="shared" si="30"/>
        <v>-0.88462471807216669</v>
      </c>
    </row>
    <row r="342" spans="1:18" x14ac:dyDescent="0.25">
      <c r="A342">
        <v>29424</v>
      </c>
      <c r="B342" t="s">
        <v>13</v>
      </c>
      <c r="C342" t="s">
        <v>21</v>
      </c>
      <c r="D342">
        <v>10000</v>
      </c>
      <c r="E342">
        <v>0</v>
      </c>
      <c r="F342" t="s">
        <v>33</v>
      </c>
      <c r="G342" t="s">
        <v>29</v>
      </c>
      <c r="H342" t="s">
        <v>17</v>
      </c>
      <c r="I342">
        <v>2</v>
      </c>
      <c r="J342" t="s">
        <v>18</v>
      </c>
      <c r="K342" t="s">
        <v>19</v>
      </c>
      <c r="L342">
        <v>32</v>
      </c>
      <c r="M342" t="s">
        <v>20</v>
      </c>
      <c r="N342">
        <f t="shared" si="26"/>
        <v>0</v>
      </c>
      <c r="O342">
        <f t="shared" si="27"/>
        <v>4.0000434272768626</v>
      </c>
      <c r="P342">
        <f t="shared" si="28"/>
        <v>1.505149978319906</v>
      </c>
      <c r="Q342">
        <f t="shared" si="29"/>
        <v>-1.49430729609762</v>
      </c>
      <c r="R342">
        <f t="shared" si="30"/>
        <v>-1.0603546978242857</v>
      </c>
    </row>
    <row r="343" spans="1:18" x14ac:dyDescent="0.25">
      <c r="A343">
        <v>15926</v>
      </c>
      <c r="B343" t="s">
        <v>26</v>
      </c>
      <c r="C343" t="s">
        <v>14</v>
      </c>
      <c r="D343">
        <v>120000</v>
      </c>
      <c r="E343">
        <v>3</v>
      </c>
      <c r="F343" t="s">
        <v>31</v>
      </c>
      <c r="G343" t="s">
        <v>24</v>
      </c>
      <c r="H343" t="s">
        <v>17</v>
      </c>
      <c r="I343">
        <v>4</v>
      </c>
      <c r="J343" t="s">
        <v>27</v>
      </c>
      <c r="K343" t="s">
        <v>19</v>
      </c>
      <c r="L343">
        <v>50</v>
      </c>
      <c r="M343" t="s">
        <v>17</v>
      </c>
      <c r="N343">
        <f t="shared" si="26"/>
        <v>1</v>
      </c>
      <c r="O343">
        <f t="shared" si="27"/>
        <v>5.0791848651532279</v>
      </c>
      <c r="P343">
        <f t="shared" si="28"/>
        <v>1.6989700043360187</v>
      </c>
      <c r="Q343">
        <f t="shared" si="29"/>
        <v>2.0584467498346148</v>
      </c>
      <c r="R343">
        <f t="shared" si="30"/>
        <v>0.52121511994478509</v>
      </c>
    </row>
    <row r="344" spans="1:18" x14ac:dyDescent="0.25">
      <c r="A344">
        <v>14554</v>
      </c>
      <c r="B344" t="s">
        <v>13</v>
      </c>
      <c r="C344" t="s">
        <v>21</v>
      </c>
      <c r="D344">
        <v>20000</v>
      </c>
      <c r="E344">
        <v>1</v>
      </c>
      <c r="F344" t="s">
        <v>15</v>
      </c>
      <c r="G344" t="s">
        <v>23</v>
      </c>
      <c r="H344" t="s">
        <v>17</v>
      </c>
      <c r="I344">
        <v>0</v>
      </c>
      <c r="J344" t="s">
        <v>18</v>
      </c>
      <c r="K344" t="s">
        <v>19</v>
      </c>
      <c r="L344">
        <v>66</v>
      </c>
      <c r="M344" t="s">
        <v>20</v>
      </c>
      <c r="N344">
        <f t="shared" si="26"/>
        <v>0</v>
      </c>
      <c r="O344">
        <f t="shared" si="27"/>
        <v>4.3010517098452263</v>
      </c>
      <c r="P344">
        <f t="shared" si="28"/>
        <v>1.8195439355418688</v>
      </c>
      <c r="Q344">
        <f t="shared" si="29"/>
        <v>-1.1713296555583259</v>
      </c>
      <c r="R344">
        <f t="shared" si="30"/>
        <v>1.9270549579617369</v>
      </c>
    </row>
    <row r="345" spans="1:18" x14ac:dyDescent="0.25">
      <c r="A345">
        <v>16468</v>
      </c>
      <c r="B345" t="s">
        <v>26</v>
      </c>
      <c r="C345" t="s">
        <v>21</v>
      </c>
      <c r="D345">
        <v>30000</v>
      </c>
      <c r="E345">
        <v>0</v>
      </c>
      <c r="F345" t="s">
        <v>22</v>
      </c>
      <c r="G345" t="s">
        <v>23</v>
      </c>
      <c r="H345" t="s">
        <v>17</v>
      </c>
      <c r="I345">
        <v>1</v>
      </c>
      <c r="J345" t="s">
        <v>25</v>
      </c>
      <c r="K345" t="s">
        <v>19</v>
      </c>
      <c r="L345">
        <v>30</v>
      </c>
      <c r="M345" t="s">
        <v>20</v>
      </c>
      <c r="N345">
        <f t="shared" si="26"/>
        <v>0</v>
      </c>
      <c r="O345">
        <f t="shared" si="27"/>
        <v>4.4771357309611233</v>
      </c>
      <c r="P345">
        <f t="shared" si="28"/>
        <v>1.4771212547196624</v>
      </c>
      <c r="Q345">
        <f t="shared" si="29"/>
        <v>-0.84835201501903179</v>
      </c>
      <c r="R345">
        <f t="shared" si="30"/>
        <v>-1.2360846775764047</v>
      </c>
    </row>
    <row r="346" spans="1:18" x14ac:dyDescent="0.25">
      <c r="A346">
        <v>19174</v>
      </c>
      <c r="B346" t="s">
        <v>26</v>
      </c>
      <c r="C346" t="s">
        <v>14</v>
      </c>
      <c r="D346">
        <v>30000</v>
      </c>
      <c r="E346">
        <v>0</v>
      </c>
      <c r="F346" t="s">
        <v>31</v>
      </c>
      <c r="G346" t="s">
        <v>29</v>
      </c>
      <c r="H346" t="s">
        <v>20</v>
      </c>
      <c r="I346">
        <v>1</v>
      </c>
      <c r="J346" t="s">
        <v>25</v>
      </c>
      <c r="K346" t="s">
        <v>19</v>
      </c>
      <c r="L346">
        <v>32</v>
      </c>
      <c r="M346" t="s">
        <v>17</v>
      </c>
      <c r="N346">
        <f t="shared" si="26"/>
        <v>1</v>
      </c>
      <c r="O346">
        <f t="shared" si="27"/>
        <v>4.4771357309611233</v>
      </c>
      <c r="P346">
        <f t="shared" si="28"/>
        <v>1.505149978319906</v>
      </c>
      <c r="Q346">
        <f t="shared" si="29"/>
        <v>-0.84835201501903179</v>
      </c>
      <c r="R346">
        <f t="shared" si="30"/>
        <v>-1.0603546978242857</v>
      </c>
    </row>
    <row r="347" spans="1:18" x14ac:dyDescent="0.25">
      <c r="A347">
        <v>19183</v>
      </c>
      <c r="B347" t="s">
        <v>26</v>
      </c>
      <c r="C347" t="s">
        <v>21</v>
      </c>
      <c r="D347">
        <v>10000</v>
      </c>
      <c r="E347">
        <v>0</v>
      </c>
      <c r="F347" t="s">
        <v>33</v>
      </c>
      <c r="G347" t="s">
        <v>29</v>
      </c>
      <c r="H347" t="s">
        <v>17</v>
      </c>
      <c r="I347">
        <v>2</v>
      </c>
      <c r="J347" t="s">
        <v>30</v>
      </c>
      <c r="K347" t="s">
        <v>19</v>
      </c>
      <c r="L347">
        <v>35</v>
      </c>
      <c r="M347" t="s">
        <v>20</v>
      </c>
      <c r="N347">
        <f t="shared" si="26"/>
        <v>0</v>
      </c>
      <c r="O347">
        <f t="shared" si="27"/>
        <v>4.0000434272768626</v>
      </c>
      <c r="P347">
        <f t="shared" si="28"/>
        <v>1.5440680443502757</v>
      </c>
      <c r="Q347">
        <f t="shared" si="29"/>
        <v>-1.49430729609762</v>
      </c>
      <c r="R347">
        <f t="shared" si="30"/>
        <v>-0.79675972819610719</v>
      </c>
    </row>
    <row r="348" spans="1:18" x14ac:dyDescent="0.25">
      <c r="A348">
        <v>13683</v>
      </c>
      <c r="B348" t="s">
        <v>26</v>
      </c>
      <c r="C348" t="s">
        <v>14</v>
      </c>
      <c r="D348">
        <v>30000</v>
      </c>
      <c r="E348">
        <v>0</v>
      </c>
      <c r="F348" t="s">
        <v>31</v>
      </c>
      <c r="G348" t="s">
        <v>29</v>
      </c>
      <c r="H348" t="s">
        <v>20</v>
      </c>
      <c r="I348">
        <v>1</v>
      </c>
      <c r="J348" t="s">
        <v>25</v>
      </c>
      <c r="K348" t="s">
        <v>19</v>
      </c>
      <c r="L348">
        <v>32</v>
      </c>
      <c r="M348" t="s">
        <v>20</v>
      </c>
      <c r="N348">
        <f t="shared" si="26"/>
        <v>0</v>
      </c>
      <c r="O348">
        <f t="shared" si="27"/>
        <v>4.4771357309611233</v>
      </c>
      <c r="P348">
        <f t="shared" si="28"/>
        <v>1.505149978319906</v>
      </c>
      <c r="Q348">
        <f t="shared" si="29"/>
        <v>-0.84835201501903179</v>
      </c>
      <c r="R348">
        <f t="shared" si="30"/>
        <v>-1.0603546978242857</v>
      </c>
    </row>
    <row r="349" spans="1:18" x14ac:dyDescent="0.25">
      <c r="A349">
        <v>17848</v>
      </c>
      <c r="B349" t="s">
        <v>26</v>
      </c>
      <c r="C349" t="s">
        <v>21</v>
      </c>
      <c r="D349">
        <v>30000</v>
      </c>
      <c r="E349">
        <v>0</v>
      </c>
      <c r="F349" t="s">
        <v>22</v>
      </c>
      <c r="G349" t="s">
        <v>23</v>
      </c>
      <c r="H349" t="s">
        <v>20</v>
      </c>
      <c r="I349">
        <v>1</v>
      </c>
      <c r="J349" t="s">
        <v>25</v>
      </c>
      <c r="K349" t="s">
        <v>19</v>
      </c>
      <c r="L349">
        <v>31</v>
      </c>
      <c r="M349" t="s">
        <v>17</v>
      </c>
      <c r="N349">
        <f t="shared" si="26"/>
        <v>1</v>
      </c>
      <c r="O349">
        <f t="shared" si="27"/>
        <v>4.4771357309611233</v>
      </c>
      <c r="P349">
        <f t="shared" si="28"/>
        <v>1.4913616938342726</v>
      </c>
      <c r="Q349">
        <f t="shared" si="29"/>
        <v>-0.84835201501903179</v>
      </c>
      <c r="R349">
        <f t="shared" si="30"/>
        <v>-1.1482196877003452</v>
      </c>
    </row>
    <row r="350" spans="1:18" x14ac:dyDescent="0.25">
      <c r="A350">
        <v>17894</v>
      </c>
      <c r="B350" t="s">
        <v>13</v>
      </c>
      <c r="C350" t="s">
        <v>14</v>
      </c>
      <c r="D350">
        <v>20000</v>
      </c>
      <c r="E350">
        <v>1</v>
      </c>
      <c r="F350" t="s">
        <v>15</v>
      </c>
      <c r="G350" t="s">
        <v>23</v>
      </c>
      <c r="H350" t="s">
        <v>17</v>
      </c>
      <c r="I350">
        <v>0</v>
      </c>
      <c r="J350" t="s">
        <v>18</v>
      </c>
      <c r="K350" t="s">
        <v>19</v>
      </c>
      <c r="L350">
        <v>50</v>
      </c>
      <c r="M350" t="s">
        <v>17</v>
      </c>
      <c r="N350">
        <f t="shared" si="26"/>
        <v>1</v>
      </c>
      <c r="O350">
        <f t="shared" si="27"/>
        <v>4.3010517098452263</v>
      </c>
      <c r="P350">
        <f t="shared" si="28"/>
        <v>1.6989700043360187</v>
      </c>
      <c r="Q350">
        <f t="shared" si="29"/>
        <v>-1.1713296555583259</v>
      </c>
      <c r="R350">
        <f t="shared" si="30"/>
        <v>0.52121511994478509</v>
      </c>
    </row>
    <row r="351" spans="1:18" x14ac:dyDescent="0.25">
      <c r="A351">
        <v>25651</v>
      </c>
      <c r="B351" t="s">
        <v>13</v>
      </c>
      <c r="C351" t="s">
        <v>21</v>
      </c>
      <c r="D351">
        <v>40000</v>
      </c>
      <c r="E351">
        <v>1</v>
      </c>
      <c r="F351" t="s">
        <v>15</v>
      </c>
      <c r="G351" t="s">
        <v>16</v>
      </c>
      <c r="H351" t="s">
        <v>20</v>
      </c>
      <c r="I351">
        <v>0</v>
      </c>
      <c r="J351" t="s">
        <v>18</v>
      </c>
      <c r="K351" t="s">
        <v>19</v>
      </c>
      <c r="L351">
        <v>43</v>
      </c>
      <c r="M351" t="s">
        <v>17</v>
      </c>
      <c r="N351">
        <f t="shared" si="26"/>
        <v>1</v>
      </c>
      <c r="O351">
        <f t="shared" si="27"/>
        <v>4.6020708485542956</v>
      </c>
      <c r="P351">
        <f t="shared" si="28"/>
        <v>1.6334684555795864</v>
      </c>
      <c r="Q351">
        <f t="shared" si="29"/>
        <v>-0.52537437447973778</v>
      </c>
      <c r="R351">
        <f t="shared" si="30"/>
        <v>-9.3839809187631337E-2</v>
      </c>
    </row>
    <row r="352" spans="1:18" x14ac:dyDescent="0.25">
      <c r="A352">
        <v>22936</v>
      </c>
      <c r="B352" t="s">
        <v>26</v>
      </c>
      <c r="C352" t="s">
        <v>14</v>
      </c>
      <c r="D352">
        <v>60000</v>
      </c>
      <c r="E352">
        <v>1</v>
      </c>
      <c r="F352" t="s">
        <v>22</v>
      </c>
      <c r="G352" t="s">
        <v>16</v>
      </c>
      <c r="H352" t="s">
        <v>20</v>
      </c>
      <c r="I352">
        <v>1</v>
      </c>
      <c r="J352" t="s">
        <v>18</v>
      </c>
      <c r="K352" t="s">
        <v>28</v>
      </c>
      <c r="L352">
        <v>45</v>
      </c>
      <c r="M352" t="s">
        <v>17</v>
      </c>
      <c r="N352">
        <f t="shared" si="26"/>
        <v>1</v>
      </c>
      <c r="O352">
        <f t="shared" si="27"/>
        <v>4.7781584885646904</v>
      </c>
      <c r="P352">
        <f t="shared" si="28"/>
        <v>1.6532125137753437</v>
      </c>
      <c r="Q352">
        <f t="shared" si="29"/>
        <v>0.12058090659885044</v>
      </c>
      <c r="R352">
        <f t="shared" si="30"/>
        <v>8.1890170564487635E-2</v>
      </c>
    </row>
    <row r="353" spans="1:18" x14ac:dyDescent="0.25">
      <c r="A353">
        <v>23915</v>
      </c>
      <c r="B353" t="s">
        <v>13</v>
      </c>
      <c r="C353" t="s">
        <v>21</v>
      </c>
      <c r="D353">
        <v>20000</v>
      </c>
      <c r="E353">
        <v>2</v>
      </c>
      <c r="F353" t="s">
        <v>31</v>
      </c>
      <c r="G353" t="s">
        <v>29</v>
      </c>
      <c r="H353" t="s">
        <v>17</v>
      </c>
      <c r="I353">
        <v>2</v>
      </c>
      <c r="J353" t="s">
        <v>18</v>
      </c>
      <c r="K353" t="s">
        <v>19</v>
      </c>
      <c r="L353">
        <v>42</v>
      </c>
      <c r="M353" t="s">
        <v>20</v>
      </c>
      <c r="N353">
        <f t="shared" si="26"/>
        <v>0</v>
      </c>
      <c r="O353">
        <f t="shared" si="27"/>
        <v>4.3010517098452263</v>
      </c>
      <c r="P353">
        <f t="shared" si="28"/>
        <v>1.6232492903979006</v>
      </c>
      <c r="Q353">
        <f t="shared" si="29"/>
        <v>-1.1713296555583259</v>
      </c>
      <c r="R353">
        <f t="shared" si="30"/>
        <v>-0.18170479906369083</v>
      </c>
    </row>
    <row r="354" spans="1:18" x14ac:dyDescent="0.25">
      <c r="A354">
        <v>24121</v>
      </c>
      <c r="B354" t="s">
        <v>26</v>
      </c>
      <c r="C354" t="s">
        <v>14</v>
      </c>
      <c r="D354">
        <v>30000</v>
      </c>
      <c r="E354">
        <v>0</v>
      </c>
      <c r="F354" t="s">
        <v>22</v>
      </c>
      <c r="G354" t="s">
        <v>23</v>
      </c>
      <c r="H354" t="s">
        <v>20</v>
      </c>
      <c r="I354">
        <v>1</v>
      </c>
      <c r="J354" t="s">
        <v>18</v>
      </c>
      <c r="K354" t="s">
        <v>19</v>
      </c>
      <c r="L354">
        <v>29</v>
      </c>
      <c r="M354" t="s">
        <v>17</v>
      </c>
      <c r="N354">
        <f t="shared" si="26"/>
        <v>1</v>
      </c>
      <c r="O354">
        <f t="shared" si="27"/>
        <v>4.4771357309611233</v>
      </c>
      <c r="P354">
        <f t="shared" si="28"/>
        <v>1.4623979978989561</v>
      </c>
      <c r="Q354">
        <f t="shared" si="29"/>
        <v>-0.84835201501903179</v>
      </c>
      <c r="R354">
        <f t="shared" si="30"/>
        <v>-1.3239496674524642</v>
      </c>
    </row>
    <row r="355" spans="1:18" x14ac:dyDescent="0.25">
      <c r="A355">
        <v>27878</v>
      </c>
      <c r="B355" t="s">
        <v>26</v>
      </c>
      <c r="C355" t="s">
        <v>21</v>
      </c>
      <c r="D355">
        <v>20000</v>
      </c>
      <c r="E355">
        <v>0</v>
      </c>
      <c r="F355" t="s">
        <v>22</v>
      </c>
      <c r="G355" t="s">
        <v>29</v>
      </c>
      <c r="H355" t="s">
        <v>20</v>
      </c>
      <c r="I355">
        <v>0</v>
      </c>
      <c r="J355" t="s">
        <v>18</v>
      </c>
      <c r="K355" t="s">
        <v>28</v>
      </c>
      <c r="L355">
        <v>28</v>
      </c>
      <c r="M355" t="s">
        <v>17</v>
      </c>
      <c r="N355">
        <f t="shared" si="26"/>
        <v>1</v>
      </c>
      <c r="O355">
        <f t="shared" si="27"/>
        <v>4.3010517098452263</v>
      </c>
      <c r="P355">
        <f t="shared" si="28"/>
        <v>1.4471580313422192</v>
      </c>
      <c r="Q355">
        <f t="shared" si="29"/>
        <v>-1.1713296555583259</v>
      </c>
      <c r="R355">
        <f t="shared" si="30"/>
        <v>-1.4118146573285235</v>
      </c>
    </row>
    <row r="356" spans="1:18" x14ac:dyDescent="0.25">
      <c r="A356">
        <v>13572</v>
      </c>
      <c r="B356" t="s">
        <v>26</v>
      </c>
      <c r="C356" t="s">
        <v>21</v>
      </c>
      <c r="D356">
        <v>10000</v>
      </c>
      <c r="E356">
        <v>3</v>
      </c>
      <c r="F356" t="s">
        <v>31</v>
      </c>
      <c r="G356" t="s">
        <v>29</v>
      </c>
      <c r="H356" t="s">
        <v>17</v>
      </c>
      <c r="J356" t="s">
        <v>18</v>
      </c>
      <c r="K356" t="s">
        <v>19</v>
      </c>
      <c r="L356">
        <v>37</v>
      </c>
      <c r="M356" t="s">
        <v>17</v>
      </c>
      <c r="N356">
        <f t="shared" si="26"/>
        <v>1</v>
      </c>
      <c r="O356">
        <f t="shared" si="27"/>
        <v>4.0000434272768626</v>
      </c>
      <c r="P356">
        <f t="shared" si="28"/>
        <v>1.568201724066995</v>
      </c>
      <c r="Q356">
        <f t="shared" si="29"/>
        <v>-1.49430729609762</v>
      </c>
      <c r="R356">
        <f t="shared" si="30"/>
        <v>-0.62102974844398828</v>
      </c>
    </row>
    <row r="357" spans="1:18" x14ac:dyDescent="0.25">
      <c r="A357">
        <v>27941</v>
      </c>
      <c r="B357" t="s">
        <v>13</v>
      </c>
      <c r="C357" t="s">
        <v>14</v>
      </c>
      <c r="D357">
        <v>80000</v>
      </c>
      <c r="E357">
        <v>4</v>
      </c>
      <c r="F357" t="s">
        <v>22</v>
      </c>
      <c r="G357" t="s">
        <v>24</v>
      </c>
      <c r="H357" t="s">
        <v>17</v>
      </c>
      <c r="I357">
        <v>2</v>
      </c>
      <c r="J357" t="s">
        <v>25</v>
      </c>
      <c r="K357" t="s">
        <v>19</v>
      </c>
      <c r="L357">
        <v>53</v>
      </c>
      <c r="M357" t="s">
        <v>20</v>
      </c>
      <c r="N357">
        <f t="shared" si="26"/>
        <v>0</v>
      </c>
      <c r="O357">
        <f t="shared" si="27"/>
        <v>4.9030954156390383</v>
      </c>
      <c r="P357">
        <f t="shared" si="28"/>
        <v>1.7242758696007889</v>
      </c>
      <c r="Q357">
        <f t="shared" si="29"/>
        <v>0.76653618767743859</v>
      </c>
      <c r="R357">
        <f t="shared" si="30"/>
        <v>0.7848100895729635</v>
      </c>
    </row>
    <row r="358" spans="1:18" x14ac:dyDescent="0.25">
      <c r="A358">
        <v>26354</v>
      </c>
      <c r="B358" t="s">
        <v>26</v>
      </c>
      <c r="C358" t="s">
        <v>21</v>
      </c>
      <c r="D358">
        <v>40000</v>
      </c>
      <c r="E358">
        <v>0</v>
      </c>
      <c r="F358" t="s">
        <v>35</v>
      </c>
      <c r="G358" t="s">
        <v>23</v>
      </c>
      <c r="H358" t="s">
        <v>20</v>
      </c>
      <c r="I358">
        <v>0</v>
      </c>
      <c r="J358" t="s">
        <v>18</v>
      </c>
      <c r="K358" t="s">
        <v>19</v>
      </c>
      <c r="L358">
        <v>38</v>
      </c>
      <c r="M358" t="s">
        <v>17</v>
      </c>
      <c r="N358">
        <f t="shared" si="26"/>
        <v>1</v>
      </c>
      <c r="O358">
        <f t="shared" si="27"/>
        <v>4.6020708485542956</v>
      </c>
      <c r="P358">
        <f t="shared" si="28"/>
        <v>1.5797835966168101</v>
      </c>
      <c r="Q358">
        <f t="shared" si="29"/>
        <v>-0.52537437447973778</v>
      </c>
      <c r="R358">
        <f t="shared" si="30"/>
        <v>-0.53316475856792878</v>
      </c>
    </row>
    <row r="359" spans="1:18" x14ac:dyDescent="0.25">
      <c r="A359">
        <v>14785</v>
      </c>
      <c r="B359" t="s">
        <v>26</v>
      </c>
      <c r="C359" t="s">
        <v>21</v>
      </c>
      <c r="D359">
        <v>30000</v>
      </c>
      <c r="E359">
        <v>1</v>
      </c>
      <c r="F359" t="s">
        <v>15</v>
      </c>
      <c r="G359" t="s">
        <v>23</v>
      </c>
      <c r="H359" t="s">
        <v>20</v>
      </c>
      <c r="I359">
        <v>1</v>
      </c>
      <c r="J359" t="s">
        <v>30</v>
      </c>
      <c r="K359" t="s">
        <v>19</v>
      </c>
      <c r="L359">
        <v>39</v>
      </c>
      <c r="M359" t="s">
        <v>20</v>
      </c>
      <c r="N359">
        <f t="shared" si="26"/>
        <v>0</v>
      </c>
      <c r="O359">
        <f t="shared" si="27"/>
        <v>4.4771357309611233</v>
      </c>
      <c r="P359">
        <f t="shared" si="28"/>
        <v>1.5910646070264991</v>
      </c>
      <c r="Q359">
        <f t="shared" si="29"/>
        <v>-0.84835201501903179</v>
      </c>
      <c r="R359">
        <f t="shared" si="30"/>
        <v>-0.44529976869186927</v>
      </c>
    </row>
    <row r="360" spans="1:18" x14ac:dyDescent="0.25">
      <c r="A360">
        <v>17238</v>
      </c>
      <c r="B360" t="s">
        <v>26</v>
      </c>
      <c r="C360" t="s">
        <v>21</v>
      </c>
      <c r="D360">
        <v>80000</v>
      </c>
      <c r="E360">
        <v>0</v>
      </c>
      <c r="F360" t="s">
        <v>15</v>
      </c>
      <c r="G360" t="s">
        <v>24</v>
      </c>
      <c r="H360" t="s">
        <v>17</v>
      </c>
      <c r="I360">
        <v>3</v>
      </c>
      <c r="J360" t="s">
        <v>34</v>
      </c>
      <c r="K360" t="s">
        <v>28</v>
      </c>
      <c r="L360">
        <v>32</v>
      </c>
      <c r="M360" t="s">
        <v>20</v>
      </c>
      <c r="N360">
        <f t="shared" si="26"/>
        <v>0</v>
      </c>
      <c r="O360">
        <f t="shared" si="27"/>
        <v>4.9030954156390383</v>
      </c>
      <c r="P360">
        <f t="shared" si="28"/>
        <v>1.505149978319906</v>
      </c>
      <c r="Q360">
        <f t="shared" si="29"/>
        <v>0.76653618767743859</v>
      </c>
      <c r="R360">
        <f t="shared" si="30"/>
        <v>-1.0603546978242857</v>
      </c>
    </row>
    <row r="361" spans="1:18" x14ac:dyDescent="0.25">
      <c r="A361">
        <v>23608</v>
      </c>
      <c r="B361" t="s">
        <v>13</v>
      </c>
      <c r="C361" t="s">
        <v>14</v>
      </c>
      <c r="D361">
        <v>150000</v>
      </c>
      <c r="E361">
        <v>3</v>
      </c>
      <c r="F361" t="s">
        <v>31</v>
      </c>
      <c r="G361" t="s">
        <v>24</v>
      </c>
      <c r="H361" t="s">
        <v>17</v>
      </c>
      <c r="I361">
        <v>3</v>
      </c>
      <c r="J361" t="s">
        <v>18</v>
      </c>
      <c r="K361" t="s">
        <v>19</v>
      </c>
      <c r="L361">
        <v>51</v>
      </c>
      <c r="M361" t="s">
        <v>17</v>
      </c>
      <c r="N361">
        <f t="shared" si="26"/>
        <v>1</v>
      </c>
      <c r="O361">
        <f t="shared" si="27"/>
        <v>5.176094154342576</v>
      </c>
      <c r="P361">
        <f t="shared" si="28"/>
        <v>1.7075701760979363</v>
      </c>
      <c r="Q361">
        <f t="shared" si="29"/>
        <v>3.0273796714524974</v>
      </c>
      <c r="R361">
        <f t="shared" si="30"/>
        <v>0.6090801098208446</v>
      </c>
    </row>
    <row r="362" spans="1:18" x14ac:dyDescent="0.25">
      <c r="A362">
        <v>22538</v>
      </c>
      <c r="B362" t="s">
        <v>26</v>
      </c>
      <c r="C362" t="s">
        <v>14</v>
      </c>
      <c r="D362">
        <v>10000</v>
      </c>
      <c r="E362">
        <v>0</v>
      </c>
      <c r="F362" t="s">
        <v>33</v>
      </c>
      <c r="G362" t="s">
        <v>29</v>
      </c>
      <c r="H362" t="s">
        <v>17</v>
      </c>
      <c r="I362">
        <v>2</v>
      </c>
      <c r="J362" t="s">
        <v>30</v>
      </c>
      <c r="K362" t="s">
        <v>19</v>
      </c>
      <c r="L362">
        <v>33</v>
      </c>
      <c r="M362" t="s">
        <v>20</v>
      </c>
      <c r="N362">
        <f t="shared" si="26"/>
        <v>0</v>
      </c>
      <c r="O362">
        <f t="shared" si="27"/>
        <v>4.0000434272768626</v>
      </c>
      <c r="P362">
        <f t="shared" si="28"/>
        <v>1.5185139398778875</v>
      </c>
      <c r="Q362">
        <f t="shared" si="29"/>
        <v>-1.49430729609762</v>
      </c>
      <c r="R362">
        <f t="shared" si="30"/>
        <v>-0.9724897079482262</v>
      </c>
    </row>
    <row r="363" spans="1:18" x14ac:dyDescent="0.25">
      <c r="A363">
        <v>12332</v>
      </c>
      <c r="B363" t="s">
        <v>13</v>
      </c>
      <c r="C363" t="s">
        <v>21</v>
      </c>
      <c r="D363">
        <v>90000</v>
      </c>
      <c r="E363">
        <v>4</v>
      </c>
      <c r="F363" t="s">
        <v>31</v>
      </c>
      <c r="G363" t="s">
        <v>32</v>
      </c>
      <c r="H363" t="s">
        <v>17</v>
      </c>
      <c r="I363">
        <v>3</v>
      </c>
      <c r="J363" t="s">
        <v>27</v>
      </c>
      <c r="K363" t="s">
        <v>19</v>
      </c>
      <c r="L363">
        <v>58</v>
      </c>
      <c r="M363" t="s">
        <v>17</v>
      </c>
      <c r="N363">
        <f t="shared" si="26"/>
        <v>1</v>
      </c>
      <c r="O363">
        <f t="shared" si="27"/>
        <v>4.9542473349067597</v>
      </c>
      <c r="P363">
        <f t="shared" si="28"/>
        <v>1.7634279935629373</v>
      </c>
      <c r="Q363">
        <f t="shared" si="29"/>
        <v>1.0895138282167327</v>
      </c>
      <c r="R363">
        <f t="shared" si="30"/>
        <v>1.224135038953261</v>
      </c>
    </row>
    <row r="364" spans="1:18" x14ac:dyDescent="0.25">
      <c r="A364">
        <v>17230</v>
      </c>
      <c r="B364" t="s">
        <v>13</v>
      </c>
      <c r="C364" t="s">
        <v>21</v>
      </c>
      <c r="D364">
        <v>80000</v>
      </c>
      <c r="E364">
        <v>0</v>
      </c>
      <c r="F364" t="s">
        <v>15</v>
      </c>
      <c r="G364" t="s">
        <v>24</v>
      </c>
      <c r="H364" t="s">
        <v>17</v>
      </c>
      <c r="I364">
        <v>3</v>
      </c>
      <c r="J364" t="s">
        <v>34</v>
      </c>
      <c r="K364" t="s">
        <v>28</v>
      </c>
      <c r="L364">
        <v>30</v>
      </c>
      <c r="M364" t="s">
        <v>20</v>
      </c>
      <c r="N364">
        <f t="shared" si="26"/>
        <v>0</v>
      </c>
      <c r="O364">
        <f t="shared" si="27"/>
        <v>4.9030954156390383</v>
      </c>
      <c r="P364">
        <f t="shared" si="28"/>
        <v>1.4771212547196624</v>
      </c>
      <c r="Q364">
        <f t="shared" si="29"/>
        <v>0.76653618767743859</v>
      </c>
      <c r="R364">
        <f t="shared" si="30"/>
        <v>-1.2360846775764047</v>
      </c>
    </row>
    <row r="365" spans="1:18" x14ac:dyDescent="0.25">
      <c r="A365">
        <v>13082</v>
      </c>
      <c r="B365" t="s">
        <v>26</v>
      </c>
      <c r="C365" t="s">
        <v>21</v>
      </c>
      <c r="D365">
        <v>130000</v>
      </c>
      <c r="E365">
        <v>0</v>
      </c>
      <c r="F365" t="s">
        <v>35</v>
      </c>
      <c r="G365" t="s">
        <v>32</v>
      </c>
      <c r="H365" t="s">
        <v>17</v>
      </c>
      <c r="I365">
        <v>0</v>
      </c>
      <c r="J365" t="s">
        <v>25</v>
      </c>
      <c r="K365" t="s">
        <v>28</v>
      </c>
      <c r="L365">
        <v>48</v>
      </c>
      <c r="M365" t="s">
        <v>17</v>
      </c>
      <c r="N365">
        <f t="shared" si="26"/>
        <v>1</v>
      </c>
      <c r="O365">
        <f t="shared" si="27"/>
        <v>5.1139466930207718</v>
      </c>
      <c r="P365">
        <f t="shared" si="28"/>
        <v>1.6812412373755872</v>
      </c>
      <c r="Q365">
        <f t="shared" si="29"/>
        <v>2.3814243903739092</v>
      </c>
      <c r="R365">
        <f t="shared" si="30"/>
        <v>0.34548514019266607</v>
      </c>
    </row>
    <row r="366" spans="1:18" x14ac:dyDescent="0.25">
      <c r="A366">
        <v>22518</v>
      </c>
      <c r="B366" t="s">
        <v>26</v>
      </c>
      <c r="C366" t="s">
        <v>14</v>
      </c>
      <c r="D366">
        <v>30000</v>
      </c>
      <c r="E366">
        <v>3</v>
      </c>
      <c r="F366" t="s">
        <v>22</v>
      </c>
      <c r="G366" t="s">
        <v>23</v>
      </c>
      <c r="H366" t="s">
        <v>20</v>
      </c>
      <c r="I366">
        <v>2</v>
      </c>
      <c r="J366" t="s">
        <v>18</v>
      </c>
      <c r="K366" t="s">
        <v>19</v>
      </c>
      <c r="L366">
        <v>27</v>
      </c>
      <c r="M366" t="s">
        <v>17</v>
      </c>
      <c r="N366">
        <f t="shared" si="26"/>
        <v>1</v>
      </c>
      <c r="O366">
        <f t="shared" si="27"/>
        <v>4.4771357309611233</v>
      </c>
      <c r="P366">
        <f t="shared" si="28"/>
        <v>1.4313637641589874</v>
      </c>
      <c r="Q366">
        <f t="shared" si="29"/>
        <v>-0.84835201501903179</v>
      </c>
      <c r="R366">
        <f t="shared" si="30"/>
        <v>-1.499679647204583</v>
      </c>
    </row>
    <row r="367" spans="1:18" x14ac:dyDescent="0.25">
      <c r="A367">
        <v>13687</v>
      </c>
      <c r="B367" t="s">
        <v>13</v>
      </c>
      <c r="C367" t="s">
        <v>21</v>
      </c>
      <c r="D367">
        <v>40000</v>
      </c>
      <c r="E367">
        <v>1</v>
      </c>
      <c r="F367" t="s">
        <v>15</v>
      </c>
      <c r="G367" t="s">
        <v>16</v>
      </c>
      <c r="H367" t="s">
        <v>17</v>
      </c>
      <c r="I367">
        <v>1</v>
      </c>
      <c r="J367" t="s">
        <v>18</v>
      </c>
      <c r="K367" t="s">
        <v>19</v>
      </c>
      <c r="L367">
        <v>33</v>
      </c>
      <c r="M367" t="s">
        <v>17</v>
      </c>
      <c r="N367">
        <f t="shared" si="26"/>
        <v>1</v>
      </c>
      <c r="O367">
        <f t="shared" si="27"/>
        <v>4.6020708485542956</v>
      </c>
      <c r="P367">
        <f t="shared" si="28"/>
        <v>1.5185139398778875</v>
      </c>
      <c r="Q367">
        <f t="shared" si="29"/>
        <v>-0.52537437447973778</v>
      </c>
      <c r="R367">
        <f t="shared" si="30"/>
        <v>-0.9724897079482262</v>
      </c>
    </row>
    <row r="368" spans="1:18" x14ac:dyDescent="0.25">
      <c r="A368">
        <v>23571</v>
      </c>
      <c r="B368" t="s">
        <v>13</v>
      </c>
      <c r="C368" t="s">
        <v>14</v>
      </c>
      <c r="D368">
        <v>40000</v>
      </c>
      <c r="E368">
        <v>2</v>
      </c>
      <c r="F368" t="s">
        <v>15</v>
      </c>
      <c r="G368" t="s">
        <v>32</v>
      </c>
      <c r="H368" t="s">
        <v>17</v>
      </c>
      <c r="I368">
        <v>2</v>
      </c>
      <c r="J368" t="s">
        <v>18</v>
      </c>
      <c r="K368" t="s">
        <v>28</v>
      </c>
      <c r="L368">
        <v>66</v>
      </c>
      <c r="M368" t="s">
        <v>17</v>
      </c>
      <c r="N368">
        <f t="shared" si="26"/>
        <v>1</v>
      </c>
      <c r="O368">
        <f t="shared" si="27"/>
        <v>4.6020708485542956</v>
      </c>
      <c r="P368">
        <f t="shared" si="28"/>
        <v>1.8195439355418688</v>
      </c>
      <c r="Q368">
        <f t="shared" si="29"/>
        <v>-0.52537437447973778</v>
      </c>
      <c r="R368">
        <f t="shared" si="30"/>
        <v>1.9270549579617369</v>
      </c>
    </row>
    <row r="369" spans="1:18" x14ac:dyDescent="0.25">
      <c r="A369">
        <v>19305</v>
      </c>
      <c r="B369" t="s">
        <v>26</v>
      </c>
      <c r="C369" t="s">
        <v>14</v>
      </c>
      <c r="D369">
        <v>10000</v>
      </c>
      <c r="E369">
        <v>2</v>
      </c>
      <c r="F369" t="s">
        <v>31</v>
      </c>
      <c r="G369" t="s">
        <v>29</v>
      </c>
      <c r="H369" t="s">
        <v>17</v>
      </c>
      <c r="I369">
        <v>1</v>
      </c>
      <c r="J369" t="s">
        <v>18</v>
      </c>
      <c r="K369" t="s">
        <v>19</v>
      </c>
      <c r="L369">
        <v>38</v>
      </c>
      <c r="M369" t="s">
        <v>17</v>
      </c>
      <c r="N369">
        <f t="shared" si="26"/>
        <v>1</v>
      </c>
      <c r="O369">
        <f t="shared" si="27"/>
        <v>4.0000434272768626</v>
      </c>
      <c r="P369">
        <f t="shared" si="28"/>
        <v>1.5797835966168101</v>
      </c>
      <c r="Q369">
        <f t="shared" si="29"/>
        <v>-1.49430729609762</v>
      </c>
      <c r="R369">
        <f t="shared" si="30"/>
        <v>-0.53316475856792878</v>
      </c>
    </row>
    <row r="370" spans="1:18" x14ac:dyDescent="0.25">
      <c r="A370">
        <v>22636</v>
      </c>
      <c r="B370" t="s">
        <v>26</v>
      </c>
      <c r="C370" t="s">
        <v>14</v>
      </c>
      <c r="D370">
        <v>40000</v>
      </c>
      <c r="E370">
        <v>0</v>
      </c>
      <c r="F370" t="s">
        <v>15</v>
      </c>
      <c r="G370" t="s">
        <v>23</v>
      </c>
      <c r="I370">
        <v>0</v>
      </c>
      <c r="J370" t="s">
        <v>18</v>
      </c>
      <c r="K370" t="s">
        <v>19</v>
      </c>
      <c r="L370">
        <v>38</v>
      </c>
      <c r="M370" t="s">
        <v>17</v>
      </c>
      <c r="N370">
        <f t="shared" si="26"/>
        <v>1</v>
      </c>
      <c r="O370">
        <f t="shared" si="27"/>
        <v>4.6020708485542956</v>
      </c>
      <c r="P370">
        <f t="shared" si="28"/>
        <v>1.5797835966168101</v>
      </c>
      <c r="Q370">
        <f t="shared" si="29"/>
        <v>-0.52537437447973778</v>
      </c>
      <c r="R370">
        <f t="shared" si="30"/>
        <v>-0.53316475856792878</v>
      </c>
    </row>
    <row r="371" spans="1:18" x14ac:dyDescent="0.25">
      <c r="A371">
        <v>17310</v>
      </c>
      <c r="B371" t="s">
        <v>13</v>
      </c>
      <c r="C371" t="s">
        <v>21</v>
      </c>
      <c r="D371">
        <v>60000</v>
      </c>
      <c r="E371">
        <v>1</v>
      </c>
      <c r="F371" t="s">
        <v>22</v>
      </c>
      <c r="G371" t="s">
        <v>16</v>
      </c>
      <c r="H371" t="s">
        <v>17</v>
      </c>
      <c r="I371">
        <v>1</v>
      </c>
      <c r="J371" t="s">
        <v>18</v>
      </c>
      <c r="K371" t="s">
        <v>28</v>
      </c>
      <c r="L371">
        <v>45</v>
      </c>
      <c r="M371" t="s">
        <v>17</v>
      </c>
      <c r="N371">
        <f t="shared" si="26"/>
        <v>1</v>
      </c>
      <c r="O371">
        <f t="shared" si="27"/>
        <v>4.7781584885646904</v>
      </c>
      <c r="P371">
        <f t="shared" si="28"/>
        <v>1.6532125137753437</v>
      </c>
      <c r="Q371">
        <f t="shared" si="29"/>
        <v>0.12058090659885044</v>
      </c>
      <c r="R371">
        <f t="shared" si="30"/>
        <v>8.1890170564487635E-2</v>
      </c>
    </row>
    <row r="372" spans="1:18" x14ac:dyDescent="0.25">
      <c r="A372">
        <v>12133</v>
      </c>
      <c r="B372" t="s">
        <v>13</v>
      </c>
      <c r="C372" t="s">
        <v>14</v>
      </c>
      <c r="D372">
        <v>130000</v>
      </c>
      <c r="E372">
        <v>3</v>
      </c>
      <c r="F372" t="s">
        <v>22</v>
      </c>
      <c r="G372" t="s">
        <v>24</v>
      </c>
      <c r="H372" t="s">
        <v>17</v>
      </c>
      <c r="I372">
        <v>3</v>
      </c>
      <c r="J372" t="s">
        <v>27</v>
      </c>
      <c r="K372" t="s">
        <v>19</v>
      </c>
      <c r="L372">
        <v>50</v>
      </c>
      <c r="M372" t="s">
        <v>17</v>
      </c>
      <c r="N372">
        <f t="shared" si="26"/>
        <v>1</v>
      </c>
      <c r="O372">
        <f t="shared" si="27"/>
        <v>5.1139466930207718</v>
      </c>
      <c r="P372">
        <f t="shared" si="28"/>
        <v>1.6989700043360187</v>
      </c>
      <c r="Q372">
        <f t="shared" si="29"/>
        <v>2.3814243903739092</v>
      </c>
      <c r="R372">
        <f t="shared" si="30"/>
        <v>0.52121511994478509</v>
      </c>
    </row>
    <row r="373" spans="1:18" x14ac:dyDescent="0.25">
      <c r="A373">
        <v>25918</v>
      </c>
      <c r="B373" t="s">
        <v>26</v>
      </c>
      <c r="C373" t="s">
        <v>14</v>
      </c>
      <c r="D373">
        <v>30000</v>
      </c>
      <c r="E373">
        <v>2</v>
      </c>
      <c r="F373" t="s">
        <v>22</v>
      </c>
      <c r="G373" t="s">
        <v>23</v>
      </c>
      <c r="H373" t="s">
        <v>20</v>
      </c>
      <c r="I373">
        <v>2</v>
      </c>
      <c r="J373" t="s">
        <v>27</v>
      </c>
      <c r="K373" t="s">
        <v>28</v>
      </c>
      <c r="L373">
        <v>60</v>
      </c>
      <c r="M373" t="s">
        <v>17</v>
      </c>
      <c r="N373">
        <f t="shared" si="26"/>
        <v>1</v>
      </c>
      <c r="O373">
        <f t="shared" si="27"/>
        <v>4.4771357309611233</v>
      </c>
      <c r="P373">
        <f t="shared" si="28"/>
        <v>1.7781512503836436</v>
      </c>
      <c r="Q373">
        <f t="shared" si="29"/>
        <v>-0.84835201501903179</v>
      </c>
      <c r="R373">
        <f t="shared" si="30"/>
        <v>1.3998650187053798</v>
      </c>
    </row>
    <row r="374" spans="1:18" x14ac:dyDescent="0.25">
      <c r="A374">
        <v>25752</v>
      </c>
      <c r="B374" t="s">
        <v>26</v>
      </c>
      <c r="C374" t="s">
        <v>14</v>
      </c>
      <c r="D374">
        <v>20000</v>
      </c>
      <c r="E374">
        <v>2</v>
      </c>
      <c r="F374" t="s">
        <v>22</v>
      </c>
      <c r="G374" t="s">
        <v>29</v>
      </c>
      <c r="H374" t="s">
        <v>20</v>
      </c>
      <c r="I374">
        <v>1</v>
      </c>
      <c r="J374" t="s">
        <v>18</v>
      </c>
      <c r="K374" t="s">
        <v>19</v>
      </c>
      <c r="L374">
        <v>53</v>
      </c>
      <c r="M374" t="s">
        <v>17</v>
      </c>
      <c r="N374">
        <f t="shared" si="26"/>
        <v>1</v>
      </c>
      <c r="O374">
        <f t="shared" si="27"/>
        <v>4.3010517098452263</v>
      </c>
      <c r="P374">
        <f t="shared" si="28"/>
        <v>1.7242758696007889</v>
      </c>
      <c r="Q374">
        <f t="shared" si="29"/>
        <v>-1.1713296555583259</v>
      </c>
      <c r="R374">
        <f t="shared" si="30"/>
        <v>0.7848100895729635</v>
      </c>
    </row>
    <row r="375" spans="1:18" x14ac:dyDescent="0.25">
      <c r="A375">
        <v>17324</v>
      </c>
      <c r="B375" t="s">
        <v>13</v>
      </c>
      <c r="C375" t="s">
        <v>14</v>
      </c>
      <c r="D375">
        <v>100000</v>
      </c>
      <c r="E375">
        <v>4</v>
      </c>
      <c r="F375" t="s">
        <v>15</v>
      </c>
      <c r="G375" t="s">
        <v>24</v>
      </c>
      <c r="H375" t="s">
        <v>17</v>
      </c>
      <c r="I375">
        <v>1</v>
      </c>
      <c r="J375" t="s">
        <v>34</v>
      </c>
      <c r="K375" t="s">
        <v>28</v>
      </c>
      <c r="L375">
        <v>46</v>
      </c>
      <c r="M375" t="s">
        <v>20</v>
      </c>
      <c r="N375">
        <f t="shared" si="26"/>
        <v>0</v>
      </c>
      <c r="O375">
        <f t="shared" si="27"/>
        <v>5.0000043429231047</v>
      </c>
      <c r="P375">
        <f t="shared" si="28"/>
        <v>1.6627578316815741</v>
      </c>
      <c r="Q375">
        <f t="shared" si="29"/>
        <v>1.4124914687560268</v>
      </c>
      <c r="R375">
        <f t="shared" si="30"/>
        <v>0.16975516044054711</v>
      </c>
    </row>
    <row r="376" spans="1:18" x14ac:dyDescent="0.25">
      <c r="A376">
        <v>22918</v>
      </c>
      <c r="B376" t="s">
        <v>26</v>
      </c>
      <c r="C376" t="s">
        <v>21</v>
      </c>
      <c r="D376">
        <v>80000</v>
      </c>
      <c r="E376">
        <v>5</v>
      </c>
      <c r="F376" t="s">
        <v>35</v>
      </c>
      <c r="G376" t="s">
        <v>32</v>
      </c>
      <c r="H376" t="s">
        <v>17</v>
      </c>
      <c r="I376">
        <v>3</v>
      </c>
      <c r="J376" t="s">
        <v>18</v>
      </c>
      <c r="K376" t="s">
        <v>28</v>
      </c>
      <c r="L376">
        <v>30</v>
      </c>
      <c r="M376" t="s">
        <v>20</v>
      </c>
      <c r="N376">
        <f t="shared" si="26"/>
        <v>0</v>
      </c>
      <c r="O376">
        <f t="shared" si="27"/>
        <v>4.9030954156390383</v>
      </c>
      <c r="P376">
        <f t="shared" si="28"/>
        <v>1.4771212547196624</v>
      </c>
      <c r="Q376">
        <f t="shared" si="29"/>
        <v>0.76653618767743859</v>
      </c>
      <c r="R376">
        <f t="shared" si="30"/>
        <v>-1.2360846775764047</v>
      </c>
    </row>
    <row r="377" spans="1:18" x14ac:dyDescent="0.25">
      <c r="A377">
        <v>12510</v>
      </c>
      <c r="B377" t="s">
        <v>13</v>
      </c>
      <c r="C377" t="s">
        <v>21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43</v>
      </c>
      <c r="M377" t="s">
        <v>17</v>
      </c>
      <c r="N377">
        <f t="shared" si="26"/>
        <v>1</v>
      </c>
      <c r="O377">
        <f t="shared" si="27"/>
        <v>4.6020708485542956</v>
      </c>
      <c r="P377">
        <f t="shared" si="28"/>
        <v>1.6334684555795864</v>
      </c>
      <c r="Q377">
        <f t="shared" si="29"/>
        <v>-0.52537437447973778</v>
      </c>
      <c r="R377">
        <f t="shared" si="30"/>
        <v>-9.3839809187631337E-2</v>
      </c>
    </row>
    <row r="378" spans="1:18" x14ac:dyDescent="0.25">
      <c r="A378">
        <v>25512</v>
      </c>
      <c r="B378" t="s">
        <v>26</v>
      </c>
      <c r="C378" t="s">
        <v>21</v>
      </c>
      <c r="D378">
        <v>20000</v>
      </c>
      <c r="E378">
        <v>0</v>
      </c>
      <c r="F378" t="s">
        <v>31</v>
      </c>
      <c r="G378" t="s">
        <v>29</v>
      </c>
      <c r="H378" t="s">
        <v>20</v>
      </c>
      <c r="I378">
        <v>1</v>
      </c>
      <c r="J378" t="s">
        <v>25</v>
      </c>
      <c r="K378" t="s">
        <v>19</v>
      </c>
      <c r="L378">
        <v>30</v>
      </c>
      <c r="M378" t="s">
        <v>20</v>
      </c>
      <c r="N378">
        <f t="shared" si="26"/>
        <v>0</v>
      </c>
      <c r="O378">
        <f t="shared" si="27"/>
        <v>4.3010517098452263</v>
      </c>
      <c r="P378">
        <f t="shared" si="28"/>
        <v>1.4771212547196624</v>
      </c>
      <c r="Q378">
        <f t="shared" si="29"/>
        <v>-1.1713296555583259</v>
      </c>
      <c r="R378">
        <f t="shared" si="30"/>
        <v>-1.2360846775764047</v>
      </c>
    </row>
    <row r="379" spans="1:18" x14ac:dyDescent="0.25">
      <c r="A379">
        <v>16179</v>
      </c>
      <c r="B379" t="s">
        <v>26</v>
      </c>
      <c r="C379" t="s">
        <v>14</v>
      </c>
      <c r="D379">
        <v>80000</v>
      </c>
      <c r="E379">
        <v>5</v>
      </c>
      <c r="F379" t="s">
        <v>15</v>
      </c>
      <c r="G379" t="s">
        <v>24</v>
      </c>
      <c r="H379" t="s">
        <v>17</v>
      </c>
      <c r="I379">
        <v>4</v>
      </c>
      <c r="J379" t="s">
        <v>30</v>
      </c>
      <c r="K379" t="s">
        <v>28</v>
      </c>
      <c r="L379">
        <v>38</v>
      </c>
      <c r="M379" t="s">
        <v>20</v>
      </c>
      <c r="N379">
        <f t="shared" si="26"/>
        <v>0</v>
      </c>
      <c r="O379">
        <f t="shared" si="27"/>
        <v>4.9030954156390383</v>
      </c>
      <c r="P379">
        <f t="shared" si="28"/>
        <v>1.5797835966168101</v>
      </c>
      <c r="Q379">
        <f t="shared" si="29"/>
        <v>0.76653618767743859</v>
      </c>
      <c r="R379">
        <f t="shared" si="30"/>
        <v>-0.53316475856792878</v>
      </c>
    </row>
    <row r="380" spans="1:18" x14ac:dyDescent="0.25">
      <c r="A380">
        <v>15628</v>
      </c>
      <c r="B380" t="s">
        <v>13</v>
      </c>
      <c r="C380" t="s">
        <v>14</v>
      </c>
      <c r="D380">
        <v>40000</v>
      </c>
      <c r="E380">
        <v>1</v>
      </c>
      <c r="F380" t="s">
        <v>15</v>
      </c>
      <c r="G380" t="s">
        <v>16</v>
      </c>
      <c r="H380" t="s">
        <v>17</v>
      </c>
      <c r="I380">
        <v>1</v>
      </c>
      <c r="J380" t="s">
        <v>18</v>
      </c>
      <c r="K380" t="s">
        <v>19</v>
      </c>
      <c r="L380">
        <v>89</v>
      </c>
      <c r="M380" t="s">
        <v>20</v>
      </c>
      <c r="N380">
        <f t="shared" si="26"/>
        <v>0</v>
      </c>
      <c r="O380">
        <f t="shared" si="27"/>
        <v>4.6020708485542956</v>
      </c>
      <c r="P380">
        <f t="shared" si="28"/>
        <v>1.9493900066449128</v>
      </c>
      <c r="Q380">
        <f t="shared" si="29"/>
        <v>-0.52537437447973778</v>
      </c>
      <c r="R380">
        <f t="shared" si="30"/>
        <v>3.9479497251111049</v>
      </c>
    </row>
    <row r="381" spans="1:18" x14ac:dyDescent="0.25">
      <c r="A381">
        <v>20977</v>
      </c>
      <c r="B381" t="s">
        <v>13</v>
      </c>
      <c r="C381" t="s">
        <v>21</v>
      </c>
      <c r="D381">
        <v>20000</v>
      </c>
      <c r="E381">
        <v>1</v>
      </c>
      <c r="F381" t="s">
        <v>15</v>
      </c>
      <c r="G381" t="s">
        <v>23</v>
      </c>
      <c r="H381" t="s">
        <v>17</v>
      </c>
      <c r="I381">
        <v>0</v>
      </c>
      <c r="J381" t="s">
        <v>18</v>
      </c>
      <c r="K381" t="s">
        <v>19</v>
      </c>
      <c r="L381">
        <v>64</v>
      </c>
      <c r="M381" t="s">
        <v>17</v>
      </c>
      <c r="N381">
        <f t="shared" si="26"/>
        <v>1</v>
      </c>
      <c r="O381">
        <f t="shared" si="27"/>
        <v>4.3010517098452263</v>
      </c>
      <c r="P381">
        <f t="shared" si="28"/>
        <v>1.8061799739838871</v>
      </c>
      <c r="Q381">
        <f t="shared" si="29"/>
        <v>-1.1713296555583259</v>
      </c>
      <c r="R381">
        <f t="shared" si="30"/>
        <v>1.7513249782096179</v>
      </c>
    </row>
    <row r="382" spans="1:18" x14ac:dyDescent="0.25">
      <c r="A382">
        <v>18140</v>
      </c>
      <c r="B382" t="s">
        <v>13</v>
      </c>
      <c r="C382" t="s">
        <v>21</v>
      </c>
      <c r="D382">
        <v>130000</v>
      </c>
      <c r="E382">
        <v>3</v>
      </c>
      <c r="F382" t="s">
        <v>22</v>
      </c>
      <c r="G382" t="s">
        <v>24</v>
      </c>
      <c r="H382" t="s">
        <v>20</v>
      </c>
      <c r="I382">
        <v>3</v>
      </c>
      <c r="J382" t="s">
        <v>27</v>
      </c>
      <c r="K382" t="s">
        <v>19</v>
      </c>
      <c r="L382">
        <v>51</v>
      </c>
      <c r="M382" t="s">
        <v>17</v>
      </c>
      <c r="N382">
        <f t="shared" si="26"/>
        <v>1</v>
      </c>
      <c r="O382">
        <f t="shared" si="27"/>
        <v>5.1139466930207718</v>
      </c>
      <c r="P382">
        <f t="shared" si="28"/>
        <v>1.7075701760979363</v>
      </c>
      <c r="Q382">
        <f t="shared" si="29"/>
        <v>2.3814243903739092</v>
      </c>
      <c r="R382">
        <f t="shared" si="30"/>
        <v>0.6090801098208446</v>
      </c>
    </row>
    <row r="383" spans="1:18" x14ac:dyDescent="0.25">
      <c r="A383">
        <v>20417</v>
      </c>
      <c r="B383" t="s">
        <v>13</v>
      </c>
      <c r="C383" t="s">
        <v>21</v>
      </c>
      <c r="D383">
        <v>30000</v>
      </c>
      <c r="E383">
        <v>3</v>
      </c>
      <c r="F383" t="s">
        <v>22</v>
      </c>
      <c r="G383" t="s">
        <v>23</v>
      </c>
      <c r="H383" t="s">
        <v>20</v>
      </c>
      <c r="I383">
        <v>2</v>
      </c>
      <c r="J383" t="s">
        <v>27</v>
      </c>
      <c r="K383" t="s">
        <v>28</v>
      </c>
      <c r="L383">
        <v>56</v>
      </c>
      <c r="M383" t="s">
        <v>20</v>
      </c>
      <c r="N383">
        <f t="shared" si="26"/>
        <v>0</v>
      </c>
      <c r="O383">
        <f t="shared" si="27"/>
        <v>4.4771357309611233</v>
      </c>
      <c r="P383">
        <f t="shared" si="28"/>
        <v>1.7481880270062005</v>
      </c>
      <c r="Q383">
        <f t="shared" si="29"/>
        <v>-0.84835201501903179</v>
      </c>
      <c r="R383">
        <f t="shared" si="30"/>
        <v>1.048405059201142</v>
      </c>
    </row>
    <row r="384" spans="1:18" x14ac:dyDescent="0.25">
      <c r="A384">
        <v>18267</v>
      </c>
      <c r="B384" t="s">
        <v>13</v>
      </c>
      <c r="C384" t="s">
        <v>21</v>
      </c>
      <c r="D384">
        <v>60000</v>
      </c>
      <c r="E384">
        <v>3</v>
      </c>
      <c r="F384" t="s">
        <v>15</v>
      </c>
      <c r="G384" t="s">
        <v>24</v>
      </c>
      <c r="H384" t="s">
        <v>17</v>
      </c>
      <c r="I384">
        <v>2</v>
      </c>
      <c r="J384" t="s">
        <v>27</v>
      </c>
      <c r="K384" t="s">
        <v>28</v>
      </c>
      <c r="L384">
        <v>43</v>
      </c>
      <c r="M384" t="s">
        <v>20</v>
      </c>
      <c r="N384">
        <f t="shared" si="26"/>
        <v>0</v>
      </c>
      <c r="O384">
        <f t="shared" si="27"/>
        <v>4.7781584885646904</v>
      </c>
      <c r="P384">
        <f t="shared" si="28"/>
        <v>1.6334684555795864</v>
      </c>
      <c r="Q384">
        <f t="shared" si="29"/>
        <v>0.12058090659885044</v>
      </c>
      <c r="R384">
        <f t="shared" si="30"/>
        <v>-9.3839809187631337E-2</v>
      </c>
    </row>
    <row r="385" spans="1:18" x14ac:dyDescent="0.25">
      <c r="A385">
        <v>13620</v>
      </c>
      <c r="B385" t="s">
        <v>26</v>
      </c>
      <c r="C385" t="s">
        <v>21</v>
      </c>
      <c r="D385">
        <v>70000</v>
      </c>
      <c r="E385">
        <v>0</v>
      </c>
      <c r="F385" t="s">
        <v>15</v>
      </c>
      <c r="G385" t="s">
        <v>24</v>
      </c>
      <c r="H385" t="s">
        <v>20</v>
      </c>
      <c r="I385">
        <v>3</v>
      </c>
      <c r="J385" t="s">
        <v>34</v>
      </c>
      <c r="K385" t="s">
        <v>28</v>
      </c>
      <c r="L385">
        <v>30</v>
      </c>
      <c r="M385" t="s">
        <v>17</v>
      </c>
      <c r="N385">
        <f t="shared" si="26"/>
        <v>1</v>
      </c>
      <c r="O385">
        <f t="shared" si="27"/>
        <v>4.8451042441768255</v>
      </c>
      <c r="P385">
        <f t="shared" si="28"/>
        <v>1.4771212547196624</v>
      </c>
      <c r="Q385">
        <f t="shared" si="29"/>
        <v>0.44355854713814452</v>
      </c>
      <c r="R385">
        <f t="shared" si="30"/>
        <v>-1.2360846775764047</v>
      </c>
    </row>
    <row r="386" spans="1:18" x14ac:dyDescent="0.25">
      <c r="A386">
        <v>22974</v>
      </c>
      <c r="B386" t="s">
        <v>13</v>
      </c>
      <c r="C386" t="s">
        <v>14</v>
      </c>
      <c r="D386">
        <v>30000</v>
      </c>
      <c r="E386">
        <v>2</v>
      </c>
      <c r="F386" t="s">
        <v>22</v>
      </c>
      <c r="G386" t="s">
        <v>23</v>
      </c>
      <c r="H386" t="s">
        <v>17</v>
      </c>
      <c r="I386">
        <v>2</v>
      </c>
      <c r="J386" t="s">
        <v>27</v>
      </c>
      <c r="K386" t="s">
        <v>28</v>
      </c>
      <c r="L386">
        <v>69</v>
      </c>
      <c r="M386" t="s">
        <v>20</v>
      </c>
      <c r="N386">
        <f t="shared" si="26"/>
        <v>0</v>
      </c>
      <c r="O386">
        <f t="shared" si="27"/>
        <v>4.4771357309611233</v>
      </c>
      <c r="P386">
        <f t="shared" si="28"/>
        <v>1.8388490907372552</v>
      </c>
      <c r="Q386">
        <f t="shared" si="29"/>
        <v>-0.84835201501903179</v>
      </c>
      <c r="R386">
        <f t="shared" si="30"/>
        <v>2.1906499275899152</v>
      </c>
    </row>
    <row r="387" spans="1:18" x14ac:dyDescent="0.25">
      <c r="A387">
        <v>13586</v>
      </c>
      <c r="B387" t="s">
        <v>13</v>
      </c>
      <c r="C387" t="s">
        <v>21</v>
      </c>
      <c r="D387">
        <v>80000</v>
      </c>
      <c r="E387">
        <v>4</v>
      </c>
      <c r="F387" t="s">
        <v>22</v>
      </c>
      <c r="G387" t="s">
        <v>24</v>
      </c>
      <c r="H387" t="s">
        <v>17</v>
      </c>
      <c r="I387">
        <v>2</v>
      </c>
      <c r="J387" t="s">
        <v>34</v>
      </c>
      <c r="K387" t="s">
        <v>19</v>
      </c>
      <c r="L387">
        <v>53</v>
      </c>
      <c r="M387" t="s">
        <v>20</v>
      </c>
      <c r="N387">
        <f t="shared" si="26"/>
        <v>0</v>
      </c>
      <c r="O387">
        <f t="shared" si="27"/>
        <v>4.9030954156390383</v>
      </c>
      <c r="P387">
        <f t="shared" si="28"/>
        <v>1.7242758696007889</v>
      </c>
      <c r="Q387">
        <f t="shared" si="29"/>
        <v>0.76653618767743859</v>
      </c>
      <c r="R387">
        <f t="shared" si="30"/>
        <v>0.7848100895729635</v>
      </c>
    </row>
    <row r="388" spans="1:18" x14ac:dyDescent="0.25">
      <c r="A388">
        <v>17978</v>
      </c>
      <c r="B388" t="s">
        <v>13</v>
      </c>
      <c r="C388" t="s">
        <v>21</v>
      </c>
      <c r="D388">
        <v>40000</v>
      </c>
      <c r="E388">
        <v>0</v>
      </c>
      <c r="F388" t="s">
        <v>35</v>
      </c>
      <c r="G388" t="s">
        <v>23</v>
      </c>
      <c r="H388" t="s">
        <v>17</v>
      </c>
      <c r="I388">
        <v>0</v>
      </c>
      <c r="J388" t="s">
        <v>18</v>
      </c>
      <c r="K388" t="s">
        <v>19</v>
      </c>
      <c r="L388">
        <v>37</v>
      </c>
      <c r="M388" t="s">
        <v>17</v>
      </c>
      <c r="N388">
        <f t="shared" si="26"/>
        <v>1</v>
      </c>
      <c r="O388">
        <f t="shared" si="27"/>
        <v>4.6020708485542956</v>
      </c>
      <c r="P388">
        <f t="shared" si="28"/>
        <v>1.568201724066995</v>
      </c>
      <c r="Q388">
        <f t="shared" si="29"/>
        <v>-0.52537437447973778</v>
      </c>
      <c r="R388">
        <f t="shared" si="30"/>
        <v>-0.62102974844398828</v>
      </c>
    </row>
    <row r="389" spans="1:18" x14ac:dyDescent="0.25">
      <c r="A389">
        <v>12581</v>
      </c>
      <c r="B389" t="s">
        <v>26</v>
      </c>
      <c r="C389" t="s">
        <v>14</v>
      </c>
      <c r="D389">
        <v>10000</v>
      </c>
      <c r="E389">
        <v>0</v>
      </c>
      <c r="F389" t="s">
        <v>22</v>
      </c>
      <c r="G389" t="s">
        <v>29</v>
      </c>
      <c r="H389" t="s">
        <v>20</v>
      </c>
      <c r="I389">
        <v>1</v>
      </c>
      <c r="J389" t="s">
        <v>18</v>
      </c>
      <c r="K389" t="s">
        <v>28</v>
      </c>
      <c r="L389">
        <v>28</v>
      </c>
      <c r="M389" t="s">
        <v>17</v>
      </c>
      <c r="N389">
        <f t="shared" si="26"/>
        <v>1</v>
      </c>
      <c r="O389">
        <f t="shared" si="27"/>
        <v>4.0000434272768626</v>
      </c>
      <c r="P389">
        <f t="shared" si="28"/>
        <v>1.4471580313422192</v>
      </c>
      <c r="Q389">
        <f t="shared" si="29"/>
        <v>-1.49430729609762</v>
      </c>
      <c r="R389">
        <f t="shared" si="30"/>
        <v>-1.4118146573285235</v>
      </c>
    </row>
    <row r="390" spans="1:18" x14ac:dyDescent="0.25">
      <c r="A390">
        <v>18018</v>
      </c>
      <c r="B390" t="s">
        <v>26</v>
      </c>
      <c r="C390" t="s">
        <v>21</v>
      </c>
      <c r="D390">
        <v>30000</v>
      </c>
      <c r="E390">
        <v>3</v>
      </c>
      <c r="F390" t="s">
        <v>22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43</v>
      </c>
      <c r="M390" t="s">
        <v>20</v>
      </c>
      <c r="N390">
        <f t="shared" ref="N390:N453" si="31">IF(M390="yes",1,0)</f>
        <v>0</v>
      </c>
      <c r="O390">
        <f t="shared" ref="O390:O453" si="32">LOG(D390+1)</f>
        <v>4.4771357309611233</v>
      </c>
      <c r="P390">
        <f t="shared" ref="P390:P453" si="33">LOG(L390)</f>
        <v>1.6334684555795864</v>
      </c>
      <c r="Q390">
        <f t="shared" ref="Q390:Q453" si="34">STANDARDIZE(D390,$D$1,$D$3)</f>
        <v>-0.84835201501903179</v>
      </c>
      <c r="R390">
        <f t="shared" ref="R390:R453" si="35">STANDARDIZE(L390,$L$1,$L$3)</f>
        <v>-9.3839809187631337E-2</v>
      </c>
    </row>
    <row r="391" spans="1:18" x14ac:dyDescent="0.25">
      <c r="A391">
        <v>28957</v>
      </c>
      <c r="B391" t="s">
        <v>26</v>
      </c>
      <c r="C391" t="s">
        <v>14</v>
      </c>
      <c r="D391">
        <v>120000</v>
      </c>
      <c r="F391" t="s">
        <v>33</v>
      </c>
      <c r="G391" t="s">
        <v>24</v>
      </c>
      <c r="H391" t="s">
        <v>17</v>
      </c>
      <c r="I391">
        <v>4</v>
      </c>
      <c r="J391" t="s">
        <v>34</v>
      </c>
      <c r="K391" t="s">
        <v>28</v>
      </c>
      <c r="L391">
        <v>34</v>
      </c>
      <c r="M391" t="s">
        <v>17</v>
      </c>
      <c r="N391">
        <f t="shared" si="31"/>
        <v>1</v>
      </c>
      <c r="O391">
        <f t="shared" si="32"/>
        <v>5.0791848651532279</v>
      </c>
      <c r="P391">
        <f t="shared" si="33"/>
        <v>1.5314789170422551</v>
      </c>
      <c r="Q391">
        <f t="shared" si="34"/>
        <v>2.0584467498346148</v>
      </c>
      <c r="R391">
        <f t="shared" si="35"/>
        <v>-0.88462471807216669</v>
      </c>
    </row>
    <row r="392" spans="1:18" x14ac:dyDescent="0.25">
      <c r="A392">
        <v>13690</v>
      </c>
      <c r="B392" t="s">
        <v>26</v>
      </c>
      <c r="C392" t="s">
        <v>14</v>
      </c>
      <c r="D392">
        <v>20000</v>
      </c>
      <c r="E392">
        <v>0</v>
      </c>
      <c r="F392" t="s">
        <v>33</v>
      </c>
      <c r="G392" t="s">
        <v>29</v>
      </c>
      <c r="H392" t="s">
        <v>20</v>
      </c>
      <c r="I392">
        <v>2</v>
      </c>
      <c r="J392" t="s">
        <v>30</v>
      </c>
      <c r="K392" t="s">
        <v>19</v>
      </c>
      <c r="L392">
        <v>34</v>
      </c>
      <c r="M392" t="s">
        <v>17</v>
      </c>
      <c r="N392">
        <f t="shared" si="31"/>
        <v>1</v>
      </c>
      <c r="O392">
        <f t="shared" si="32"/>
        <v>4.3010517098452263</v>
      </c>
      <c r="P392">
        <f t="shared" si="33"/>
        <v>1.5314789170422551</v>
      </c>
      <c r="Q392">
        <f t="shared" si="34"/>
        <v>-1.1713296555583259</v>
      </c>
      <c r="R392">
        <f t="shared" si="35"/>
        <v>-0.88462471807216669</v>
      </c>
    </row>
    <row r="393" spans="1:18" x14ac:dyDescent="0.25">
      <c r="A393">
        <v>12568</v>
      </c>
      <c r="B393" t="s">
        <v>13</v>
      </c>
      <c r="C393" t="s">
        <v>14</v>
      </c>
      <c r="D393">
        <v>30000</v>
      </c>
      <c r="E393">
        <v>1</v>
      </c>
      <c r="F393" t="s">
        <v>15</v>
      </c>
      <c r="G393" t="s">
        <v>23</v>
      </c>
      <c r="H393" t="s">
        <v>17</v>
      </c>
      <c r="I393">
        <v>0</v>
      </c>
      <c r="J393" t="s">
        <v>18</v>
      </c>
      <c r="K393" t="s">
        <v>19</v>
      </c>
      <c r="L393">
        <v>64</v>
      </c>
      <c r="M393" t="s">
        <v>20</v>
      </c>
      <c r="N393">
        <f t="shared" si="31"/>
        <v>0</v>
      </c>
      <c r="O393">
        <f t="shared" si="32"/>
        <v>4.4771357309611233</v>
      </c>
      <c r="P393">
        <f t="shared" si="33"/>
        <v>1.8061799739838871</v>
      </c>
      <c r="Q393">
        <f t="shared" si="34"/>
        <v>-0.84835201501903179</v>
      </c>
      <c r="R393">
        <f t="shared" si="35"/>
        <v>1.7513249782096179</v>
      </c>
    </row>
    <row r="394" spans="1:18" x14ac:dyDescent="0.25">
      <c r="A394">
        <v>13122</v>
      </c>
      <c r="B394" t="s">
        <v>13</v>
      </c>
      <c r="C394" t="s">
        <v>14</v>
      </c>
      <c r="D394">
        <v>80000</v>
      </c>
      <c r="E394">
        <v>0</v>
      </c>
      <c r="F394" t="s">
        <v>15</v>
      </c>
      <c r="G394" t="s">
        <v>24</v>
      </c>
      <c r="H394" t="s">
        <v>17</v>
      </c>
      <c r="I394">
        <v>1</v>
      </c>
      <c r="J394" t="s">
        <v>30</v>
      </c>
      <c r="K394" t="s">
        <v>28</v>
      </c>
      <c r="L394">
        <v>41</v>
      </c>
      <c r="M394" t="s">
        <v>17</v>
      </c>
      <c r="N394">
        <f t="shared" si="31"/>
        <v>1</v>
      </c>
      <c r="O394">
        <f t="shared" si="32"/>
        <v>4.9030954156390383</v>
      </c>
      <c r="P394">
        <f t="shared" si="33"/>
        <v>1.6127838567197355</v>
      </c>
      <c r="Q394">
        <f t="shared" si="34"/>
        <v>0.76653618767743859</v>
      </c>
      <c r="R394">
        <f t="shared" si="35"/>
        <v>-0.26956978893975031</v>
      </c>
    </row>
    <row r="395" spans="1:18" x14ac:dyDescent="0.25">
      <c r="A395">
        <v>21184</v>
      </c>
      <c r="B395" t="s">
        <v>26</v>
      </c>
      <c r="C395" t="s">
        <v>21</v>
      </c>
      <c r="D395">
        <v>70000</v>
      </c>
      <c r="E395">
        <v>0</v>
      </c>
      <c r="F395" t="s">
        <v>15</v>
      </c>
      <c r="G395" t="s">
        <v>24</v>
      </c>
      <c r="H395" t="s">
        <v>20</v>
      </c>
      <c r="I395">
        <v>1</v>
      </c>
      <c r="J395" t="s">
        <v>27</v>
      </c>
      <c r="K395" t="s">
        <v>28</v>
      </c>
      <c r="L395">
        <v>38</v>
      </c>
      <c r="M395" t="s">
        <v>20</v>
      </c>
      <c r="N395">
        <f t="shared" si="31"/>
        <v>0</v>
      </c>
      <c r="O395">
        <f t="shared" si="32"/>
        <v>4.8451042441768255</v>
      </c>
      <c r="P395">
        <f t="shared" si="33"/>
        <v>1.5797835966168101</v>
      </c>
      <c r="Q395">
        <f t="shared" si="34"/>
        <v>0.44355854713814452</v>
      </c>
      <c r="R395">
        <f t="shared" si="35"/>
        <v>-0.53316475856792878</v>
      </c>
    </row>
    <row r="396" spans="1:18" x14ac:dyDescent="0.25">
      <c r="A396">
        <v>26150</v>
      </c>
      <c r="B396" t="s">
        <v>26</v>
      </c>
      <c r="C396" t="s">
        <v>14</v>
      </c>
      <c r="D396">
        <v>70000</v>
      </c>
      <c r="E396">
        <v>0</v>
      </c>
      <c r="F396" t="s">
        <v>15</v>
      </c>
      <c r="G396" t="s">
        <v>24</v>
      </c>
      <c r="H396" t="s">
        <v>20</v>
      </c>
      <c r="I396">
        <v>1</v>
      </c>
      <c r="J396" t="s">
        <v>18</v>
      </c>
      <c r="K396" t="s">
        <v>28</v>
      </c>
      <c r="L396">
        <v>41</v>
      </c>
      <c r="M396" t="s">
        <v>17</v>
      </c>
      <c r="N396">
        <f t="shared" si="31"/>
        <v>1</v>
      </c>
      <c r="O396">
        <f t="shared" si="32"/>
        <v>4.8451042441768255</v>
      </c>
      <c r="P396">
        <f t="shared" si="33"/>
        <v>1.6127838567197355</v>
      </c>
      <c r="Q396">
        <f t="shared" si="34"/>
        <v>0.44355854713814452</v>
      </c>
      <c r="R396">
        <f t="shared" si="35"/>
        <v>-0.26956978893975031</v>
      </c>
    </row>
    <row r="397" spans="1:18" x14ac:dyDescent="0.25">
      <c r="A397">
        <v>24151</v>
      </c>
      <c r="B397" t="s">
        <v>26</v>
      </c>
      <c r="C397" t="s">
        <v>21</v>
      </c>
      <c r="D397">
        <v>20000</v>
      </c>
      <c r="E397">
        <v>1</v>
      </c>
      <c r="F397" t="s">
        <v>15</v>
      </c>
      <c r="G397" t="s">
        <v>23</v>
      </c>
      <c r="H397" t="s">
        <v>20</v>
      </c>
      <c r="I397">
        <v>0</v>
      </c>
      <c r="J397" t="s">
        <v>18</v>
      </c>
      <c r="K397" t="s">
        <v>19</v>
      </c>
      <c r="L397">
        <v>51</v>
      </c>
      <c r="M397" t="s">
        <v>20</v>
      </c>
      <c r="N397">
        <f t="shared" si="31"/>
        <v>0</v>
      </c>
      <c r="O397">
        <f t="shared" si="32"/>
        <v>4.3010517098452263</v>
      </c>
      <c r="P397">
        <f t="shared" si="33"/>
        <v>1.7075701760979363</v>
      </c>
      <c r="Q397">
        <f t="shared" si="34"/>
        <v>-1.1713296555583259</v>
      </c>
      <c r="R397">
        <f t="shared" si="35"/>
        <v>0.6090801098208446</v>
      </c>
    </row>
    <row r="398" spans="1:18" x14ac:dyDescent="0.25">
      <c r="A398">
        <v>23962</v>
      </c>
      <c r="B398" t="s">
        <v>13</v>
      </c>
      <c r="C398" t="s">
        <v>14</v>
      </c>
      <c r="D398">
        <v>10000</v>
      </c>
      <c r="E398">
        <v>0</v>
      </c>
      <c r="F398" t="s">
        <v>33</v>
      </c>
      <c r="G398" t="s">
        <v>29</v>
      </c>
      <c r="H398" t="s">
        <v>17</v>
      </c>
      <c r="I398">
        <v>2</v>
      </c>
      <c r="J398" t="s">
        <v>30</v>
      </c>
      <c r="K398" t="s">
        <v>19</v>
      </c>
      <c r="L398">
        <v>32</v>
      </c>
      <c r="M398" t="s">
        <v>20</v>
      </c>
      <c r="N398">
        <f t="shared" si="31"/>
        <v>0</v>
      </c>
      <c r="O398">
        <f t="shared" si="32"/>
        <v>4.0000434272768626</v>
      </c>
      <c r="P398">
        <f t="shared" si="33"/>
        <v>1.505149978319906</v>
      </c>
      <c r="Q398">
        <f t="shared" si="34"/>
        <v>-1.49430729609762</v>
      </c>
      <c r="R398">
        <f t="shared" si="35"/>
        <v>-1.0603546978242857</v>
      </c>
    </row>
    <row r="399" spans="1:18" x14ac:dyDescent="0.25">
      <c r="A399">
        <v>17793</v>
      </c>
      <c r="B399" t="s">
        <v>13</v>
      </c>
      <c r="C399" t="s">
        <v>14</v>
      </c>
      <c r="D399">
        <v>40000</v>
      </c>
      <c r="E399">
        <v>0</v>
      </c>
      <c r="F399" t="s">
        <v>15</v>
      </c>
      <c r="G399" t="s">
        <v>23</v>
      </c>
      <c r="H399" t="s">
        <v>17</v>
      </c>
      <c r="I399">
        <v>0</v>
      </c>
      <c r="J399" t="s">
        <v>18</v>
      </c>
      <c r="K399" t="s">
        <v>19</v>
      </c>
      <c r="L399">
        <v>38</v>
      </c>
      <c r="M399" t="s">
        <v>17</v>
      </c>
      <c r="N399">
        <f t="shared" si="31"/>
        <v>1</v>
      </c>
      <c r="O399">
        <f t="shared" si="32"/>
        <v>4.6020708485542956</v>
      </c>
      <c r="P399">
        <f t="shared" si="33"/>
        <v>1.5797835966168101</v>
      </c>
      <c r="Q399">
        <f t="shared" si="34"/>
        <v>-0.52537437447973778</v>
      </c>
      <c r="R399">
        <f t="shared" si="35"/>
        <v>-0.53316475856792878</v>
      </c>
    </row>
    <row r="400" spans="1:18" x14ac:dyDescent="0.25">
      <c r="A400">
        <v>14926</v>
      </c>
      <c r="B400" t="s">
        <v>13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0</v>
      </c>
      <c r="J400" t="s">
        <v>18</v>
      </c>
      <c r="K400" t="s">
        <v>19</v>
      </c>
      <c r="L400">
        <v>38</v>
      </c>
      <c r="M400" t="s">
        <v>17</v>
      </c>
      <c r="N400">
        <f t="shared" si="31"/>
        <v>1</v>
      </c>
      <c r="O400">
        <f t="shared" si="32"/>
        <v>4.4771357309611233</v>
      </c>
      <c r="P400">
        <f t="shared" si="33"/>
        <v>1.5797835966168101</v>
      </c>
      <c r="Q400">
        <f t="shared" si="34"/>
        <v>-0.84835201501903179</v>
      </c>
      <c r="R400">
        <f t="shared" si="35"/>
        <v>-0.53316475856792878</v>
      </c>
    </row>
    <row r="401" spans="1:18" x14ac:dyDescent="0.25">
      <c r="A401">
        <v>16163</v>
      </c>
      <c r="B401" t="s">
        <v>26</v>
      </c>
      <c r="C401" t="s">
        <v>21</v>
      </c>
      <c r="D401">
        <v>60000</v>
      </c>
      <c r="E401">
        <v>2</v>
      </c>
      <c r="F401" t="s">
        <v>15</v>
      </c>
      <c r="G401" t="s">
        <v>24</v>
      </c>
      <c r="H401" t="s">
        <v>17</v>
      </c>
      <c r="I401">
        <v>1</v>
      </c>
      <c r="J401" t="s">
        <v>25</v>
      </c>
      <c r="K401" t="s">
        <v>28</v>
      </c>
      <c r="L401">
        <v>38</v>
      </c>
      <c r="M401" t="s">
        <v>17</v>
      </c>
      <c r="N401">
        <f t="shared" si="31"/>
        <v>1</v>
      </c>
      <c r="O401">
        <f t="shared" si="32"/>
        <v>4.7781584885646904</v>
      </c>
      <c r="P401">
        <f t="shared" si="33"/>
        <v>1.5797835966168101</v>
      </c>
      <c r="Q401">
        <f t="shared" si="34"/>
        <v>0.12058090659885044</v>
      </c>
      <c r="R401">
        <f t="shared" si="35"/>
        <v>-0.53316475856792878</v>
      </c>
    </row>
    <row r="402" spans="1:18" x14ac:dyDescent="0.25">
      <c r="A402">
        <v>21365</v>
      </c>
      <c r="B402" t="s">
        <v>13</v>
      </c>
      <c r="C402" t="s">
        <v>14</v>
      </c>
      <c r="D402">
        <v>10000</v>
      </c>
      <c r="E402">
        <v>2</v>
      </c>
      <c r="F402" t="s">
        <v>33</v>
      </c>
      <c r="G402" t="s">
        <v>23</v>
      </c>
      <c r="H402" t="s">
        <v>17</v>
      </c>
      <c r="I402">
        <v>2</v>
      </c>
      <c r="J402" t="s">
        <v>27</v>
      </c>
      <c r="K402" t="s">
        <v>28</v>
      </c>
      <c r="L402">
        <v>58</v>
      </c>
      <c r="M402" t="s">
        <v>20</v>
      </c>
      <c r="N402">
        <f t="shared" si="31"/>
        <v>0</v>
      </c>
      <c r="O402">
        <f t="shared" si="32"/>
        <v>4.0000434272768626</v>
      </c>
      <c r="P402">
        <f t="shared" si="33"/>
        <v>1.7634279935629373</v>
      </c>
      <c r="Q402">
        <f t="shared" si="34"/>
        <v>-1.49430729609762</v>
      </c>
      <c r="R402">
        <f t="shared" si="35"/>
        <v>1.224135038953261</v>
      </c>
    </row>
    <row r="403" spans="1:18" x14ac:dyDescent="0.25">
      <c r="A403">
        <v>27771</v>
      </c>
      <c r="B403" t="s">
        <v>26</v>
      </c>
      <c r="C403" t="s">
        <v>21</v>
      </c>
      <c r="D403">
        <v>30000</v>
      </c>
      <c r="E403">
        <v>1</v>
      </c>
      <c r="F403" t="s">
        <v>15</v>
      </c>
      <c r="G403" t="s">
        <v>23</v>
      </c>
      <c r="H403" t="s">
        <v>17</v>
      </c>
      <c r="I403">
        <v>1</v>
      </c>
      <c r="J403" t="s">
        <v>30</v>
      </c>
      <c r="K403" t="s">
        <v>19</v>
      </c>
      <c r="L403">
        <v>39</v>
      </c>
      <c r="M403" t="s">
        <v>17</v>
      </c>
      <c r="N403">
        <f t="shared" si="31"/>
        <v>1</v>
      </c>
      <c r="O403">
        <f t="shared" si="32"/>
        <v>4.4771357309611233</v>
      </c>
      <c r="P403">
        <f t="shared" si="33"/>
        <v>1.5910646070264991</v>
      </c>
      <c r="Q403">
        <f t="shared" si="34"/>
        <v>-0.84835201501903179</v>
      </c>
      <c r="R403">
        <f t="shared" si="35"/>
        <v>-0.44529976869186927</v>
      </c>
    </row>
    <row r="404" spans="1:18" x14ac:dyDescent="0.25">
      <c r="A404">
        <v>26167</v>
      </c>
      <c r="B404" t="s">
        <v>26</v>
      </c>
      <c r="C404" t="s">
        <v>14</v>
      </c>
      <c r="D404">
        <v>40000</v>
      </c>
      <c r="E404">
        <v>2</v>
      </c>
      <c r="F404" t="s">
        <v>15</v>
      </c>
      <c r="G404" t="s">
        <v>32</v>
      </c>
      <c r="H404" t="s">
        <v>20</v>
      </c>
      <c r="I404">
        <v>1</v>
      </c>
      <c r="J404" t="s">
        <v>27</v>
      </c>
      <c r="K404" t="s">
        <v>28</v>
      </c>
      <c r="L404">
        <v>53</v>
      </c>
      <c r="M404" t="s">
        <v>17</v>
      </c>
      <c r="N404">
        <f t="shared" si="31"/>
        <v>1</v>
      </c>
      <c r="O404">
        <f t="shared" si="32"/>
        <v>4.6020708485542956</v>
      </c>
      <c r="P404">
        <f t="shared" si="33"/>
        <v>1.7242758696007889</v>
      </c>
      <c r="Q404">
        <f t="shared" si="34"/>
        <v>-0.52537437447973778</v>
      </c>
      <c r="R404">
        <f t="shared" si="35"/>
        <v>0.7848100895729635</v>
      </c>
    </row>
    <row r="405" spans="1:18" x14ac:dyDescent="0.25">
      <c r="A405">
        <v>25792</v>
      </c>
      <c r="B405" t="s">
        <v>26</v>
      </c>
      <c r="C405" t="s">
        <v>14</v>
      </c>
      <c r="D405">
        <v>110000</v>
      </c>
      <c r="E405">
        <v>3</v>
      </c>
      <c r="F405" t="s">
        <v>15</v>
      </c>
      <c r="G405" t="s">
        <v>32</v>
      </c>
      <c r="H405" t="s">
        <v>17</v>
      </c>
      <c r="I405">
        <v>4</v>
      </c>
      <c r="J405" t="s">
        <v>34</v>
      </c>
      <c r="K405" t="s">
        <v>19</v>
      </c>
      <c r="L405">
        <v>53</v>
      </c>
      <c r="M405" t="s">
        <v>20</v>
      </c>
      <c r="N405">
        <f t="shared" si="31"/>
        <v>0</v>
      </c>
      <c r="O405">
        <f t="shared" si="32"/>
        <v>5.0413966332719324</v>
      </c>
      <c r="P405">
        <f t="shared" si="33"/>
        <v>1.7242758696007889</v>
      </c>
      <c r="Q405">
        <f t="shared" si="34"/>
        <v>1.7354691092953209</v>
      </c>
      <c r="R405">
        <f t="shared" si="35"/>
        <v>0.7848100895729635</v>
      </c>
    </row>
    <row r="406" spans="1:18" x14ac:dyDescent="0.25">
      <c r="A406">
        <v>11555</v>
      </c>
      <c r="B406" t="s">
        <v>13</v>
      </c>
      <c r="C406" t="s">
        <v>14</v>
      </c>
      <c r="D406">
        <v>40000</v>
      </c>
      <c r="E406">
        <v>1</v>
      </c>
      <c r="F406" t="s">
        <v>15</v>
      </c>
      <c r="G406" t="s">
        <v>23</v>
      </c>
      <c r="H406" t="s">
        <v>17</v>
      </c>
      <c r="I406">
        <v>0</v>
      </c>
      <c r="J406" t="s">
        <v>18</v>
      </c>
      <c r="K406" t="s">
        <v>19</v>
      </c>
      <c r="L406">
        <v>80</v>
      </c>
      <c r="M406" t="s">
        <v>20</v>
      </c>
      <c r="N406">
        <f t="shared" si="31"/>
        <v>0</v>
      </c>
      <c r="O406">
        <f t="shared" si="32"/>
        <v>4.6020708485542956</v>
      </c>
      <c r="P406">
        <f t="shared" si="33"/>
        <v>1.9030899869919435</v>
      </c>
      <c r="Q406">
        <f t="shared" si="34"/>
        <v>-0.52537437447973778</v>
      </c>
      <c r="R406">
        <f t="shared" si="35"/>
        <v>3.1571648162265697</v>
      </c>
    </row>
    <row r="407" spans="1:18" x14ac:dyDescent="0.25">
      <c r="A407">
        <v>22381</v>
      </c>
      <c r="B407" t="s">
        <v>13</v>
      </c>
      <c r="C407" t="s">
        <v>21</v>
      </c>
      <c r="D407">
        <v>10000</v>
      </c>
      <c r="E407">
        <v>1</v>
      </c>
      <c r="F407" t="s">
        <v>35</v>
      </c>
      <c r="G407" t="s">
        <v>29</v>
      </c>
      <c r="H407" t="s">
        <v>17</v>
      </c>
      <c r="I407">
        <v>0</v>
      </c>
      <c r="J407" t="s">
        <v>18</v>
      </c>
      <c r="K407" t="s">
        <v>19</v>
      </c>
      <c r="L407">
        <v>44</v>
      </c>
      <c r="M407" t="s">
        <v>20</v>
      </c>
      <c r="N407">
        <f t="shared" si="31"/>
        <v>0</v>
      </c>
      <c r="O407">
        <f t="shared" si="32"/>
        <v>4.0000434272768626</v>
      </c>
      <c r="P407">
        <f t="shared" si="33"/>
        <v>1.6434526764861874</v>
      </c>
      <c r="Q407">
        <f t="shared" si="34"/>
        <v>-1.49430729609762</v>
      </c>
      <c r="R407">
        <f t="shared" si="35"/>
        <v>-5.9748193115718553E-3</v>
      </c>
    </row>
    <row r="408" spans="1:18" x14ac:dyDescent="0.25">
      <c r="A408">
        <v>17882</v>
      </c>
      <c r="B408" t="s">
        <v>13</v>
      </c>
      <c r="C408" t="s">
        <v>21</v>
      </c>
      <c r="D408">
        <v>20000</v>
      </c>
      <c r="E408">
        <v>1</v>
      </c>
      <c r="F408" t="s">
        <v>35</v>
      </c>
      <c r="G408" t="s">
        <v>23</v>
      </c>
      <c r="H408" t="s">
        <v>17</v>
      </c>
      <c r="I408">
        <v>0</v>
      </c>
      <c r="J408" t="s">
        <v>18</v>
      </c>
      <c r="K408" t="s">
        <v>19</v>
      </c>
      <c r="L408">
        <v>44</v>
      </c>
      <c r="M408" t="s">
        <v>20</v>
      </c>
      <c r="N408">
        <f t="shared" si="31"/>
        <v>0</v>
      </c>
      <c r="O408">
        <f t="shared" si="32"/>
        <v>4.3010517098452263</v>
      </c>
      <c r="P408">
        <f t="shared" si="33"/>
        <v>1.6434526764861874</v>
      </c>
      <c r="Q408">
        <f t="shared" si="34"/>
        <v>-1.1713296555583259</v>
      </c>
      <c r="R408">
        <f t="shared" si="35"/>
        <v>-5.9748193115718553E-3</v>
      </c>
    </row>
    <row r="409" spans="1:18" x14ac:dyDescent="0.25">
      <c r="A409">
        <v>22174</v>
      </c>
      <c r="B409" t="s">
        <v>13</v>
      </c>
      <c r="C409" t="s">
        <v>21</v>
      </c>
      <c r="D409">
        <v>30000</v>
      </c>
      <c r="E409">
        <v>3</v>
      </c>
      <c r="F409" t="s">
        <v>31</v>
      </c>
      <c r="G409" t="s">
        <v>16</v>
      </c>
      <c r="H409" t="s">
        <v>17</v>
      </c>
      <c r="I409">
        <v>2</v>
      </c>
      <c r="J409" t="s">
        <v>27</v>
      </c>
      <c r="K409" t="s">
        <v>28</v>
      </c>
      <c r="L409">
        <v>54</v>
      </c>
      <c r="M409" t="s">
        <v>17</v>
      </c>
      <c r="N409">
        <f t="shared" si="31"/>
        <v>1</v>
      </c>
      <c r="O409">
        <f t="shared" si="32"/>
        <v>4.4771357309611233</v>
      </c>
      <c r="P409">
        <f t="shared" si="33"/>
        <v>1.7323937598229686</v>
      </c>
      <c r="Q409">
        <f t="shared" si="34"/>
        <v>-0.84835201501903179</v>
      </c>
      <c r="R409">
        <f t="shared" si="35"/>
        <v>0.87267507944902301</v>
      </c>
    </row>
    <row r="410" spans="1:18" x14ac:dyDescent="0.25">
      <c r="A410">
        <v>22439</v>
      </c>
      <c r="B410" t="s">
        <v>13</v>
      </c>
      <c r="C410" t="s">
        <v>14</v>
      </c>
      <c r="D410">
        <v>30000</v>
      </c>
      <c r="E410">
        <v>0</v>
      </c>
      <c r="F410" t="s">
        <v>15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37</v>
      </c>
      <c r="M410" t="s">
        <v>17</v>
      </c>
      <c r="N410">
        <f t="shared" si="31"/>
        <v>1</v>
      </c>
      <c r="O410">
        <f t="shared" si="32"/>
        <v>4.4771357309611233</v>
      </c>
      <c r="P410">
        <f t="shared" si="33"/>
        <v>1.568201724066995</v>
      </c>
      <c r="Q410">
        <f t="shared" si="34"/>
        <v>-0.84835201501903179</v>
      </c>
      <c r="R410">
        <f t="shared" si="35"/>
        <v>-0.62102974844398828</v>
      </c>
    </row>
    <row r="411" spans="1:18" x14ac:dyDescent="0.25">
      <c r="A411">
        <v>18012</v>
      </c>
      <c r="B411" t="s">
        <v>13</v>
      </c>
      <c r="C411" t="s">
        <v>14</v>
      </c>
      <c r="D411">
        <v>40000</v>
      </c>
      <c r="E411">
        <v>1</v>
      </c>
      <c r="F411" t="s">
        <v>15</v>
      </c>
      <c r="G411" t="s">
        <v>16</v>
      </c>
      <c r="H411" t="s">
        <v>17</v>
      </c>
      <c r="I411">
        <v>0</v>
      </c>
      <c r="J411" t="s">
        <v>18</v>
      </c>
      <c r="K411" t="s">
        <v>19</v>
      </c>
      <c r="L411">
        <v>41</v>
      </c>
      <c r="M411" t="s">
        <v>20</v>
      </c>
      <c r="N411">
        <f t="shared" si="31"/>
        <v>0</v>
      </c>
      <c r="O411">
        <f t="shared" si="32"/>
        <v>4.6020708485542956</v>
      </c>
      <c r="P411">
        <f t="shared" si="33"/>
        <v>1.6127838567197355</v>
      </c>
      <c r="Q411">
        <f t="shared" si="34"/>
        <v>-0.52537437447973778</v>
      </c>
      <c r="R411">
        <f t="shared" si="35"/>
        <v>-0.26956978893975031</v>
      </c>
    </row>
    <row r="412" spans="1:18" x14ac:dyDescent="0.25">
      <c r="A412">
        <v>27582</v>
      </c>
      <c r="B412" t="s">
        <v>26</v>
      </c>
      <c r="C412" t="s">
        <v>14</v>
      </c>
      <c r="D412">
        <v>90000</v>
      </c>
      <c r="E412">
        <v>2</v>
      </c>
      <c r="F412" t="s">
        <v>15</v>
      </c>
      <c r="G412" t="s">
        <v>24</v>
      </c>
      <c r="H412" t="s">
        <v>20</v>
      </c>
      <c r="I412">
        <v>0</v>
      </c>
      <c r="J412" t="s">
        <v>18</v>
      </c>
      <c r="K412" t="s">
        <v>28</v>
      </c>
      <c r="L412">
        <v>36</v>
      </c>
      <c r="M412" t="s">
        <v>17</v>
      </c>
      <c r="N412">
        <f t="shared" si="31"/>
        <v>1</v>
      </c>
      <c r="O412">
        <f t="shared" si="32"/>
        <v>4.9542473349067597</v>
      </c>
      <c r="P412">
        <f t="shared" si="33"/>
        <v>1.5563025007672873</v>
      </c>
      <c r="Q412">
        <f t="shared" si="34"/>
        <v>1.0895138282167327</v>
      </c>
      <c r="R412">
        <f t="shared" si="35"/>
        <v>-0.70889473832004779</v>
      </c>
    </row>
    <row r="413" spans="1:18" x14ac:dyDescent="0.25">
      <c r="A413">
        <v>12744</v>
      </c>
      <c r="B413" t="s">
        <v>26</v>
      </c>
      <c r="C413" t="s">
        <v>14</v>
      </c>
      <c r="D413">
        <v>40000</v>
      </c>
      <c r="E413">
        <v>2</v>
      </c>
      <c r="F413" t="s">
        <v>22</v>
      </c>
      <c r="G413" t="s">
        <v>23</v>
      </c>
      <c r="H413" t="s">
        <v>17</v>
      </c>
      <c r="I413">
        <v>0</v>
      </c>
      <c r="J413" t="s">
        <v>18</v>
      </c>
      <c r="K413" t="s">
        <v>19</v>
      </c>
      <c r="L413">
        <v>33</v>
      </c>
      <c r="M413" t="s">
        <v>20</v>
      </c>
      <c r="N413">
        <f t="shared" si="31"/>
        <v>0</v>
      </c>
      <c r="O413">
        <f t="shared" si="32"/>
        <v>4.6020708485542956</v>
      </c>
      <c r="P413">
        <f t="shared" si="33"/>
        <v>1.5185139398778875</v>
      </c>
      <c r="Q413">
        <f t="shared" si="34"/>
        <v>-0.52537437447973778</v>
      </c>
      <c r="R413">
        <f t="shared" si="35"/>
        <v>-0.9724897079482262</v>
      </c>
    </row>
    <row r="414" spans="1:18" x14ac:dyDescent="0.25">
      <c r="A414">
        <v>22821</v>
      </c>
      <c r="B414" t="s">
        <v>13</v>
      </c>
      <c r="C414" t="s">
        <v>14</v>
      </c>
      <c r="D414">
        <v>130000</v>
      </c>
      <c r="E414">
        <v>3</v>
      </c>
      <c r="F414" t="s">
        <v>22</v>
      </c>
      <c r="G414" t="s">
        <v>24</v>
      </c>
      <c r="H414" t="s">
        <v>17</v>
      </c>
      <c r="I414">
        <v>4</v>
      </c>
      <c r="J414" t="s">
        <v>18</v>
      </c>
      <c r="K414" t="s">
        <v>19</v>
      </c>
      <c r="L414">
        <v>52</v>
      </c>
      <c r="M414" t="s">
        <v>20</v>
      </c>
      <c r="N414">
        <f t="shared" si="31"/>
        <v>0</v>
      </c>
      <c r="O414">
        <f t="shared" si="32"/>
        <v>5.1139466930207718</v>
      </c>
      <c r="P414">
        <f t="shared" si="33"/>
        <v>1.7160033436347992</v>
      </c>
      <c r="Q414">
        <f t="shared" si="34"/>
        <v>2.3814243903739092</v>
      </c>
      <c r="R414">
        <f t="shared" si="35"/>
        <v>0.69694509969690399</v>
      </c>
    </row>
    <row r="415" spans="1:18" x14ac:dyDescent="0.25">
      <c r="A415">
        <v>20171</v>
      </c>
      <c r="B415" t="s">
        <v>13</v>
      </c>
      <c r="C415" t="s">
        <v>14</v>
      </c>
      <c r="D415">
        <v>20000</v>
      </c>
      <c r="E415">
        <v>2</v>
      </c>
      <c r="F415" t="s">
        <v>22</v>
      </c>
      <c r="G415" t="s">
        <v>29</v>
      </c>
      <c r="H415" t="s">
        <v>17</v>
      </c>
      <c r="I415">
        <v>1</v>
      </c>
      <c r="J415" t="s">
        <v>18</v>
      </c>
      <c r="K415" t="s">
        <v>19</v>
      </c>
      <c r="L415">
        <v>46</v>
      </c>
      <c r="M415" t="s">
        <v>17</v>
      </c>
      <c r="N415">
        <f t="shared" si="31"/>
        <v>1</v>
      </c>
      <c r="O415">
        <f t="shared" si="32"/>
        <v>4.3010517098452263</v>
      </c>
      <c r="P415">
        <f t="shared" si="33"/>
        <v>1.6627578316815741</v>
      </c>
      <c r="Q415">
        <f t="shared" si="34"/>
        <v>-1.1713296555583259</v>
      </c>
      <c r="R415">
        <f t="shared" si="35"/>
        <v>0.16975516044054711</v>
      </c>
    </row>
    <row r="416" spans="1:18" x14ac:dyDescent="0.25">
      <c r="A416">
        <v>11116</v>
      </c>
      <c r="B416" t="s">
        <v>13</v>
      </c>
      <c r="C416" t="s">
        <v>21</v>
      </c>
      <c r="D416">
        <v>70000</v>
      </c>
      <c r="E416">
        <v>5</v>
      </c>
      <c r="F416" t="s">
        <v>22</v>
      </c>
      <c r="G416" t="s">
        <v>16</v>
      </c>
      <c r="H416" t="s">
        <v>17</v>
      </c>
      <c r="I416">
        <v>2</v>
      </c>
      <c r="J416" t="s">
        <v>27</v>
      </c>
      <c r="K416" t="s">
        <v>28</v>
      </c>
      <c r="L416">
        <v>43</v>
      </c>
      <c r="M416" t="s">
        <v>20</v>
      </c>
      <c r="N416">
        <f t="shared" si="31"/>
        <v>0</v>
      </c>
      <c r="O416">
        <f t="shared" si="32"/>
        <v>4.8451042441768255</v>
      </c>
      <c r="P416">
        <f t="shared" si="33"/>
        <v>1.6334684555795864</v>
      </c>
      <c r="Q416">
        <f t="shared" si="34"/>
        <v>0.44355854713814452</v>
      </c>
      <c r="R416">
        <f t="shared" si="35"/>
        <v>-9.3839809187631337E-2</v>
      </c>
    </row>
    <row r="417" spans="1:18" x14ac:dyDescent="0.25">
      <c r="A417">
        <v>20053</v>
      </c>
      <c r="B417" t="s">
        <v>26</v>
      </c>
      <c r="C417" t="s">
        <v>21</v>
      </c>
      <c r="D417">
        <v>40000</v>
      </c>
      <c r="E417">
        <v>2</v>
      </c>
      <c r="F417" t="s">
        <v>22</v>
      </c>
      <c r="G417" t="s">
        <v>23</v>
      </c>
      <c r="H417" t="s">
        <v>17</v>
      </c>
      <c r="I417">
        <v>0</v>
      </c>
      <c r="J417" t="s">
        <v>18</v>
      </c>
      <c r="K417" t="s">
        <v>19</v>
      </c>
      <c r="L417">
        <v>34</v>
      </c>
      <c r="M417" t="s">
        <v>20</v>
      </c>
      <c r="N417">
        <f t="shared" si="31"/>
        <v>0</v>
      </c>
      <c r="O417">
        <f t="shared" si="32"/>
        <v>4.6020708485542956</v>
      </c>
      <c r="P417">
        <f t="shared" si="33"/>
        <v>1.5314789170422551</v>
      </c>
      <c r="Q417">
        <f t="shared" si="34"/>
        <v>-0.52537437447973778</v>
      </c>
      <c r="R417">
        <f t="shared" si="35"/>
        <v>-0.88462471807216669</v>
      </c>
    </row>
    <row r="418" spans="1:18" x14ac:dyDescent="0.25">
      <c r="A418">
        <v>25266</v>
      </c>
      <c r="B418" t="s">
        <v>26</v>
      </c>
      <c r="C418" t="s">
        <v>14</v>
      </c>
      <c r="D418">
        <v>30000</v>
      </c>
      <c r="E418">
        <v>2</v>
      </c>
      <c r="F418" t="s">
        <v>22</v>
      </c>
      <c r="G418" t="s">
        <v>23</v>
      </c>
      <c r="H418" t="s">
        <v>20</v>
      </c>
      <c r="I418">
        <v>2</v>
      </c>
      <c r="J418" t="s">
        <v>27</v>
      </c>
      <c r="K418" t="s">
        <v>28</v>
      </c>
      <c r="L418">
        <v>67</v>
      </c>
      <c r="M418" t="s">
        <v>20</v>
      </c>
      <c r="N418">
        <f t="shared" si="31"/>
        <v>0</v>
      </c>
      <c r="O418">
        <f t="shared" si="32"/>
        <v>4.4771357309611233</v>
      </c>
      <c r="P418">
        <f t="shared" si="33"/>
        <v>1.8260748027008264</v>
      </c>
      <c r="Q418">
        <f t="shared" si="34"/>
        <v>-0.84835201501903179</v>
      </c>
      <c r="R418">
        <f t="shared" si="35"/>
        <v>2.0149199478377962</v>
      </c>
    </row>
    <row r="419" spans="1:18" x14ac:dyDescent="0.25">
      <c r="A419">
        <v>17960</v>
      </c>
      <c r="B419" t="s">
        <v>13</v>
      </c>
      <c r="C419" t="s">
        <v>14</v>
      </c>
      <c r="D419">
        <v>40000</v>
      </c>
      <c r="E419">
        <v>0</v>
      </c>
      <c r="F419" t="s">
        <v>35</v>
      </c>
      <c r="G419" t="s">
        <v>23</v>
      </c>
      <c r="H419" t="s">
        <v>17</v>
      </c>
      <c r="I419">
        <v>0</v>
      </c>
      <c r="J419" t="s">
        <v>18</v>
      </c>
      <c r="K419" t="s">
        <v>19</v>
      </c>
      <c r="L419">
        <v>35</v>
      </c>
      <c r="M419" t="s">
        <v>17</v>
      </c>
      <c r="N419">
        <f t="shared" si="31"/>
        <v>1</v>
      </c>
      <c r="O419">
        <f t="shared" si="32"/>
        <v>4.6020708485542956</v>
      </c>
      <c r="P419">
        <f t="shared" si="33"/>
        <v>1.5440680443502757</v>
      </c>
      <c r="Q419">
        <f t="shared" si="34"/>
        <v>-0.52537437447973778</v>
      </c>
      <c r="R419">
        <f t="shared" si="35"/>
        <v>-0.79675972819610719</v>
      </c>
    </row>
    <row r="420" spans="1:18" x14ac:dyDescent="0.25">
      <c r="A420">
        <v>13961</v>
      </c>
      <c r="B420" t="s">
        <v>13</v>
      </c>
      <c r="C420" t="s">
        <v>14</v>
      </c>
      <c r="D420">
        <v>80000</v>
      </c>
      <c r="E420">
        <v>5</v>
      </c>
      <c r="F420" t="s">
        <v>35</v>
      </c>
      <c r="G420" t="s">
        <v>32</v>
      </c>
      <c r="H420" t="s">
        <v>17</v>
      </c>
      <c r="I420">
        <v>3</v>
      </c>
      <c r="J420" t="s">
        <v>18</v>
      </c>
      <c r="K420" t="s">
        <v>28</v>
      </c>
      <c r="L420">
        <v>40</v>
      </c>
      <c r="M420" t="s">
        <v>20</v>
      </c>
      <c r="N420">
        <f t="shared" si="31"/>
        <v>0</v>
      </c>
      <c r="O420">
        <f t="shared" si="32"/>
        <v>4.9030954156390383</v>
      </c>
      <c r="P420">
        <f t="shared" si="33"/>
        <v>1.6020599913279623</v>
      </c>
      <c r="Q420">
        <f t="shared" si="34"/>
        <v>0.76653618767743859</v>
      </c>
      <c r="R420">
        <f t="shared" si="35"/>
        <v>-0.35743477881580982</v>
      </c>
    </row>
    <row r="421" spans="1:18" x14ac:dyDescent="0.25">
      <c r="A421">
        <v>11897</v>
      </c>
      <c r="B421" t="s">
        <v>26</v>
      </c>
      <c r="C421" t="s">
        <v>21</v>
      </c>
      <c r="D421">
        <v>60000</v>
      </c>
      <c r="E421">
        <v>2</v>
      </c>
      <c r="F421" t="s">
        <v>15</v>
      </c>
      <c r="G421" t="s">
        <v>24</v>
      </c>
      <c r="H421" t="s">
        <v>20</v>
      </c>
      <c r="I421">
        <v>1</v>
      </c>
      <c r="J421" t="s">
        <v>18</v>
      </c>
      <c r="K421" t="s">
        <v>28</v>
      </c>
      <c r="L421">
        <v>37</v>
      </c>
      <c r="M421" t="s">
        <v>17</v>
      </c>
      <c r="N421">
        <f t="shared" si="31"/>
        <v>1</v>
      </c>
      <c r="O421">
        <f t="shared" si="32"/>
        <v>4.7781584885646904</v>
      </c>
      <c r="P421">
        <f t="shared" si="33"/>
        <v>1.568201724066995</v>
      </c>
      <c r="Q421">
        <f t="shared" si="34"/>
        <v>0.12058090659885044</v>
      </c>
      <c r="R421">
        <f t="shared" si="35"/>
        <v>-0.62102974844398828</v>
      </c>
    </row>
    <row r="422" spans="1:18" x14ac:dyDescent="0.25">
      <c r="A422">
        <v>11139</v>
      </c>
      <c r="B422" t="s">
        <v>26</v>
      </c>
      <c r="C422" t="s">
        <v>14</v>
      </c>
      <c r="D422">
        <v>30000</v>
      </c>
      <c r="E422">
        <v>2</v>
      </c>
      <c r="F422" t="s">
        <v>22</v>
      </c>
      <c r="G422" t="s">
        <v>23</v>
      </c>
      <c r="H422" t="s">
        <v>20</v>
      </c>
      <c r="I422">
        <v>2</v>
      </c>
      <c r="J422" t="s">
        <v>27</v>
      </c>
      <c r="K422" t="s">
        <v>28</v>
      </c>
      <c r="L422">
        <v>67</v>
      </c>
      <c r="M422" t="s">
        <v>20</v>
      </c>
      <c r="N422">
        <f t="shared" si="31"/>
        <v>0</v>
      </c>
      <c r="O422">
        <f t="shared" si="32"/>
        <v>4.4771357309611233</v>
      </c>
      <c r="P422">
        <f t="shared" si="33"/>
        <v>1.8260748027008264</v>
      </c>
      <c r="Q422">
        <f t="shared" si="34"/>
        <v>-0.84835201501903179</v>
      </c>
      <c r="R422">
        <f t="shared" si="35"/>
        <v>2.0149199478377962</v>
      </c>
    </row>
    <row r="423" spans="1:18" x14ac:dyDescent="0.25">
      <c r="A423">
        <v>11576</v>
      </c>
      <c r="B423" t="s">
        <v>13</v>
      </c>
      <c r="C423" t="s">
        <v>21</v>
      </c>
      <c r="D423">
        <v>30000</v>
      </c>
      <c r="E423">
        <v>1</v>
      </c>
      <c r="F423" t="s">
        <v>15</v>
      </c>
      <c r="G423" t="s">
        <v>16</v>
      </c>
      <c r="H423" t="s">
        <v>17</v>
      </c>
      <c r="I423">
        <v>2</v>
      </c>
      <c r="J423" t="s">
        <v>18</v>
      </c>
      <c r="K423" t="s">
        <v>19</v>
      </c>
      <c r="L423">
        <v>41</v>
      </c>
      <c r="M423" t="s">
        <v>17</v>
      </c>
      <c r="N423">
        <f t="shared" si="31"/>
        <v>1</v>
      </c>
      <c r="O423">
        <f t="shared" si="32"/>
        <v>4.4771357309611233</v>
      </c>
      <c r="P423">
        <f t="shared" si="33"/>
        <v>1.6127838567197355</v>
      </c>
      <c r="Q423">
        <f t="shared" si="34"/>
        <v>-0.84835201501903179</v>
      </c>
      <c r="R423">
        <f t="shared" si="35"/>
        <v>-0.26956978893975031</v>
      </c>
    </row>
    <row r="424" spans="1:18" x14ac:dyDescent="0.25">
      <c r="A424">
        <v>19255</v>
      </c>
      <c r="B424" t="s">
        <v>26</v>
      </c>
      <c r="C424" t="s">
        <v>21</v>
      </c>
      <c r="D424">
        <v>10000</v>
      </c>
      <c r="E424">
        <v>2</v>
      </c>
      <c r="F424" t="s">
        <v>22</v>
      </c>
      <c r="G424" t="s">
        <v>29</v>
      </c>
      <c r="H424" t="s">
        <v>17</v>
      </c>
      <c r="I424">
        <v>1</v>
      </c>
      <c r="J424" t="s">
        <v>18</v>
      </c>
      <c r="K424" t="s">
        <v>19</v>
      </c>
      <c r="L424">
        <v>51</v>
      </c>
      <c r="M424" t="s">
        <v>17</v>
      </c>
      <c r="N424">
        <f t="shared" si="31"/>
        <v>1</v>
      </c>
      <c r="O424">
        <f t="shared" si="32"/>
        <v>4.0000434272768626</v>
      </c>
      <c r="P424">
        <f t="shared" si="33"/>
        <v>1.7075701760979363</v>
      </c>
      <c r="Q424">
        <f t="shared" si="34"/>
        <v>-1.49430729609762</v>
      </c>
      <c r="R424">
        <f t="shared" si="35"/>
        <v>0.6090801098208446</v>
      </c>
    </row>
    <row r="425" spans="1:18" x14ac:dyDescent="0.25">
      <c r="A425">
        <v>18153</v>
      </c>
      <c r="B425" t="s">
        <v>13</v>
      </c>
      <c r="C425" t="s">
        <v>14</v>
      </c>
      <c r="D425">
        <v>100000</v>
      </c>
      <c r="E425">
        <v>2</v>
      </c>
      <c r="F425" t="s">
        <v>15</v>
      </c>
      <c r="G425" t="s">
        <v>32</v>
      </c>
      <c r="H425" t="s">
        <v>17</v>
      </c>
      <c r="I425">
        <v>4</v>
      </c>
      <c r="J425" t="s">
        <v>34</v>
      </c>
      <c r="K425" t="s">
        <v>19</v>
      </c>
      <c r="L425">
        <v>59</v>
      </c>
      <c r="M425" t="s">
        <v>20</v>
      </c>
      <c r="N425">
        <f t="shared" si="31"/>
        <v>0</v>
      </c>
      <c r="O425">
        <f t="shared" si="32"/>
        <v>5.0000043429231047</v>
      </c>
      <c r="P425">
        <f t="shared" si="33"/>
        <v>1.7708520116421442</v>
      </c>
      <c r="Q425">
        <f t="shared" si="34"/>
        <v>1.4124914687560268</v>
      </c>
      <c r="R425">
        <f t="shared" si="35"/>
        <v>1.3120000288293203</v>
      </c>
    </row>
    <row r="426" spans="1:18" x14ac:dyDescent="0.25">
      <c r="A426">
        <v>14547</v>
      </c>
      <c r="B426" t="s">
        <v>13</v>
      </c>
      <c r="C426" t="s">
        <v>21</v>
      </c>
      <c r="D426">
        <v>10000</v>
      </c>
      <c r="E426">
        <v>2</v>
      </c>
      <c r="F426" t="s">
        <v>22</v>
      </c>
      <c r="G426" t="s">
        <v>29</v>
      </c>
      <c r="H426" t="s">
        <v>17</v>
      </c>
      <c r="I426">
        <v>0</v>
      </c>
      <c r="J426" t="s">
        <v>30</v>
      </c>
      <c r="K426" t="s">
        <v>19</v>
      </c>
      <c r="L426">
        <v>51</v>
      </c>
      <c r="M426" t="s">
        <v>20</v>
      </c>
      <c r="N426">
        <f t="shared" si="31"/>
        <v>0</v>
      </c>
      <c r="O426">
        <f t="shared" si="32"/>
        <v>4.0000434272768626</v>
      </c>
      <c r="P426">
        <f t="shared" si="33"/>
        <v>1.7075701760979363</v>
      </c>
      <c r="Q426">
        <f t="shared" si="34"/>
        <v>-1.49430729609762</v>
      </c>
      <c r="R426">
        <f t="shared" si="35"/>
        <v>0.6090801098208446</v>
      </c>
    </row>
    <row r="427" spans="1:18" x14ac:dyDescent="0.25">
      <c r="A427">
        <v>24901</v>
      </c>
      <c r="B427" t="s">
        <v>26</v>
      </c>
      <c r="C427" t="s">
        <v>21</v>
      </c>
      <c r="D427">
        <v>110000</v>
      </c>
      <c r="E427">
        <v>0</v>
      </c>
      <c r="F427" t="s">
        <v>22</v>
      </c>
      <c r="G427" t="s">
        <v>32</v>
      </c>
      <c r="H427" t="s">
        <v>20</v>
      </c>
      <c r="I427">
        <v>3</v>
      </c>
      <c r="J427" t="s">
        <v>34</v>
      </c>
      <c r="K427" t="s">
        <v>28</v>
      </c>
      <c r="L427">
        <v>32</v>
      </c>
      <c r="M427" t="s">
        <v>17</v>
      </c>
      <c r="N427">
        <f t="shared" si="31"/>
        <v>1</v>
      </c>
      <c r="O427">
        <f t="shared" si="32"/>
        <v>5.0413966332719324</v>
      </c>
      <c r="P427">
        <f t="shared" si="33"/>
        <v>1.505149978319906</v>
      </c>
      <c r="Q427">
        <f t="shared" si="34"/>
        <v>1.7354691092953209</v>
      </c>
      <c r="R427">
        <f t="shared" si="35"/>
        <v>-1.0603546978242857</v>
      </c>
    </row>
    <row r="428" spans="1:18" x14ac:dyDescent="0.25">
      <c r="A428">
        <v>27169</v>
      </c>
      <c r="B428" t="s">
        <v>26</v>
      </c>
      <c r="C428" t="s">
        <v>21</v>
      </c>
      <c r="D428">
        <v>30000</v>
      </c>
      <c r="E428">
        <v>0</v>
      </c>
      <c r="F428" t="s">
        <v>31</v>
      </c>
      <c r="G428" t="s">
        <v>29</v>
      </c>
      <c r="H428" t="s">
        <v>17</v>
      </c>
      <c r="I428">
        <v>1</v>
      </c>
      <c r="J428" t="s">
        <v>25</v>
      </c>
      <c r="K428" t="s">
        <v>19</v>
      </c>
      <c r="L428">
        <v>34</v>
      </c>
      <c r="M428" t="s">
        <v>17</v>
      </c>
      <c r="N428">
        <f t="shared" si="31"/>
        <v>1</v>
      </c>
      <c r="O428">
        <f t="shared" si="32"/>
        <v>4.4771357309611233</v>
      </c>
      <c r="P428">
        <f t="shared" si="33"/>
        <v>1.5314789170422551</v>
      </c>
      <c r="Q428">
        <f t="shared" si="34"/>
        <v>-0.84835201501903179</v>
      </c>
      <c r="R428">
        <f t="shared" si="35"/>
        <v>-0.88462471807216669</v>
      </c>
    </row>
    <row r="429" spans="1:18" x14ac:dyDescent="0.25">
      <c r="A429">
        <v>14805</v>
      </c>
      <c r="B429" t="s">
        <v>26</v>
      </c>
      <c r="C429" t="s">
        <v>14</v>
      </c>
      <c r="D429">
        <v>10000</v>
      </c>
      <c r="E429">
        <v>3</v>
      </c>
      <c r="F429" t="s">
        <v>33</v>
      </c>
      <c r="G429" t="s">
        <v>29</v>
      </c>
      <c r="H429" t="s">
        <v>17</v>
      </c>
      <c r="I429">
        <v>2</v>
      </c>
      <c r="J429" t="s">
        <v>18</v>
      </c>
      <c r="K429" t="s">
        <v>19</v>
      </c>
      <c r="L429">
        <v>43</v>
      </c>
      <c r="M429" t="s">
        <v>20</v>
      </c>
      <c r="N429">
        <f t="shared" si="31"/>
        <v>0</v>
      </c>
      <c r="O429">
        <f t="shared" si="32"/>
        <v>4.0000434272768626</v>
      </c>
      <c r="P429">
        <f t="shared" si="33"/>
        <v>1.6334684555795864</v>
      </c>
      <c r="Q429">
        <f t="shared" si="34"/>
        <v>-1.49430729609762</v>
      </c>
      <c r="R429">
        <f t="shared" si="35"/>
        <v>-9.3839809187631337E-2</v>
      </c>
    </row>
    <row r="430" spans="1:18" x14ac:dyDescent="0.25">
      <c r="A430">
        <v>15822</v>
      </c>
      <c r="B430" t="s">
        <v>13</v>
      </c>
      <c r="C430" t="s">
        <v>21</v>
      </c>
      <c r="D430">
        <v>40000</v>
      </c>
      <c r="E430">
        <v>2</v>
      </c>
      <c r="F430" t="s">
        <v>15</v>
      </c>
      <c r="G430" t="s">
        <v>32</v>
      </c>
      <c r="H430" t="s">
        <v>17</v>
      </c>
      <c r="I430">
        <v>2</v>
      </c>
      <c r="J430" t="s">
        <v>18</v>
      </c>
      <c r="K430" t="s">
        <v>28</v>
      </c>
      <c r="L430">
        <v>67</v>
      </c>
      <c r="M430" t="s">
        <v>20</v>
      </c>
      <c r="N430">
        <f t="shared" si="31"/>
        <v>0</v>
      </c>
      <c r="O430">
        <f t="shared" si="32"/>
        <v>4.6020708485542956</v>
      </c>
      <c r="P430">
        <f t="shared" si="33"/>
        <v>1.8260748027008264</v>
      </c>
      <c r="Q430">
        <f t="shared" si="34"/>
        <v>-0.52537437447973778</v>
      </c>
      <c r="R430">
        <f t="shared" si="35"/>
        <v>2.0149199478377962</v>
      </c>
    </row>
    <row r="431" spans="1:18" x14ac:dyDescent="0.25">
      <c r="A431">
        <v>19389</v>
      </c>
      <c r="B431" t="s">
        <v>26</v>
      </c>
      <c r="C431" t="s">
        <v>21</v>
      </c>
      <c r="D431">
        <v>30000</v>
      </c>
      <c r="E431">
        <v>0</v>
      </c>
      <c r="F431" t="s">
        <v>22</v>
      </c>
      <c r="G431" t="s">
        <v>23</v>
      </c>
      <c r="H431" t="s">
        <v>20</v>
      </c>
      <c r="I431">
        <v>1</v>
      </c>
      <c r="J431" t="s">
        <v>25</v>
      </c>
      <c r="K431" t="s">
        <v>19</v>
      </c>
      <c r="L431">
        <v>28</v>
      </c>
      <c r="M431" t="s">
        <v>20</v>
      </c>
      <c r="N431">
        <f t="shared" si="31"/>
        <v>0</v>
      </c>
      <c r="O431">
        <f t="shared" si="32"/>
        <v>4.4771357309611233</v>
      </c>
      <c r="P431">
        <f t="shared" si="33"/>
        <v>1.4471580313422192</v>
      </c>
      <c r="Q431">
        <f t="shared" si="34"/>
        <v>-0.84835201501903179</v>
      </c>
      <c r="R431">
        <f t="shared" si="35"/>
        <v>-1.4118146573285235</v>
      </c>
    </row>
    <row r="432" spans="1:18" x14ac:dyDescent="0.25">
      <c r="A432">
        <v>17048</v>
      </c>
      <c r="B432" t="s">
        <v>26</v>
      </c>
      <c r="C432" t="s">
        <v>14</v>
      </c>
      <c r="D432">
        <v>90000</v>
      </c>
      <c r="E432">
        <v>1</v>
      </c>
      <c r="F432" t="s">
        <v>35</v>
      </c>
      <c r="G432" t="s">
        <v>32</v>
      </c>
      <c r="H432" t="s">
        <v>17</v>
      </c>
      <c r="I432">
        <v>0</v>
      </c>
      <c r="J432" t="s">
        <v>18</v>
      </c>
      <c r="K432" t="s">
        <v>28</v>
      </c>
      <c r="L432">
        <v>36</v>
      </c>
      <c r="M432" t="s">
        <v>17</v>
      </c>
      <c r="N432">
        <f t="shared" si="31"/>
        <v>1</v>
      </c>
      <c r="O432">
        <f t="shared" si="32"/>
        <v>4.9542473349067597</v>
      </c>
      <c r="P432">
        <f t="shared" si="33"/>
        <v>1.5563025007672873</v>
      </c>
      <c r="Q432">
        <f t="shared" si="34"/>
        <v>1.0895138282167327</v>
      </c>
      <c r="R432">
        <f t="shared" si="35"/>
        <v>-0.70889473832004779</v>
      </c>
    </row>
    <row r="433" spans="1:18" x14ac:dyDescent="0.25">
      <c r="A433">
        <v>22204</v>
      </c>
      <c r="B433" t="s">
        <v>13</v>
      </c>
      <c r="C433" t="s">
        <v>21</v>
      </c>
      <c r="D433">
        <v>110000</v>
      </c>
      <c r="E433">
        <v>4</v>
      </c>
      <c r="F433" t="s">
        <v>15</v>
      </c>
      <c r="G433" t="s">
        <v>32</v>
      </c>
      <c r="H433" t="s">
        <v>17</v>
      </c>
      <c r="I433">
        <v>3</v>
      </c>
      <c r="J433" t="s">
        <v>25</v>
      </c>
      <c r="K433" t="s">
        <v>28</v>
      </c>
      <c r="L433">
        <v>48</v>
      </c>
      <c r="M433" t="s">
        <v>20</v>
      </c>
      <c r="N433">
        <f t="shared" si="31"/>
        <v>0</v>
      </c>
      <c r="O433">
        <f t="shared" si="32"/>
        <v>5.0413966332719324</v>
      </c>
      <c r="P433">
        <f t="shared" si="33"/>
        <v>1.6812412373755872</v>
      </c>
      <c r="Q433">
        <f t="shared" si="34"/>
        <v>1.7354691092953209</v>
      </c>
      <c r="R433">
        <f t="shared" si="35"/>
        <v>0.34548514019266607</v>
      </c>
    </row>
    <row r="434" spans="1:18" x14ac:dyDescent="0.25">
      <c r="A434">
        <v>12718</v>
      </c>
      <c r="B434" t="s">
        <v>26</v>
      </c>
      <c r="C434" t="s">
        <v>14</v>
      </c>
      <c r="D434">
        <v>30000</v>
      </c>
      <c r="E434">
        <v>0</v>
      </c>
      <c r="F434" t="s">
        <v>22</v>
      </c>
      <c r="G434" t="s">
        <v>23</v>
      </c>
      <c r="H434" t="s">
        <v>17</v>
      </c>
      <c r="I434">
        <v>1</v>
      </c>
      <c r="J434" t="s">
        <v>25</v>
      </c>
      <c r="K434" t="s">
        <v>19</v>
      </c>
      <c r="L434">
        <v>31</v>
      </c>
      <c r="M434" t="s">
        <v>20</v>
      </c>
      <c r="N434">
        <f t="shared" si="31"/>
        <v>0</v>
      </c>
      <c r="O434">
        <f t="shared" si="32"/>
        <v>4.4771357309611233</v>
      </c>
      <c r="P434">
        <f t="shared" si="33"/>
        <v>1.4913616938342726</v>
      </c>
      <c r="Q434">
        <f t="shared" si="34"/>
        <v>-0.84835201501903179</v>
      </c>
      <c r="R434">
        <f t="shared" si="35"/>
        <v>-1.1482196877003452</v>
      </c>
    </row>
    <row r="435" spans="1:18" x14ac:dyDescent="0.25">
      <c r="A435">
        <v>15019</v>
      </c>
      <c r="B435" t="s">
        <v>26</v>
      </c>
      <c r="C435" t="s">
        <v>14</v>
      </c>
      <c r="D435">
        <v>30000</v>
      </c>
      <c r="E435">
        <v>3</v>
      </c>
      <c r="F435" t="s">
        <v>31</v>
      </c>
      <c r="G435" t="s">
        <v>16</v>
      </c>
      <c r="H435" t="s">
        <v>17</v>
      </c>
      <c r="I435">
        <v>2</v>
      </c>
      <c r="J435" t="s">
        <v>27</v>
      </c>
      <c r="K435" t="s">
        <v>28</v>
      </c>
      <c r="L435">
        <v>55</v>
      </c>
      <c r="M435" t="s">
        <v>20</v>
      </c>
      <c r="N435">
        <f t="shared" si="31"/>
        <v>0</v>
      </c>
      <c r="O435">
        <f t="shared" si="32"/>
        <v>4.4771357309611233</v>
      </c>
      <c r="P435">
        <f t="shared" si="33"/>
        <v>1.7403626894942439</v>
      </c>
      <c r="Q435">
        <f t="shared" si="34"/>
        <v>-0.84835201501903179</v>
      </c>
      <c r="R435">
        <f t="shared" si="35"/>
        <v>0.96054006932508251</v>
      </c>
    </row>
    <row r="436" spans="1:18" x14ac:dyDescent="0.25">
      <c r="A436">
        <v>28488</v>
      </c>
      <c r="B436" t="s">
        <v>26</v>
      </c>
      <c r="C436" t="s">
        <v>21</v>
      </c>
      <c r="D436">
        <v>20000</v>
      </c>
      <c r="E436">
        <v>0</v>
      </c>
      <c r="F436" t="s">
        <v>22</v>
      </c>
      <c r="G436" t="s">
        <v>29</v>
      </c>
      <c r="H436" t="s">
        <v>17</v>
      </c>
      <c r="I436">
        <v>0</v>
      </c>
      <c r="J436" t="s">
        <v>18</v>
      </c>
      <c r="K436" t="s">
        <v>28</v>
      </c>
      <c r="L436">
        <v>28</v>
      </c>
      <c r="M436" t="s">
        <v>17</v>
      </c>
      <c r="N436">
        <f t="shared" si="31"/>
        <v>1</v>
      </c>
      <c r="O436">
        <f t="shared" si="32"/>
        <v>4.3010517098452263</v>
      </c>
      <c r="P436">
        <f t="shared" si="33"/>
        <v>1.4471580313422192</v>
      </c>
      <c r="Q436">
        <f t="shared" si="34"/>
        <v>-1.1713296555583259</v>
      </c>
      <c r="R436">
        <f t="shared" si="35"/>
        <v>-1.4118146573285235</v>
      </c>
    </row>
    <row r="437" spans="1:18" x14ac:dyDescent="0.25">
      <c r="A437">
        <v>21891</v>
      </c>
      <c r="B437" t="s">
        <v>13</v>
      </c>
      <c r="C437" t="s">
        <v>14</v>
      </c>
      <c r="D437">
        <v>110000</v>
      </c>
      <c r="E437">
        <v>0</v>
      </c>
      <c r="F437" t="s">
        <v>31</v>
      </c>
      <c r="G437" t="s">
        <v>32</v>
      </c>
      <c r="H437" t="s">
        <v>17</v>
      </c>
      <c r="I437">
        <v>3</v>
      </c>
      <c r="J437" t="s">
        <v>34</v>
      </c>
      <c r="K437" t="s">
        <v>28</v>
      </c>
      <c r="L437">
        <v>34</v>
      </c>
      <c r="M437" t="s">
        <v>17</v>
      </c>
      <c r="N437">
        <f t="shared" si="31"/>
        <v>1</v>
      </c>
      <c r="O437">
        <f t="shared" si="32"/>
        <v>5.0413966332719324</v>
      </c>
      <c r="P437">
        <f t="shared" si="33"/>
        <v>1.5314789170422551</v>
      </c>
      <c r="Q437">
        <f t="shared" si="34"/>
        <v>1.7354691092953209</v>
      </c>
      <c r="R437">
        <f t="shared" si="35"/>
        <v>-0.88462471807216669</v>
      </c>
    </row>
    <row r="438" spans="1:18" x14ac:dyDescent="0.25">
      <c r="A438">
        <v>27814</v>
      </c>
      <c r="B438" t="s">
        <v>26</v>
      </c>
      <c r="C438" t="s">
        <v>14</v>
      </c>
      <c r="D438">
        <v>30000</v>
      </c>
      <c r="E438">
        <v>3</v>
      </c>
      <c r="F438" t="s">
        <v>22</v>
      </c>
      <c r="G438" t="s">
        <v>23</v>
      </c>
      <c r="H438" t="s">
        <v>20</v>
      </c>
      <c r="I438">
        <v>1</v>
      </c>
      <c r="J438" t="s">
        <v>18</v>
      </c>
      <c r="K438" t="s">
        <v>19</v>
      </c>
      <c r="L438">
        <v>26</v>
      </c>
      <c r="M438" t="s">
        <v>20</v>
      </c>
      <c r="N438">
        <f t="shared" si="31"/>
        <v>0</v>
      </c>
      <c r="O438">
        <f t="shared" si="32"/>
        <v>4.4771357309611233</v>
      </c>
      <c r="P438">
        <f t="shared" si="33"/>
        <v>1.414973347970818</v>
      </c>
      <c r="Q438">
        <f t="shared" si="34"/>
        <v>-0.84835201501903179</v>
      </c>
      <c r="R438">
        <f t="shared" si="35"/>
        <v>-1.5875446370806425</v>
      </c>
    </row>
    <row r="439" spans="1:18" x14ac:dyDescent="0.25">
      <c r="A439">
        <v>22175</v>
      </c>
      <c r="B439" t="s">
        <v>13</v>
      </c>
      <c r="C439" t="s">
        <v>14</v>
      </c>
      <c r="D439">
        <v>30000</v>
      </c>
      <c r="E439">
        <v>3</v>
      </c>
      <c r="F439" t="s">
        <v>31</v>
      </c>
      <c r="G439" t="s">
        <v>16</v>
      </c>
      <c r="H439" t="s">
        <v>17</v>
      </c>
      <c r="I439">
        <v>2</v>
      </c>
      <c r="J439" t="s">
        <v>27</v>
      </c>
      <c r="K439" t="s">
        <v>28</v>
      </c>
      <c r="L439">
        <v>53</v>
      </c>
      <c r="M439" t="s">
        <v>17</v>
      </c>
      <c r="N439">
        <f t="shared" si="31"/>
        <v>1</v>
      </c>
      <c r="O439">
        <f t="shared" si="32"/>
        <v>4.4771357309611233</v>
      </c>
      <c r="P439">
        <f t="shared" si="33"/>
        <v>1.7242758696007889</v>
      </c>
      <c r="Q439">
        <f t="shared" si="34"/>
        <v>-0.84835201501903179</v>
      </c>
      <c r="R439">
        <f t="shared" si="35"/>
        <v>0.7848100895729635</v>
      </c>
    </row>
    <row r="440" spans="1:18" x14ac:dyDescent="0.25">
      <c r="A440">
        <v>29447</v>
      </c>
      <c r="B440" t="s">
        <v>26</v>
      </c>
      <c r="C440" t="s">
        <v>14</v>
      </c>
      <c r="D440">
        <v>10000</v>
      </c>
      <c r="E440">
        <v>2</v>
      </c>
      <c r="F440" t="s">
        <v>15</v>
      </c>
      <c r="G440" t="s">
        <v>23</v>
      </c>
      <c r="H440" t="s">
        <v>20</v>
      </c>
      <c r="I440">
        <v>1</v>
      </c>
      <c r="J440" t="s">
        <v>25</v>
      </c>
      <c r="K440" t="s">
        <v>19</v>
      </c>
      <c r="L440">
        <v>68</v>
      </c>
      <c r="M440" t="s">
        <v>20</v>
      </c>
      <c r="N440">
        <f t="shared" si="31"/>
        <v>0</v>
      </c>
      <c r="O440">
        <f t="shared" si="32"/>
        <v>4.0000434272768626</v>
      </c>
      <c r="P440">
        <f t="shared" si="33"/>
        <v>1.8325089127062364</v>
      </c>
      <c r="Q440">
        <f t="shared" si="34"/>
        <v>-1.49430729609762</v>
      </c>
      <c r="R440">
        <f t="shared" si="35"/>
        <v>2.1027849377138557</v>
      </c>
    </row>
    <row r="441" spans="1:18" x14ac:dyDescent="0.25">
      <c r="A441">
        <v>19784</v>
      </c>
      <c r="B441" t="s">
        <v>13</v>
      </c>
      <c r="C441" t="s">
        <v>14</v>
      </c>
      <c r="D441">
        <v>80000</v>
      </c>
      <c r="E441">
        <v>2</v>
      </c>
      <c r="F441" t="s">
        <v>31</v>
      </c>
      <c r="G441" t="s">
        <v>16</v>
      </c>
      <c r="H441" t="s">
        <v>17</v>
      </c>
      <c r="I441">
        <v>2</v>
      </c>
      <c r="J441" t="s">
        <v>27</v>
      </c>
      <c r="K441" t="s">
        <v>28</v>
      </c>
      <c r="L441">
        <v>50</v>
      </c>
      <c r="M441" t="s">
        <v>17</v>
      </c>
      <c r="N441">
        <f t="shared" si="31"/>
        <v>1</v>
      </c>
      <c r="O441">
        <f t="shared" si="32"/>
        <v>4.9030954156390383</v>
      </c>
      <c r="P441">
        <f t="shared" si="33"/>
        <v>1.6989700043360187</v>
      </c>
      <c r="Q441">
        <f t="shared" si="34"/>
        <v>0.76653618767743859</v>
      </c>
      <c r="R441">
        <f t="shared" si="35"/>
        <v>0.52121511994478509</v>
      </c>
    </row>
    <row r="442" spans="1:18" x14ac:dyDescent="0.25">
      <c r="A442">
        <v>27824</v>
      </c>
      <c r="B442" t="s">
        <v>26</v>
      </c>
      <c r="C442" t="s">
        <v>14</v>
      </c>
      <c r="D442">
        <v>30000</v>
      </c>
      <c r="E442">
        <v>3</v>
      </c>
      <c r="F442" t="s">
        <v>22</v>
      </c>
      <c r="G442" t="s">
        <v>23</v>
      </c>
      <c r="H442" t="s">
        <v>17</v>
      </c>
      <c r="I442">
        <v>2</v>
      </c>
      <c r="J442" t="s">
        <v>18</v>
      </c>
      <c r="K442" t="s">
        <v>19</v>
      </c>
      <c r="L442">
        <v>28</v>
      </c>
      <c r="M442" t="s">
        <v>17</v>
      </c>
      <c r="N442">
        <f t="shared" si="31"/>
        <v>1</v>
      </c>
      <c r="O442">
        <f t="shared" si="32"/>
        <v>4.4771357309611233</v>
      </c>
      <c r="P442">
        <f t="shared" si="33"/>
        <v>1.4471580313422192</v>
      </c>
      <c r="Q442">
        <f t="shared" si="34"/>
        <v>-0.84835201501903179</v>
      </c>
      <c r="R442">
        <f t="shared" si="35"/>
        <v>-1.4118146573285235</v>
      </c>
    </row>
    <row r="443" spans="1:18" x14ac:dyDescent="0.25">
      <c r="A443">
        <v>24093</v>
      </c>
      <c r="B443" t="s">
        <v>26</v>
      </c>
      <c r="C443" t="s">
        <v>14</v>
      </c>
      <c r="D443">
        <v>80000</v>
      </c>
      <c r="E443">
        <v>0</v>
      </c>
      <c r="F443" t="s">
        <v>35</v>
      </c>
      <c r="G443" t="s">
        <v>16</v>
      </c>
      <c r="H443" t="s">
        <v>20</v>
      </c>
      <c r="I443">
        <v>0</v>
      </c>
      <c r="J443" t="s">
        <v>18</v>
      </c>
      <c r="K443" t="s">
        <v>19</v>
      </c>
      <c r="L443">
        <v>40</v>
      </c>
      <c r="M443" t="s">
        <v>17</v>
      </c>
      <c r="N443">
        <f t="shared" si="31"/>
        <v>1</v>
      </c>
      <c r="O443">
        <f t="shared" si="32"/>
        <v>4.9030954156390383</v>
      </c>
      <c r="P443">
        <f t="shared" si="33"/>
        <v>1.6020599913279623</v>
      </c>
      <c r="Q443">
        <f t="shared" si="34"/>
        <v>0.76653618767743859</v>
      </c>
      <c r="R443">
        <f t="shared" si="35"/>
        <v>-0.35743477881580982</v>
      </c>
    </row>
    <row r="444" spans="1:18" x14ac:dyDescent="0.25">
      <c r="A444">
        <v>19618</v>
      </c>
      <c r="B444" t="s">
        <v>13</v>
      </c>
      <c r="C444" t="s">
        <v>21</v>
      </c>
      <c r="D444">
        <v>70000</v>
      </c>
      <c r="E444">
        <v>5</v>
      </c>
      <c r="F444" t="s">
        <v>22</v>
      </c>
      <c r="G444" t="s">
        <v>16</v>
      </c>
      <c r="H444" t="s">
        <v>17</v>
      </c>
      <c r="I444">
        <v>2</v>
      </c>
      <c r="J444" t="s">
        <v>18</v>
      </c>
      <c r="K444" t="s">
        <v>28</v>
      </c>
      <c r="L444">
        <v>44</v>
      </c>
      <c r="M444" t="s">
        <v>20</v>
      </c>
      <c r="N444">
        <f t="shared" si="31"/>
        <v>0</v>
      </c>
      <c r="O444">
        <f t="shared" si="32"/>
        <v>4.8451042441768255</v>
      </c>
      <c r="P444">
        <f t="shared" si="33"/>
        <v>1.6434526764861874</v>
      </c>
      <c r="Q444">
        <f t="shared" si="34"/>
        <v>0.44355854713814452</v>
      </c>
      <c r="R444">
        <f t="shared" si="35"/>
        <v>-5.9748193115718553E-3</v>
      </c>
    </row>
    <row r="445" spans="1:18" x14ac:dyDescent="0.25">
      <c r="A445">
        <v>21561</v>
      </c>
      <c r="B445" t="s">
        <v>26</v>
      </c>
      <c r="C445" t="s">
        <v>21</v>
      </c>
      <c r="D445">
        <v>90000</v>
      </c>
      <c r="E445">
        <v>0</v>
      </c>
      <c r="F445" t="s">
        <v>15</v>
      </c>
      <c r="G445" t="s">
        <v>24</v>
      </c>
      <c r="H445" t="s">
        <v>20</v>
      </c>
      <c r="I445">
        <v>3</v>
      </c>
      <c r="J445" t="s">
        <v>34</v>
      </c>
      <c r="K445" t="s">
        <v>28</v>
      </c>
      <c r="L445">
        <v>34</v>
      </c>
      <c r="M445" t="s">
        <v>17</v>
      </c>
      <c r="N445">
        <f t="shared" si="31"/>
        <v>1</v>
      </c>
      <c r="O445">
        <f t="shared" si="32"/>
        <v>4.9542473349067597</v>
      </c>
      <c r="P445">
        <f t="shared" si="33"/>
        <v>1.5314789170422551</v>
      </c>
      <c r="Q445">
        <f t="shared" si="34"/>
        <v>1.0895138282167327</v>
      </c>
      <c r="R445">
        <f t="shared" si="35"/>
        <v>-0.88462471807216669</v>
      </c>
    </row>
    <row r="446" spans="1:18" x14ac:dyDescent="0.25">
      <c r="A446">
        <v>11061</v>
      </c>
      <c r="B446" t="s">
        <v>13</v>
      </c>
      <c r="C446" t="s">
        <v>21</v>
      </c>
      <c r="D446">
        <v>54503.816793893129</v>
      </c>
      <c r="E446">
        <v>2</v>
      </c>
      <c r="F446" t="s">
        <v>22</v>
      </c>
      <c r="G446" t="s">
        <v>16</v>
      </c>
      <c r="H446" t="s">
        <v>17</v>
      </c>
      <c r="I446">
        <v>2</v>
      </c>
      <c r="J446" t="s">
        <v>27</v>
      </c>
      <c r="K446" t="s">
        <v>28</v>
      </c>
      <c r="L446">
        <v>52</v>
      </c>
      <c r="M446" t="s">
        <v>17</v>
      </c>
      <c r="N446">
        <f t="shared" si="31"/>
        <v>1</v>
      </c>
      <c r="O446">
        <f t="shared" si="32"/>
        <v>4.7364348841953712</v>
      </c>
      <c r="P446">
        <f t="shared" si="33"/>
        <v>1.7160033436347992</v>
      </c>
      <c r="Q446">
        <f t="shared" si="34"/>
        <v>-5.6933521789158545E-2</v>
      </c>
      <c r="R446">
        <f t="shared" si="35"/>
        <v>0.69694509969690399</v>
      </c>
    </row>
    <row r="447" spans="1:18" x14ac:dyDescent="0.25">
      <c r="A447">
        <v>26651</v>
      </c>
      <c r="B447" t="s">
        <v>26</v>
      </c>
      <c r="C447" t="s">
        <v>21</v>
      </c>
      <c r="D447">
        <v>80000</v>
      </c>
      <c r="E447">
        <v>4</v>
      </c>
      <c r="F447" t="s">
        <v>35</v>
      </c>
      <c r="G447" t="s">
        <v>32</v>
      </c>
      <c r="H447" t="s">
        <v>17</v>
      </c>
      <c r="I447">
        <v>0</v>
      </c>
      <c r="J447" t="s">
        <v>18</v>
      </c>
      <c r="K447" t="s">
        <v>28</v>
      </c>
      <c r="L447">
        <v>36</v>
      </c>
      <c r="M447" t="s">
        <v>17</v>
      </c>
      <c r="N447">
        <f t="shared" si="31"/>
        <v>1</v>
      </c>
      <c r="O447">
        <f t="shared" si="32"/>
        <v>4.9030954156390383</v>
      </c>
      <c r="P447">
        <f t="shared" si="33"/>
        <v>1.5563025007672873</v>
      </c>
      <c r="Q447">
        <f t="shared" si="34"/>
        <v>0.76653618767743859</v>
      </c>
      <c r="R447">
        <f t="shared" si="35"/>
        <v>-0.70889473832004779</v>
      </c>
    </row>
    <row r="448" spans="1:18" x14ac:dyDescent="0.25">
      <c r="A448">
        <v>21108</v>
      </c>
      <c r="B448" t="s">
        <v>13</v>
      </c>
      <c r="C448" t="s">
        <v>14</v>
      </c>
      <c r="D448">
        <v>40000</v>
      </c>
      <c r="E448">
        <v>1</v>
      </c>
      <c r="F448" t="s">
        <v>15</v>
      </c>
      <c r="G448" t="s">
        <v>16</v>
      </c>
      <c r="H448" t="s">
        <v>17</v>
      </c>
      <c r="I448">
        <v>1</v>
      </c>
      <c r="J448" t="s">
        <v>18</v>
      </c>
      <c r="K448" t="s">
        <v>19</v>
      </c>
      <c r="L448">
        <v>43</v>
      </c>
      <c r="M448" t="s">
        <v>17</v>
      </c>
      <c r="N448">
        <f t="shared" si="31"/>
        <v>1</v>
      </c>
      <c r="O448">
        <f t="shared" si="32"/>
        <v>4.6020708485542956</v>
      </c>
      <c r="P448">
        <f t="shared" si="33"/>
        <v>1.6334684555795864</v>
      </c>
      <c r="Q448">
        <f t="shared" si="34"/>
        <v>-0.52537437447973778</v>
      </c>
      <c r="R448">
        <f t="shared" si="35"/>
        <v>-9.3839809187631337E-2</v>
      </c>
    </row>
    <row r="449" spans="1:18" x14ac:dyDescent="0.25">
      <c r="A449">
        <v>12731</v>
      </c>
      <c r="B449" t="s">
        <v>26</v>
      </c>
      <c r="C449" t="s">
        <v>21</v>
      </c>
      <c r="D449">
        <v>30000</v>
      </c>
      <c r="E449">
        <v>0</v>
      </c>
      <c r="F449" t="s">
        <v>31</v>
      </c>
      <c r="G449" t="s">
        <v>29</v>
      </c>
      <c r="H449" t="s">
        <v>20</v>
      </c>
      <c r="I449">
        <v>1</v>
      </c>
      <c r="J449" t="s">
        <v>30</v>
      </c>
      <c r="K449" t="s">
        <v>19</v>
      </c>
      <c r="L449">
        <v>32</v>
      </c>
      <c r="M449" t="s">
        <v>20</v>
      </c>
      <c r="N449">
        <f t="shared" si="31"/>
        <v>0</v>
      </c>
      <c r="O449">
        <f t="shared" si="32"/>
        <v>4.4771357309611233</v>
      </c>
      <c r="P449">
        <f t="shared" si="33"/>
        <v>1.505149978319906</v>
      </c>
      <c r="Q449">
        <f t="shared" si="34"/>
        <v>-0.84835201501903179</v>
      </c>
      <c r="R449">
        <f t="shared" si="35"/>
        <v>-1.0603546978242857</v>
      </c>
    </row>
    <row r="450" spans="1:18" x14ac:dyDescent="0.25">
      <c r="A450">
        <v>25307</v>
      </c>
      <c r="B450" t="s">
        <v>13</v>
      </c>
      <c r="C450" t="s">
        <v>14</v>
      </c>
      <c r="D450">
        <v>40000</v>
      </c>
      <c r="E450">
        <v>1</v>
      </c>
      <c r="F450" t="s">
        <v>15</v>
      </c>
      <c r="G450" t="s">
        <v>16</v>
      </c>
      <c r="H450" t="s">
        <v>17</v>
      </c>
      <c r="I450">
        <v>1</v>
      </c>
      <c r="J450" t="s">
        <v>30</v>
      </c>
      <c r="K450" t="s">
        <v>19</v>
      </c>
      <c r="L450">
        <v>32</v>
      </c>
      <c r="M450" t="s">
        <v>17</v>
      </c>
      <c r="N450">
        <f t="shared" si="31"/>
        <v>1</v>
      </c>
      <c r="O450">
        <f t="shared" si="32"/>
        <v>4.6020708485542956</v>
      </c>
      <c r="P450">
        <f t="shared" si="33"/>
        <v>1.505149978319906</v>
      </c>
      <c r="Q450">
        <f t="shared" si="34"/>
        <v>-0.52537437447973778</v>
      </c>
      <c r="R450">
        <f t="shared" si="35"/>
        <v>-1.0603546978242857</v>
      </c>
    </row>
    <row r="451" spans="1:18" x14ac:dyDescent="0.25">
      <c r="A451">
        <v>14278</v>
      </c>
      <c r="B451" t="s">
        <v>13</v>
      </c>
      <c r="C451" t="s">
        <v>14</v>
      </c>
      <c r="D451">
        <v>130000</v>
      </c>
      <c r="E451">
        <v>0</v>
      </c>
      <c r="F451" t="s">
        <v>35</v>
      </c>
      <c r="G451" t="s">
        <v>32</v>
      </c>
      <c r="H451" t="s">
        <v>17</v>
      </c>
      <c r="I451">
        <v>1</v>
      </c>
      <c r="J451" t="s">
        <v>34</v>
      </c>
      <c r="K451" t="s">
        <v>28</v>
      </c>
      <c r="L451">
        <v>48</v>
      </c>
      <c r="M451" t="s">
        <v>20</v>
      </c>
      <c r="N451">
        <f t="shared" si="31"/>
        <v>0</v>
      </c>
      <c r="O451">
        <f t="shared" si="32"/>
        <v>5.1139466930207718</v>
      </c>
      <c r="P451">
        <f t="shared" si="33"/>
        <v>1.6812412373755872</v>
      </c>
      <c r="Q451">
        <f t="shared" si="34"/>
        <v>2.3814243903739092</v>
      </c>
      <c r="R451">
        <f t="shared" si="35"/>
        <v>0.34548514019266607</v>
      </c>
    </row>
    <row r="452" spans="1:18" x14ac:dyDescent="0.25">
      <c r="A452">
        <v>20711</v>
      </c>
      <c r="B452" t="s">
        <v>13</v>
      </c>
      <c r="C452" t="s">
        <v>14</v>
      </c>
      <c r="D452">
        <v>40000</v>
      </c>
      <c r="E452">
        <v>1</v>
      </c>
      <c r="F452" t="s">
        <v>15</v>
      </c>
      <c r="G452" t="s">
        <v>16</v>
      </c>
      <c r="H452" t="s">
        <v>17</v>
      </c>
      <c r="I452">
        <v>0</v>
      </c>
      <c r="J452" t="s">
        <v>30</v>
      </c>
      <c r="K452" t="s">
        <v>19</v>
      </c>
      <c r="L452">
        <v>32</v>
      </c>
      <c r="M452" t="s">
        <v>17</v>
      </c>
      <c r="N452">
        <f t="shared" si="31"/>
        <v>1</v>
      </c>
      <c r="O452">
        <f t="shared" si="32"/>
        <v>4.6020708485542956</v>
      </c>
      <c r="P452">
        <f t="shared" si="33"/>
        <v>1.505149978319906</v>
      </c>
      <c r="Q452">
        <f t="shared" si="34"/>
        <v>-0.52537437447973778</v>
      </c>
      <c r="R452">
        <f t="shared" si="35"/>
        <v>-1.0603546978242857</v>
      </c>
    </row>
    <row r="453" spans="1:18" x14ac:dyDescent="0.25">
      <c r="A453">
        <v>11383</v>
      </c>
      <c r="B453" t="s">
        <v>13</v>
      </c>
      <c r="C453" t="s">
        <v>14</v>
      </c>
      <c r="D453">
        <v>30000</v>
      </c>
      <c r="E453">
        <v>3</v>
      </c>
      <c r="F453" t="s">
        <v>35</v>
      </c>
      <c r="G453" t="s">
        <v>23</v>
      </c>
      <c r="H453" t="s">
        <v>17</v>
      </c>
      <c r="J453" t="s">
        <v>18</v>
      </c>
      <c r="K453" t="s">
        <v>19</v>
      </c>
      <c r="L453">
        <v>46</v>
      </c>
      <c r="M453" t="s">
        <v>20</v>
      </c>
      <c r="N453">
        <f t="shared" si="31"/>
        <v>0</v>
      </c>
      <c r="O453">
        <f t="shared" si="32"/>
        <v>4.4771357309611233</v>
      </c>
      <c r="P453">
        <f t="shared" si="33"/>
        <v>1.6627578316815741</v>
      </c>
      <c r="Q453">
        <f t="shared" si="34"/>
        <v>-0.84835201501903179</v>
      </c>
      <c r="R453">
        <f t="shared" si="35"/>
        <v>0.16975516044054711</v>
      </c>
    </row>
    <row r="454" spans="1:18" x14ac:dyDescent="0.25">
      <c r="A454">
        <v>12497</v>
      </c>
      <c r="B454" t="s">
        <v>13</v>
      </c>
      <c r="C454" t="s">
        <v>14</v>
      </c>
      <c r="D454">
        <v>40000</v>
      </c>
      <c r="E454">
        <v>1</v>
      </c>
      <c r="F454" t="s">
        <v>15</v>
      </c>
      <c r="G454" t="s">
        <v>16</v>
      </c>
      <c r="H454" t="s">
        <v>17</v>
      </c>
      <c r="I454">
        <v>0</v>
      </c>
      <c r="J454" t="s">
        <v>18</v>
      </c>
      <c r="K454" t="s">
        <v>19</v>
      </c>
      <c r="L454">
        <v>42</v>
      </c>
      <c r="M454" t="s">
        <v>20</v>
      </c>
      <c r="N454">
        <f t="shared" ref="N454:N517" si="36">IF(M454="yes",1,0)</f>
        <v>0</v>
      </c>
      <c r="O454">
        <f t="shared" ref="O454:O517" si="37">LOG(D454+1)</f>
        <v>4.6020708485542956</v>
      </c>
      <c r="P454">
        <f t="shared" ref="P454:P517" si="38">LOG(L454)</f>
        <v>1.6232492903979006</v>
      </c>
      <c r="Q454">
        <f t="shared" ref="Q454:Q517" si="39">STANDARDIZE(D454,$D$1,$D$3)</f>
        <v>-0.52537437447973778</v>
      </c>
      <c r="R454">
        <f t="shared" ref="R454:R517" si="40">STANDARDIZE(L454,$L$1,$L$3)</f>
        <v>-0.18170479906369083</v>
      </c>
    </row>
    <row r="455" spans="1:18" x14ac:dyDescent="0.25">
      <c r="A455">
        <v>16559</v>
      </c>
      <c r="B455" t="s">
        <v>26</v>
      </c>
      <c r="C455" t="s">
        <v>14</v>
      </c>
      <c r="D455">
        <v>10000</v>
      </c>
      <c r="E455">
        <v>2</v>
      </c>
      <c r="F455" t="s">
        <v>31</v>
      </c>
      <c r="G455" t="s">
        <v>29</v>
      </c>
      <c r="H455" t="s">
        <v>17</v>
      </c>
      <c r="I455">
        <v>0</v>
      </c>
      <c r="J455" t="s">
        <v>18</v>
      </c>
      <c r="K455" t="s">
        <v>19</v>
      </c>
      <c r="L455">
        <v>36</v>
      </c>
      <c r="M455" t="s">
        <v>17</v>
      </c>
      <c r="N455">
        <f t="shared" si="36"/>
        <v>1</v>
      </c>
      <c r="O455">
        <f t="shared" si="37"/>
        <v>4.0000434272768626</v>
      </c>
      <c r="P455">
        <f t="shared" si="38"/>
        <v>1.5563025007672873</v>
      </c>
      <c r="Q455">
        <f t="shared" si="39"/>
        <v>-1.49430729609762</v>
      </c>
      <c r="R455">
        <f t="shared" si="40"/>
        <v>-0.70889473832004779</v>
      </c>
    </row>
    <row r="456" spans="1:18" x14ac:dyDescent="0.25">
      <c r="A456">
        <v>11585</v>
      </c>
      <c r="B456" t="s">
        <v>13</v>
      </c>
      <c r="C456" t="s">
        <v>14</v>
      </c>
      <c r="D456">
        <v>40000</v>
      </c>
      <c r="E456">
        <v>1</v>
      </c>
      <c r="F456" t="s">
        <v>15</v>
      </c>
      <c r="G456" t="s">
        <v>16</v>
      </c>
      <c r="H456" t="s">
        <v>17</v>
      </c>
      <c r="I456">
        <v>0</v>
      </c>
      <c r="J456" t="s">
        <v>18</v>
      </c>
      <c r="K456" t="s">
        <v>19</v>
      </c>
      <c r="L456">
        <v>41</v>
      </c>
      <c r="M456" t="s">
        <v>20</v>
      </c>
      <c r="N456">
        <f t="shared" si="36"/>
        <v>0</v>
      </c>
      <c r="O456">
        <f t="shared" si="37"/>
        <v>4.6020708485542956</v>
      </c>
      <c r="P456">
        <f t="shared" si="38"/>
        <v>1.6127838567197355</v>
      </c>
      <c r="Q456">
        <f t="shared" si="39"/>
        <v>-0.52537437447973778</v>
      </c>
      <c r="R456">
        <f t="shared" si="40"/>
        <v>-0.26956978893975031</v>
      </c>
    </row>
    <row r="457" spans="1:18" x14ac:dyDescent="0.25">
      <c r="A457">
        <v>20277</v>
      </c>
      <c r="B457" t="s">
        <v>13</v>
      </c>
      <c r="C457" t="s">
        <v>14</v>
      </c>
      <c r="D457">
        <v>30000</v>
      </c>
      <c r="E457">
        <v>2</v>
      </c>
      <c r="F457" t="s">
        <v>22</v>
      </c>
      <c r="G457" t="s">
        <v>23</v>
      </c>
      <c r="H457" t="s">
        <v>20</v>
      </c>
      <c r="I457">
        <v>2</v>
      </c>
      <c r="J457" t="s">
        <v>18</v>
      </c>
      <c r="K457" t="s">
        <v>28</v>
      </c>
      <c r="L457">
        <v>69</v>
      </c>
      <c r="M457" t="s">
        <v>20</v>
      </c>
      <c r="N457">
        <f t="shared" si="36"/>
        <v>0</v>
      </c>
      <c r="O457">
        <f t="shared" si="37"/>
        <v>4.4771357309611233</v>
      </c>
      <c r="P457">
        <f t="shared" si="38"/>
        <v>1.8388490907372552</v>
      </c>
      <c r="Q457">
        <f t="shared" si="39"/>
        <v>-0.84835201501903179</v>
      </c>
      <c r="R457">
        <f t="shared" si="40"/>
        <v>2.1906499275899152</v>
      </c>
    </row>
    <row r="458" spans="1:18" x14ac:dyDescent="0.25">
      <c r="A458">
        <v>26765</v>
      </c>
      <c r="B458" t="s">
        <v>26</v>
      </c>
      <c r="C458" t="s">
        <v>14</v>
      </c>
      <c r="D458">
        <v>70000</v>
      </c>
      <c r="E458">
        <v>5</v>
      </c>
      <c r="F458" t="s">
        <v>22</v>
      </c>
      <c r="G458" t="s">
        <v>16</v>
      </c>
      <c r="H458" t="s">
        <v>17</v>
      </c>
      <c r="I458">
        <v>2</v>
      </c>
      <c r="J458" t="s">
        <v>27</v>
      </c>
      <c r="K458" t="s">
        <v>28</v>
      </c>
      <c r="L458">
        <v>45</v>
      </c>
      <c r="M458" t="s">
        <v>20</v>
      </c>
      <c r="N458">
        <f t="shared" si="36"/>
        <v>0</v>
      </c>
      <c r="O458">
        <f t="shared" si="37"/>
        <v>4.8451042441768255</v>
      </c>
      <c r="P458">
        <f t="shared" si="38"/>
        <v>1.6532125137753437</v>
      </c>
      <c r="Q458">
        <f t="shared" si="39"/>
        <v>0.44355854713814452</v>
      </c>
      <c r="R458">
        <f t="shared" si="40"/>
        <v>8.1890170564487635E-2</v>
      </c>
    </row>
    <row r="459" spans="1:18" x14ac:dyDescent="0.25">
      <c r="A459">
        <v>12389</v>
      </c>
      <c r="B459" t="s">
        <v>26</v>
      </c>
      <c r="C459" t="s">
        <v>21</v>
      </c>
      <c r="D459">
        <v>30000</v>
      </c>
      <c r="E459">
        <v>0</v>
      </c>
      <c r="F459" t="s">
        <v>31</v>
      </c>
      <c r="G459" t="s">
        <v>29</v>
      </c>
      <c r="H459" t="s">
        <v>20</v>
      </c>
      <c r="I459">
        <v>1</v>
      </c>
      <c r="J459" t="s">
        <v>25</v>
      </c>
      <c r="K459" t="s">
        <v>19</v>
      </c>
      <c r="L459">
        <v>34</v>
      </c>
      <c r="M459" t="s">
        <v>20</v>
      </c>
      <c r="N459">
        <f t="shared" si="36"/>
        <v>0</v>
      </c>
      <c r="O459">
        <f t="shared" si="37"/>
        <v>4.4771357309611233</v>
      </c>
      <c r="P459">
        <f t="shared" si="38"/>
        <v>1.5314789170422551</v>
      </c>
      <c r="Q459">
        <f t="shared" si="39"/>
        <v>-0.84835201501903179</v>
      </c>
      <c r="R459">
        <f t="shared" si="40"/>
        <v>-0.88462471807216669</v>
      </c>
    </row>
    <row r="460" spans="1:18" x14ac:dyDescent="0.25">
      <c r="A460">
        <v>13585</v>
      </c>
      <c r="B460" t="s">
        <v>13</v>
      </c>
      <c r="C460" t="s">
        <v>14</v>
      </c>
      <c r="D460">
        <v>80000</v>
      </c>
      <c r="E460">
        <v>4</v>
      </c>
      <c r="F460" t="s">
        <v>22</v>
      </c>
      <c r="G460" t="s">
        <v>24</v>
      </c>
      <c r="H460" t="s">
        <v>20</v>
      </c>
      <c r="I460">
        <v>1</v>
      </c>
      <c r="J460" t="s">
        <v>25</v>
      </c>
      <c r="K460" t="s">
        <v>19</v>
      </c>
      <c r="L460">
        <v>53</v>
      </c>
      <c r="M460" t="s">
        <v>17</v>
      </c>
      <c r="N460">
        <f t="shared" si="36"/>
        <v>1</v>
      </c>
      <c r="O460">
        <f t="shared" si="37"/>
        <v>4.9030954156390383</v>
      </c>
      <c r="P460">
        <f t="shared" si="38"/>
        <v>1.7242758696007889</v>
      </c>
      <c r="Q460">
        <f t="shared" si="39"/>
        <v>0.76653618767743859</v>
      </c>
      <c r="R460">
        <f t="shared" si="40"/>
        <v>0.7848100895729635</v>
      </c>
    </row>
    <row r="461" spans="1:18" x14ac:dyDescent="0.25">
      <c r="A461">
        <v>26385</v>
      </c>
      <c r="B461" t="s">
        <v>26</v>
      </c>
      <c r="C461" t="s">
        <v>21</v>
      </c>
      <c r="D461">
        <v>120000</v>
      </c>
      <c r="E461">
        <v>3</v>
      </c>
      <c r="F461" t="s">
        <v>31</v>
      </c>
      <c r="G461" t="s">
        <v>24</v>
      </c>
      <c r="H461" t="s">
        <v>20</v>
      </c>
      <c r="I461">
        <v>4</v>
      </c>
      <c r="J461" t="s">
        <v>27</v>
      </c>
      <c r="K461" t="s">
        <v>19</v>
      </c>
      <c r="L461">
        <v>50</v>
      </c>
      <c r="M461" t="s">
        <v>20</v>
      </c>
      <c r="N461">
        <f t="shared" si="36"/>
        <v>0</v>
      </c>
      <c r="O461">
        <f t="shared" si="37"/>
        <v>5.0791848651532279</v>
      </c>
      <c r="P461">
        <f t="shared" si="38"/>
        <v>1.6989700043360187</v>
      </c>
      <c r="Q461">
        <f t="shared" si="39"/>
        <v>2.0584467498346148</v>
      </c>
      <c r="R461">
        <f t="shared" si="40"/>
        <v>0.52121511994478509</v>
      </c>
    </row>
    <row r="462" spans="1:18" x14ac:dyDescent="0.25">
      <c r="A462">
        <v>12236</v>
      </c>
      <c r="B462" t="s">
        <v>13</v>
      </c>
      <c r="C462" t="s">
        <v>14</v>
      </c>
      <c r="D462">
        <v>20000</v>
      </c>
      <c r="E462">
        <v>1</v>
      </c>
      <c r="F462" t="s">
        <v>22</v>
      </c>
      <c r="G462" t="s">
        <v>29</v>
      </c>
      <c r="H462" t="s">
        <v>17</v>
      </c>
      <c r="I462">
        <v>0</v>
      </c>
      <c r="J462" t="s">
        <v>18</v>
      </c>
      <c r="K462" t="s">
        <v>19</v>
      </c>
      <c r="L462">
        <v>65</v>
      </c>
      <c r="M462" t="s">
        <v>20</v>
      </c>
      <c r="N462">
        <f t="shared" si="36"/>
        <v>0</v>
      </c>
      <c r="O462">
        <f t="shared" si="37"/>
        <v>4.3010517098452263</v>
      </c>
      <c r="P462">
        <f t="shared" si="38"/>
        <v>1.8129133566428555</v>
      </c>
      <c r="Q462">
        <f t="shared" si="39"/>
        <v>-1.1713296555583259</v>
      </c>
      <c r="R462">
        <f t="shared" si="40"/>
        <v>1.8391899680856774</v>
      </c>
    </row>
    <row r="463" spans="1:18" x14ac:dyDescent="0.25">
      <c r="A463">
        <v>21560</v>
      </c>
      <c r="B463" t="s">
        <v>13</v>
      </c>
      <c r="C463" t="s">
        <v>21</v>
      </c>
      <c r="D463">
        <v>120000</v>
      </c>
      <c r="E463">
        <v>0</v>
      </c>
      <c r="F463" t="s">
        <v>33</v>
      </c>
      <c r="G463" t="s">
        <v>24</v>
      </c>
      <c r="H463" t="s">
        <v>17</v>
      </c>
      <c r="I463">
        <v>4</v>
      </c>
      <c r="J463" t="s">
        <v>34</v>
      </c>
      <c r="K463" t="s">
        <v>28</v>
      </c>
      <c r="L463">
        <v>32</v>
      </c>
      <c r="M463" t="s">
        <v>17</v>
      </c>
      <c r="N463">
        <f t="shared" si="36"/>
        <v>1</v>
      </c>
      <c r="O463">
        <f t="shared" si="37"/>
        <v>5.0791848651532279</v>
      </c>
      <c r="P463">
        <f t="shared" si="38"/>
        <v>1.505149978319906</v>
      </c>
      <c r="Q463">
        <f t="shared" si="39"/>
        <v>2.0584467498346148</v>
      </c>
      <c r="R463">
        <f t="shared" si="40"/>
        <v>-1.0603546978242857</v>
      </c>
    </row>
    <row r="464" spans="1:18" x14ac:dyDescent="0.25">
      <c r="A464">
        <v>21554</v>
      </c>
      <c r="B464" t="s">
        <v>26</v>
      </c>
      <c r="C464" t="s">
        <v>14</v>
      </c>
      <c r="D464">
        <v>80000</v>
      </c>
      <c r="E464">
        <v>0</v>
      </c>
      <c r="F464" t="s">
        <v>15</v>
      </c>
      <c r="G464" t="s">
        <v>24</v>
      </c>
      <c r="H464" t="s">
        <v>20</v>
      </c>
      <c r="I464">
        <v>3</v>
      </c>
      <c r="J464" t="s">
        <v>34</v>
      </c>
      <c r="K464" t="s">
        <v>28</v>
      </c>
      <c r="L464">
        <v>33</v>
      </c>
      <c r="M464" t="s">
        <v>20</v>
      </c>
      <c r="N464">
        <f t="shared" si="36"/>
        <v>0</v>
      </c>
      <c r="O464">
        <f t="shared" si="37"/>
        <v>4.9030954156390383</v>
      </c>
      <c r="P464">
        <f t="shared" si="38"/>
        <v>1.5185139398778875</v>
      </c>
      <c r="Q464">
        <f t="shared" si="39"/>
        <v>0.76653618767743859</v>
      </c>
      <c r="R464">
        <f t="shared" si="40"/>
        <v>-0.9724897079482262</v>
      </c>
    </row>
    <row r="465" spans="1:18" x14ac:dyDescent="0.25">
      <c r="A465">
        <v>13662</v>
      </c>
      <c r="B465" t="s">
        <v>26</v>
      </c>
      <c r="C465" t="s">
        <v>21</v>
      </c>
      <c r="D465">
        <v>20000</v>
      </c>
      <c r="E465">
        <v>0</v>
      </c>
      <c r="F465" t="s">
        <v>33</v>
      </c>
      <c r="G465" t="s">
        <v>29</v>
      </c>
      <c r="H465" t="s">
        <v>17</v>
      </c>
      <c r="I465">
        <v>2</v>
      </c>
      <c r="J465" t="s">
        <v>30</v>
      </c>
      <c r="K465" t="s">
        <v>19</v>
      </c>
      <c r="L465">
        <v>31</v>
      </c>
      <c r="M465" t="s">
        <v>17</v>
      </c>
      <c r="N465">
        <f t="shared" si="36"/>
        <v>1</v>
      </c>
      <c r="O465">
        <f t="shared" si="37"/>
        <v>4.3010517098452263</v>
      </c>
      <c r="P465">
        <f t="shared" si="38"/>
        <v>1.4913616938342726</v>
      </c>
      <c r="Q465">
        <f t="shared" si="39"/>
        <v>-1.1713296555583259</v>
      </c>
      <c r="R465">
        <f t="shared" si="40"/>
        <v>-1.1482196877003452</v>
      </c>
    </row>
    <row r="466" spans="1:18" x14ac:dyDescent="0.25">
      <c r="A466">
        <v>13089</v>
      </c>
      <c r="B466" t="s">
        <v>13</v>
      </c>
      <c r="C466" t="s">
        <v>14</v>
      </c>
      <c r="D466">
        <v>120000</v>
      </c>
      <c r="E466">
        <v>1</v>
      </c>
      <c r="F466" t="s">
        <v>15</v>
      </c>
      <c r="G466" t="s">
        <v>32</v>
      </c>
      <c r="H466" t="s">
        <v>17</v>
      </c>
      <c r="I466">
        <v>2</v>
      </c>
      <c r="J466" t="s">
        <v>18</v>
      </c>
      <c r="K466" t="s">
        <v>28</v>
      </c>
      <c r="L466">
        <v>46</v>
      </c>
      <c r="M466" t="s">
        <v>17</v>
      </c>
      <c r="N466">
        <f t="shared" si="36"/>
        <v>1</v>
      </c>
      <c r="O466">
        <f t="shared" si="37"/>
        <v>5.0791848651532279</v>
      </c>
      <c r="P466">
        <f t="shared" si="38"/>
        <v>1.6627578316815741</v>
      </c>
      <c r="Q466">
        <f t="shared" si="39"/>
        <v>2.0584467498346148</v>
      </c>
      <c r="R466">
        <f t="shared" si="40"/>
        <v>0.16975516044054711</v>
      </c>
    </row>
    <row r="467" spans="1:18" x14ac:dyDescent="0.25">
      <c r="A467">
        <v>14791</v>
      </c>
      <c r="B467" t="s">
        <v>13</v>
      </c>
      <c r="C467" t="s">
        <v>14</v>
      </c>
      <c r="D467">
        <v>40000</v>
      </c>
      <c r="E467">
        <v>0</v>
      </c>
      <c r="F467" t="s">
        <v>15</v>
      </c>
      <c r="G467" t="s">
        <v>23</v>
      </c>
      <c r="H467" t="s">
        <v>17</v>
      </c>
      <c r="I467">
        <v>0</v>
      </c>
      <c r="J467" t="s">
        <v>18</v>
      </c>
      <c r="K467" t="s">
        <v>19</v>
      </c>
      <c r="L467">
        <v>39</v>
      </c>
      <c r="M467" t="s">
        <v>17</v>
      </c>
      <c r="N467">
        <f t="shared" si="36"/>
        <v>1</v>
      </c>
      <c r="O467">
        <f t="shared" si="37"/>
        <v>4.6020708485542956</v>
      </c>
      <c r="P467">
        <f t="shared" si="38"/>
        <v>1.5910646070264991</v>
      </c>
      <c r="Q467">
        <f t="shared" si="39"/>
        <v>-0.52537437447973778</v>
      </c>
      <c r="R467">
        <f t="shared" si="40"/>
        <v>-0.44529976869186927</v>
      </c>
    </row>
    <row r="468" spans="1:18" x14ac:dyDescent="0.25">
      <c r="A468">
        <v>19331</v>
      </c>
      <c r="B468" t="s">
        <v>26</v>
      </c>
      <c r="C468" t="s">
        <v>21</v>
      </c>
      <c r="D468">
        <v>20000</v>
      </c>
      <c r="E468">
        <v>2</v>
      </c>
      <c r="F468" t="s">
        <v>31</v>
      </c>
      <c r="G468" t="s">
        <v>29</v>
      </c>
      <c r="H468" t="s">
        <v>17</v>
      </c>
      <c r="I468">
        <v>1</v>
      </c>
      <c r="J468" t="s">
        <v>18</v>
      </c>
      <c r="K468" t="s">
        <v>19</v>
      </c>
      <c r="L468">
        <v>40</v>
      </c>
      <c r="M468" t="s">
        <v>20</v>
      </c>
      <c r="N468">
        <f t="shared" si="36"/>
        <v>0</v>
      </c>
      <c r="O468">
        <f t="shared" si="37"/>
        <v>4.3010517098452263</v>
      </c>
      <c r="P468">
        <f t="shared" si="38"/>
        <v>1.6020599913279623</v>
      </c>
      <c r="Q468">
        <f t="shared" si="39"/>
        <v>-1.1713296555583259</v>
      </c>
      <c r="R468">
        <f t="shared" si="40"/>
        <v>-0.35743477881580982</v>
      </c>
    </row>
    <row r="469" spans="1:18" x14ac:dyDescent="0.25">
      <c r="A469">
        <v>17754</v>
      </c>
      <c r="B469" t="s">
        <v>26</v>
      </c>
      <c r="C469" t="s">
        <v>14</v>
      </c>
      <c r="D469">
        <v>30000</v>
      </c>
      <c r="E469">
        <v>3</v>
      </c>
      <c r="F469" t="s">
        <v>15</v>
      </c>
      <c r="G469" t="s">
        <v>23</v>
      </c>
      <c r="H469" t="s">
        <v>17</v>
      </c>
      <c r="I469">
        <v>0</v>
      </c>
      <c r="J469" t="s">
        <v>18</v>
      </c>
      <c r="K469" t="s">
        <v>19</v>
      </c>
      <c r="L469">
        <v>46</v>
      </c>
      <c r="M469" t="s">
        <v>17</v>
      </c>
      <c r="N469">
        <f t="shared" si="36"/>
        <v>1</v>
      </c>
      <c r="O469">
        <f t="shared" si="37"/>
        <v>4.4771357309611233</v>
      </c>
      <c r="P469">
        <f t="shared" si="38"/>
        <v>1.6627578316815741</v>
      </c>
      <c r="Q469">
        <f t="shared" si="39"/>
        <v>-0.84835201501903179</v>
      </c>
      <c r="R469">
        <f t="shared" si="40"/>
        <v>0.16975516044054711</v>
      </c>
    </row>
    <row r="470" spans="1:18" x14ac:dyDescent="0.25">
      <c r="A470">
        <v>11149</v>
      </c>
      <c r="B470" t="s">
        <v>13</v>
      </c>
      <c r="C470" t="s">
        <v>21</v>
      </c>
      <c r="D470">
        <v>40000</v>
      </c>
      <c r="E470">
        <v>2</v>
      </c>
      <c r="F470" t="s">
        <v>15</v>
      </c>
      <c r="G470" t="s">
        <v>32</v>
      </c>
      <c r="H470" t="s">
        <v>17</v>
      </c>
      <c r="I470">
        <v>2</v>
      </c>
      <c r="J470" t="s">
        <v>18</v>
      </c>
      <c r="K470" t="s">
        <v>28</v>
      </c>
      <c r="L470">
        <v>65</v>
      </c>
      <c r="M470" t="s">
        <v>20</v>
      </c>
      <c r="N470">
        <f t="shared" si="36"/>
        <v>0</v>
      </c>
      <c r="O470">
        <f t="shared" si="37"/>
        <v>4.6020708485542956</v>
      </c>
      <c r="P470">
        <f t="shared" si="38"/>
        <v>1.8129133566428555</v>
      </c>
      <c r="Q470">
        <f t="shared" si="39"/>
        <v>-0.52537437447973778</v>
      </c>
      <c r="R470">
        <f t="shared" si="40"/>
        <v>1.8391899680856774</v>
      </c>
    </row>
    <row r="471" spans="1:18" x14ac:dyDescent="0.25">
      <c r="A471">
        <v>16549</v>
      </c>
      <c r="B471" t="s">
        <v>26</v>
      </c>
      <c r="C471" t="s">
        <v>14</v>
      </c>
      <c r="D471">
        <v>30000</v>
      </c>
      <c r="E471">
        <v>3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47</v>
      </c>
      <c r="M471" t="s">
        <v>17</v>
      </c>
      <c r="N471">
        <f t="shared" si="36"/>
        <v>1</v>
      </c>
      <c r="O471">
        <f t="shared" si="37"/>
        <v>4.4771357309611233</v>
      </c>
      <c r="P471">
        <f t="shared" si="38"/>
        <v>1.6720978579357175</v>
      </c>
      <c r="Q471">
        <f t="shared" si="39"/>
        <v>-0.84835201501903179</v>
      </c>
      <c r="R471">
        <f t="shared" si="40"/>
        <v>0.25762015031660662</v>
      </c>
    </row>
    <row r="472" spans="1:18" x14ac:dyDescent="0.25">
      <c r="A472">
        <v>24305</v>
      </c>
      <c r="B472" t="s">
        <v>26</v>
      </c>
      <c r="C472" t="s">
        <v>21</v>
      </c>
      <c r="D472">
        <v>100000</v>
      </c>
      <c r="E472">
        <v>1</v>
      </c>
      <c r="F472" t="s">
        <v>15</v>
      </c>
      <c r="G472" t="s">
        <v>32</v>
      </c>
      <c r="H472" t="s">
        <v>20</v>
      </c>
      <c r="I472">
        <v>3</v>
      </c>
      <c r="J472" t="s">
        <v>18</v>
      </c>
      <c r="K472" t="s">
        <v>28</v>
      </c>
      <c r="L472">
        <v>46</v>
      </c>
      <c r="M472" t="s">
        <v>17</v>
      </c>
      <c r="N472">
        <f t="shared" si="36"/>
        <v>1</v>
      </c>
      <c r="O472">
        <f t="shared" si="37"/>
        <v>5.0000043429231047</v>
      </c>
      <c r="P472">
        <f t="shared" si="38"/>
        <v>1.6627578316815741</v>
      </c>
      <c r="Q472">
        <f t="shared" si="39"/>
        <v>1.4124914687560268</v>
      </c>
      <c r="R472">
        <f t="shared" si="40"/>
        <v>0.16975516044054711</v>
      </c>
    </row>
    <row r="473" spans="1:18" x14ac:dyDescent="0.25">
      <c r="A473">
        <v>18253</v>
      </c>
      <c r="B473" t="s">
        <v>13</v>
      </c>
      <c r="C473" t="s">
        <v>14</v>
      </c>
      <c r="D473">
        <v>80000</v>
      </c>
      <c r="E473">
        <v>5</v>
      </c>
      <c r="F473" t="s">
        <v>35</v>
      </c>
      <c r="G473" t="s">
        <v>32</v>
      </c>
      <c r="H473" t="s">
        <v>17</v>
      </c>
      <c r="I473">
        <v>3</v>
      </c>
      <c r="J473" t="s">
        <v>18</v>
      </c>
      <c r="K473" t="s">
        <v>28</v>
      </c>
      <c r="L473">
        <v>40</v>
      </c>
      <c r="M473" t="s">
        <v>20</v>
      </c>
      <c r="N473">
        <f t="shared" si="36"/>
        <v>0</v>
      </c>
      <c r="O473">
        <f t="shared" si="37"/>
        <v>4.9030954156390383</v>
      </c>
      <c r="P473">
        <f t="shared" si="38"/>
        <v>1.6020599913279623</v>
      </c>
      <c r="Q473">
        <f t="shared" si="39"/>
        <v>0.76653618767743859</v>
      </c>
      <c r="R473">
        <f t="shared" si="40"/>
        <v>-0.35743477881580982</v>
      </c>
    </row>
    <row r="474" spans="1:18" x14ac:dyDescent="0.25">
      <c r="A474">
        <v>20147</v>
      </c>
      <c r="B474" t="s">
        <v>13</v>
      </c>
      <c r="C474" t="s">
        <v>14</v>
      </c>
      <c r="D474">
        <v>30000</v>
      </c>
      <c r="E474">
        <v>1</v>
      </c>
      <c r="F474" t="s">
        <v>15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65</v>
      </c>
      <c r="M474" t="s">
        <v>20</v>
      </c>
      <c r="N474">
        <f t="shared" si="36"/>
        <v>0</v>
      </c>
      <c r="O474">
        <f t="shared" si="37"/>
        <v>4.4771357309611233</v>
      </c>
      <c r="P474">
        <f t="shared" si="38"/>
        <v>1.8129133566428555</v>
      </c>
      <c r="Q474">
        <f t="shared" si="39"/>
        <v>-0.84835201501903179</v>
      </c>
      <c r="R474">
        <f t="shared" si="40"/>
        <v>1.8391899680856774</v>
      </c>
    </row>
    <row r="475" spans="1:18" x14ac:dyDescent="0.25">
      <c r="A475">
        <v>15612</v>
      </c>
      <c r="B475" t="s">
        <v>26</v>
      </c>
      <c r="C475" t="s">
        <v>21</v>
      </c>
      <c r="D475">
        <v>30000</v>
      </c>
      <c r="E475">
        <v>0</v>
      </c>
      <c r="F475" t="s">
        <v>31</v>
      </c>
      <c r="G475" t="s">
        <v>29</v>
      </c>
      <c r="H475" t="s">
        <v>20</v>
      </c>
      <c r="I475">
        <v>1</v>
      </c>
      <c r="J475" t="s">
        <v>30</v>
      </c>
      <c r="K475" t="s">
        <v>19</v>
      </c>
      <c r="L475">
        <v>28</v>
      </c>
      <c r="M475" t="s">
        <v>20</v>
      </c>
      <c r="N475">
        <f t="shared" si="36"/>
        <v>0</v>
      </c>
      <c r="O475">
        <f t="shared" si="37"/>
        <v>4.4771357309611233</v>
      </c>
      <c r="P475">
        <f t="shared" si="38"/>
        <v>1.4471580313422192</v>
      </c>
      <c r="Q475">
        <f t="shared" si="39"/>
        <v>-0.84835201501903179</v>
      </c>
      <c r="R475">
        <f t="shared" si="40"/>
        <v>-1.4118146573285235</v>
      </c>
    </row>
    <row r="476" spans="1:18" x14ac:dyDescent="0.25">
      <c r="A476">
        <v>28323</v>
      </c>
      <c r="B476" t="s">
        <v>26</v>
      </c>
      <c r="C476" t="s">
        <v>21</v>
      </c>
      <c r="D476">
        <v>70000</v>
      </c>
      <c r="E476">
        <v>0</v>
      </c>
      <c r="F476" t="s">
        <v>15</v>
      </c>
      <c r="G476" t="s">
        <v>24</v>
      </c>
      <c r="H476" t="s">
        <v>20</v>
      </c>
      <c r="I476">
        <v>2</v>
      </c>
      <c r="J476" t="s">
        <v>27</v>
      </c>
      <c r="K476" t="s">
        <v>28</v>
      </c>
      <c r="L476">
        <v>43</v>
      </c>
      <c r="M476" t="s">
        <v>17</v>
      </c>
      <c r="N476">
        <f t="shared" si="36"/>
        <v>1</v>
      </c>
      <c r="O476">
        <f t="shared" si="37"/>
        <v>4.8451042441768255</v>
      </c>
      <c r="P476">
        <f t="shared" si="38"/>
        <v>1.6334684555795864</v>
      </c>
      <c r="Q476">
        <f t="shared" si="39"/>
        <v>0.44355854713814452</v>
      </c>
      <c r="R476">
        <f t="shared" si="40"/>
        <v>-9.3839809187631337E-2</v>
      </c>
    </row>
    <row r="477" spans="1:18" x14ac:dyDescent="0.25">
      <c r="A477">
        <v>22634</v>
      </c>
      <c r="B477" t="s">
        <v>26</v>
      </c>
      <c r="C477" t="s">
        <v>14</v>
      </c>
      <c r="D477">
        <v>40000</v>
      </c>
      <c r="E477">
        <v>0</v>
      </c>
      <c r="F477" t="s">
        <v>35</v>
      </c>
      <c r="G477" t="s">
        <v>23</v>
      </c>
      <c r="H477" t="s">
        <v>17</v>
      </c>
      <c r="I477">
        <v>0</v>
      </c>
      <c r="J477" t="s">
        <v>18</v>
      </c>
      <c r="K477" t="s">
        <v>19</v>
      </c>
      <c r="L477">
        <v>38</v>
      </c>
      <c r="M477" t="s">
        <v>17</v>
      </c>
      <c r="N477">
        <f t="shared" si="36"/>
        <v>1</v>
      </c>
      <c r="O477">
        <f t="shared" si="37"/>
        <v>4.6020708485542956</v>
      </c>
      <c r="P477">
        <f t="shared" si="38"/>
        <v>1.5797835966168101</v>
      </c>
      <c r="Q477">
        <f t="shared" si="39"/>
        <v>-0.52537437447973778</v>
      </c>
      <c r="R477">
        <f t="shared" si="40"/>
        <v>-0.53316475856792878</v>
      </c>
    </row>
    <row r="478" spans="1:18" x14ac:dyDescent="0.25">
      <c r="A478">
        <v>15665</v>
      </c>
      <c r="B478" t="s">
        <v>13</v>
      </c>
      <c r="C478" t="s">
        <v>14</v>
      </c>
      <c r="D478">
        <v>30000</v>
      </c>
      <c r="E478">
        <v>0</v>
      </c>
      <c r="F478" t="s">
        <v>15</v>
      </c>
      <c r="G478" t="s">
        <v>23</v>
      </c>
      <c r="H478" t="s">
        <v>17</v>
      </c>
      <c r="I478">
        <v>0</v>
      </c>
      <c r="J478" t="s">
        <v>18</v>
      </c>
      <c r="K478" t="s">
        <v>19</v>
      </c>
      <c r="L478">
        <v>47</v>
      </c>
      <c r="M478" t="s">
        <v>17</v>
      </c>
      <c r="N478">
        <f t="shared" si="36"/>
        <v>1</v>
      </c>
      <c r="O478">
        <f t="shared" si="37"/>
        <v>4.4771357309611233</v>
      </c>
      <c r="P478">
        <f t="shared" si="38"/>
        <v>1.6720978579357175</v>
      </c>
      <c r="Q478">
        <f t="shared" si="39"/>
        <v>-0.84835201501903179</v>
      </c>
      <c r="R478">
        <f t="shared" si="40"/>
        <v>0.25762015031660662</v>
      </c>
    </row>
    <row r="479" spans="1:18" x14ac:dyDescent="0.25">
      <c r="A479">
        <v>27585</v>
      </c>
      <c r="B479" t="s">
        <v>13</v>
      </c>
      <c r="C479" t="s">
        <v>14</v>
      </c>
      <c r="D479">
        <v>90000</v>
      </c>
      <c r="E479">
        <v>2</v>
      </c>
      <c r="F479" t="s">
        <v>15</v>
      </c>
      <c r="G479" t="s">
        <v>24</v>
      </c>
      <c r="H479" t="s">
        <v>20</v>
      </c>
      <c r="I479">
        <v>0</v>
      </c>
      <c r="J479" t="s">
        <v>18</v>
      </c>
      <c r="K479" t="s">
        <v>28</v>
      </c>
      <c r="L479">
        <v>36</v>
      </c>
      <c r="M479" t="s">
        <v>17</v>
      </c>
      <c r="N479">
        <f t="shared" si="36"/>
        <v>1</v>
      </c>
      <c r="O479">
        <f t="shared" si="37"/>
        <v>4.9542473349067597</v>
      </c>
      <c r="P479">
        <f t="shared" si="38"/>
        <v>1.5563025007672873</v>
      </c>
      <c r="Q479">
        <f t="shared" si="39"/>
        <v>1.0895138282167327</v>
      </c>
      <c r="R479">
        <f t="shared" si="40"/>
        <v>-0.70889473832004779</v>
      </c>
    </row>
    <row r="480" spans="1:18" x14ac:dyDescent="0.25">
      <c r="A480">
        <v>19748</v>
      </c>
      <c r="B480" t="s">
        <v>13</v>
      </c>
      <c r="C480" t="s">
        <v>21</v>
      </c>
      <c r="D480">
        <v>20000</v>
      </c>
      <c r="E480">
        <v>4</v>
      </c>
      <c r="F480" t="s">
        <v>31</v>
      </c>
      <c r="G480" t="s">
        <v>16</v>
      </c>
      <c r="H480" t="s">
        <v>20</v>
      </c>
      <c r="I480">
        <v>2</v>
      </c>
      <c r="J480" t="s">
        <v>30</v>
      </c>
      <c r="K480" t="s">
        <v>28</v>
      </c>
      <c r="L480">
        <v>60</v>
      </c>
      <c r="M480" t="s">
        <v>20</v>
      </c>
      <c r="N480">
        <f t="shared" si="36"/>
        <v>0</v>
      </c>
      <c r="O480">
        <f t="shared" si="37"/>
        <v>4.3010517098452263</v>
      </c>
      <c r="P480">
        <f t="shared" si="38"/>
        <v>1.7781512503836436</v>
      </c>
      <c r="Q480">
        <f t="shared" si="39"/>
        <v>-1.1713296555583259</v>
      </c>
      <c r="R480">
        <f t="shared" si="40"/>
        <v>1.3998650187053798</v>
      </c>
    </row>
    <row r="481" spans="1:18" x14ac:dyDescent="0.25">
      <c r="A481">
        <v>21974</v>
      </c>
      <c r="B481" t="s">
        <v>26</v>
      </c>
      <c r="C481" t="s">
        <v>14</v>
      </c>
      <c r="D481">
        <v>70000</v>
      </c>
      <c r="E481">
        <v>0</v>
      </c>
      <c r="F481" t="s">
        <v>15</v>
      </c>
      <c r="G481" t="s">
        <v>24</v>
      </c>
      <c r="H481" t="s">
        <v>17</v>
      </c>
      <c r="I481">
        <v>1</v>
      </c>
      <c r="J481" t="s">
        <v>27</v>
      </c>
      <c r="K481" t="s">
        <v>28</v>
      </c>
      <c r="L481">
        <v>42</v>
      </c>
      <c r="M481" t="s">
        <v>17</v>
      </c>
      <c r="N481">
        <f t="shared" si="36"/>
        <v>1</v>
      </c>
      <c r="O481">
        <f t="shared" si="37"/>
        <v>4.8451042441768255</v>
      </c>
      <c r="P481">
        <f t="shared" si="38"/>
        <v>1.6232492903979006</v>
      </c>
      <c r="Q481">
        <f t="shared" si="39"/>
        <v>0.44355854713814452</v>
      </c>
      <c r="R481">
        <f t="shared" si="40"/>
        <v>-0.18170479906369083</v>
      </c>
    </row>
    <row r="482" spans="1:18" x14ac:dyDescent="0.25">
      <c r="A482">
        <v>14032</v>
      </c>
      <c r="B482" t="s">
        <v>13</v>
      </c>
      <c r="C482" t="s">
        <v>21</v>
      </c>
      <c r="D482">
        <v>70000</v>
      </c>
      <c r="E482">
        <v>2</v>
      </c>
      <c r="F482" t="s">
        <v>31</v>
      </c>
      <c r="G482" t="s">
        <v>16</v>
      </c>
      <c r="H482" t="s">
        <v>20</v>
      </c>
      <c r="I482">
        <v>2</v>
      </c>
      <c r="J482" t="s">
        <v>30</v>
      </c>
      <c r="K482" t="s">
        <v>28</v>
      </c>
      <c r="L482">
        <v>50</v>
      </c>
      <c r="M482" t="s">
        <v>17</v>
      </c>
      <c r="N482">
        <f t="shared" si="36"/>
        <v>1</v>
      </c>
      <c r="O482">
        <f t="shared" si="37"/>
        <v>4.8451042441768255</v>
      </c>
      <c r="P482">
        <f t="shared" si="38"/>
        <v>1.6989700043360187</v>
      </c>
      <c r="Q482">
        <f t="shared" si="39"/>
        <v>0.44355854713814452</v>
      </c>
      <c r="R482">
        <f t="shared" si="40"/>
        <v>0.52121511994478509</v>
      </c>
    </row>
    <row r="483" spans="1:18" x14ac:dyDescent="0.25">
      <c r="A483">
        <v>22610</v>
      </c>
      <c r="B483" t="s">
        <v>13</v>
      </c>
      <c r="C483" t="s">
        <v>21</v>
      </c>
      <c r="D483">
        <v>30000</v>
      </c>
      <c r="E483">
        <v>0</v>
      </c>
      <c r="F483" t="s">
        <v>15</v>
      </c>
      <c r="G483" t="s">
        <v>23</v>
      </c>
      <c r="H483" t="s">
        <v>17</v>
      </c>
      <c r="I483">
        <v>0</v>
      </c>
      <c r="J483" t="s">
        <v>18</v>
      </c>
      <c r="K483" t="s">
        <v>19</v>
      </c>
      <c r="L483">
        <v>35</v>
      </c>
      <c r="M483" t="s">
        <v>17</v>
      </c>
      <c r="N483">
        <f t="shared" si="36"/>
        <v>1</v>
      </c>
      <c r="O483">
        <f t="shared" si="37"/>
        <v>4.4771357309611233</v>
      </c>
      <c r="P483">
        <f t="shared" si="38"/>
        <v>1.5440680443502757</v>
      </c>
      <c r="Q483">
        <f t="shared" si="39"/>
        <v>-0.84835201501903179</v>
      </c>
      <c r="R483">
        <f t="shared" si="40"/>
        <v>-0.79675972819610719</v>
      </c>
    </row>
    <row r="484" spans="1:18" x14ac:dyDescent="0.25">
      <c r="A484">
        <v>26984</v>
      </c>
      <c r="B484" t="s">
        <v>13</v>
      </c>
      <c r="C484" t="s">
        <v>21</v>
      </c>
      <c r="D484">
        <v>40000</v>
      </c>
      <c r="E484">
        <v>1</v>
      </c>
      <c r="F484" t="s">
        <v>15</v>
      </c>
      <c r="G484" t="s">
        <v>16</v>
      </c>
      <c r="H484" t="s">
        <v>17</v>
      </c>
      <c r="I484">
        <v>1</v>
      </c>
      <c r="J484" t="s">
        <v>18</v>
      </c>
      <c r="K484" t="s">
        <v>19</v>
      </c>
      <c r="L484">
        <v>32</v>
      </c>
      <c r="M484" t="s">
        <v>17</v>
      </c>
      <c r="N484">
        <f t="shared" si="36"/>
        <v>1</v>
      </c>
      <c r="O484">
        <f t="shared" si="37"/>
        <v>4.6020708485542956</v>
      </c>
      <c r="P484">
        <f t="shared" si="38"/>
        <v>1.505149978319906</v>
      </c>
      <c r="Q484">
        <f t="shared" si="39"/>
        <v>-0.52537437447973778</v>
      </c>
      <c r="R484">
        <f t="shared" si="40"/>
        <v>-1.0603546978242857</v>
      </c>
    </row>
    <row r="485" spans="1:18" x14ac:dyDescent="0.25">
      <c r="A485">
        <v>18294</v>
      </c>
      <c r="B485" t="s">
        <v>13</v>
      </c>
      <c r="C485" t="s">
        <v>14</v>
      </c>
      <c r="D485">
        <v>90000</v>
      </c>
      <c r="E485">
        <v>1</v>
      </c>
      <c r="F485" t="s">
        <v>15</v>
      </c>
      <c r="G485" t="s">
        <v>24</v>
      </c>
      <c r="H485" t="s">
        <v>17</v>
      </c>
      <c r="I485">
        <v>1</v>
      </c>
      <c r="J485" t="s">
        <v>27</v>
      </c>
      <c r="K485" t="s">
        <v>28</v>
      </c>
      <c r="L485">
        <v>46</v>
      </c>
      <c r="M485" t="s">
        <v>20</v>
      </c>
      <c r="N485">
        <f t="shared" si="36"/>
        <v>0</v>
      </c>
      <c r="O485">
        <f t="shared" si="37"/>
        <v>4.9542473349067597</v>
      </c>
      <c r="P485">
        <f t="shared" si="38"/>
        <v>1.6627578316815741</v>
      </c>
      <c r="Q485">
        <f t="shared" si="39"/>
        <v>1.0895138282167327</v>
      </c>
      <c r="R485">
        <f t="shared" si="40"/>
        <v>0.16975516044054711</v>
      </c>
    </row>
    <row r="486" spans="1:18" x14ac:dyDescent="0.25">
      <c r="A486">
        <v>28564</v>
      </c>
      <c r="B486" t="s">
        <v>26</v>
      </c>
      <c r="C486" t="s">
        <v>14</v>
      </c>
      <c r="D486">
        <v>40000</v>
      </c>
      <c r="E486">
        <v>2</v>
      </c>
      <c r="F486" t="s">
        <v>22</v>
      </c>
      <c r="G486" t="s">
        <v>23</v>
      </c>
      <c r="H486" t="s">
        <v>17</v>
      </c>
      <c r="I486">
        <v>0</v>
      </c>
      <c r="J486" t="s">
        <v>30</v>
      </c>
      <c r="K486" t="s">
        <v>19</v>
      </c>
      <c r="L486">
        <v>33</v>
      </c>
      <c r="M486" t="s">
        <v>17</v>
      </c>
      <c r="N486">
        <f t="shared" si="36"/>
        <v>1</v>
      </c>
      <c r="O486">
        <f t="shared" si="37"/>
        <v>4.6020708485542956</v>
      </c>
      <c r="P486">
        <f t="shared" si="38"/>
        <v>1.5185139398778875</v>
      </c>
      <c r="Q486">
        <f t="shared" si="39"/>
        <v>-0.52537437447973778</v>
      </c>
      <c r="R486">
        <f t="shared" si="40"/>
        <v>-0.9724897079482262</v>
      </c>
    </row>
    <row r="487" spans="1:18" x14ac:dyDescent="0.25">
      <c r="A487">
        <v>28521</v>
      </c>
      <c r="B487" t="s">
        <v>26</v>
      </c>
      <c r="C487" t="s">
        <v>21</v>
      </c>
      <c r="D487">
        <v>40000</v>
      </c>
      <c r="E487">
        <v>0</v>
      </c>
      <c r="F487" t="s">
        <v>35</v>
      </c>
      <c r="G487" t="s">
        <v>23</v>
      </c>
      <c r="H487" t="s">
        <v>20</v>
      </c>
      <c r="I487">
        <v>0</v>
      </c>
      <c r="J487" t="s">
        <v>18</v>
      </c>
      <c r="K487" t="s">
        <v>19</v>
      </c>
      <c r="L487">
        <v>36</v>
      </c>
      <c r="M487" t="s">
        <v>17</v>
      </c>
      <c r="N487">
        <f t="shared" si="36"/>
        <v>1</v>
      </c>
      <c r="O487">
        <f t="shared" si="37"/>
        <v>4.6020708485542956</v>
      </c>
      <c r="P487">
        <f t="shared" si="38"/>
        <v>1.5563025007672873</v>
      </c>
      <c r="Q487">
        <f t="shared" si="39"/>
        <v>-0.52537437447973778</v>
      </c>
      <c r="R487">
        <f t="shared" si="40"/>
        <v>-0.70889473832004779</v>
      </c>
    </row>
    <row r="488" spans="1:18" x14ac:dyDescent="0.25">
      <c r="A488">
        <v>15450</v>
      </c>
      <c r="B488" t="s">
        <v>13</v>
      </c>
      <c r="C488" t="s">
        <v>21</v>
      </c>
      <c r="D488">
        <v>10000</v>
      </c>
      <c r="E488">
        <v>1</v>
      </c>
      <c r="F488" t="s">
        <v>35</v>
      </c>
      <c r="G488" t="s">
        <v>23</v>
      </c>
      <c r="H488" t="s">
        <v>17</v>
      </c>
      <c r="I488">
        <v>0</v>
      </c>
      <c r="J488" t="s">
        <v>18</v>
      </c>
      <c r="K488" t="s">
        <v>19</v>
      </c>
      <c r="L488">
        <v>70</v>
      </c>
      <c r="M488" t="s">
        <v>20</v>
      </c>
      <c r="N488">
        <f t="shared" si="36"/>
        <v>0</v>
      </c>
      <c r="O488">
        <f t="shared" si="37"/>
        <v>4.0000434272768626</v>
      </c>
      <c r="P488">
        <f t="shared" si="38"/>
        <v>1.8450980400142569</v>
      </c>
      <c r="Q488">
        <f t="shared" si="39"/>
        <v>-1.49430729609762</v>
      </c>
      <c r="R488">
        <f t="shared" si="40"/>
        <v>2.2785149174659747</v>
      </c>
    </row>
    <row r="489" spans="1:18" x14ac:dyDescent="0.25">
      <c r="A489">
        <v>25681</v>
      </c>
      <c r="B489" t="s">
        <v>26</v>
      </c>
      <c r="C489" t="s">
        <v>14</v>
      </c>
      <c r="D489">
        <v>30000</v>
      </c>
      <c r="E489">
        <v>0</v>
      </c>
      <c r="F489" t="s">
        <v>22</v>
      </c>
      <c r="G489" t="s">
        <v>23</v>
      </c>
      <c r="H489" t="s">
        <v>20</v>
      </c>
      <c r="I489">
        <v>1</v>
      </c>
      <c r="J489" t="s">
        <v>25</v>
      </c>
      <c r="K489" t="s">
        <v>19</v>
      </c>
      <c r="L489">
        <v>31</v>
      </c>
      <c r="M489" t="s">
        <v>17</v>
      </c>
      <c r="N489">
        <f t="shared" si="36"/>
        <v>1</v>
      </c>
      <c r="O489">
        <f t="shared" si="37"/>
        <v>4.4771357309611233</v>
      </c>
      <c r="P489">
        <f t="shared" si="38"/>
        <v>1.4913616938342726</v>
      </c>
      <c r="Q489">
        <f t="shared" si="39"/>
        <v>-0.84835201501903179</v>
      </c>
      <c r="R489">
        <f t="shared" si="40"/>
        <v>-1.1482196877003452</v>
      </c>
    </row>
    <row r="490" spans="1:18" x14ac:dyDescent="0.25">
      <c r="A490">
        <v>19491</v>
      </c>
      <c r="B490" t="s">
        <v>26</v>
      </c>
      <c r="C490" t="s">
        <v>21</v>
      </c>
      <c r="D490">
        <v>30000</v>
      </c>
      <c r="E490">
        <v>2</v>
      </c>
      <c r="F490" t="s">
        <v>22</v>
      </c>
      <c r="G490" t="s">
        <v>23</v>
      </c>
      <c r="H490" t="s">
        <v>17</v>
      </c>
      <c r="I490">
        <v>2</v>
      </c>
      <c r="J490" t="s">
        <v>18</v>
      </c>
      <c r="K490" t="s">
        <v>19</v>
      </c>
      <c r="L490">
        <v>42</v>
      </c>
      <c r="M490" t="s">
        <v>20</v>
      </c>
      <c r="N490">
        <f t="shared" si="36"/>
        <v>0</v>
      </c>
      <c r="O490">
        <f t="shared" si="37"/>
        <v>4.4771357309611233</v>
      </c>
      <c r="P490">
        <f t="shared" si="38"/>
        <v>1.6232492903979006</v>
      </c>
      <c r="Q490">
        <f t="shared" si="39"/>
        <v>-0.84835201501903179</v>
      </c>
      <c r="R490">
        <f t="shared" si="40"/>
        <v>-0.18170479906369083</v>
      </c>
    </row>
    <row r="491" spans="1:18" x14ac:dyDescent="0.25">
      <c r="A491">
        <v>26415</v>
      </c>
      <c r="B491" t="s">
        <v>13</v>
      </c>
      <c r="C491" t="s">
        <v>14</v>
      </c>
      <c r="D491">
        <v>90000</v>
      </c>
      <c r="E491">
        <v>4</v>
      </c>
      <c r="F491" t="s">
        <v>33</v>
      </c>
      <c r="G491" t="s">
        <v>16</v>
      </c>
      <c r="H491" t="s">
        <v>17</v>
      </c>
      <c r="I491">
        <v>4</v>
      </c>
      <c r="J491" t="s">
        <v>34</v>
      </c>
      <c r="K491" t="s">
        <v>19</v>
      </c>
      <c r="L491">
        <v>58</v>
      </c>
      <c r="M491" t="s">
        <v>20</v>
      </c>
      <c r="N491">
        <f t="shared" si="36"/>
        <v>0</v>
      </c>
      <c r="O491">
        <f t="shared" si="37"/>
        <v>4.9542473349067597</v>
      </c>
      <c r="P491">
        <f t="shared" si="38"/>
        <v>1.7634279935629373</v>
      </c>
      <c r="Q491">
        <f t="shared" si="39"/>
        <v>1.0895138282167327</v>
      </c>
      <c r="R491">
        <f t="shared" si="40"/>
        <v>1.224135038953261</v>
      </c>
    </row>
    <row r="492" spans="1:18" x14ac:dyDescent="0.25">
      <c r="A492">
        <v>12821</v>
      </c>
      <c r="B492" t="s">
        <v>13</v>
      </c>
      <c r="C492" t="s">
        <v>21</v>
      </c>
      <c r="D492">
        <v>40000</v>
      </c>
      <c r="E492">
        <v>0</v>
      </c>
      <c r="F492" t="s">
        <v>15</v>
      </c>
      <c r="G492" t="s">
        <v>23</v>
      </c>
      <c r="H492" t="s">
        <v>17</v>
      </c>
      <c r="I492">
        <v>0</v>
      </c>
      <c r="J492" t="s">
        <v>18</v>
      </c>
      <c r="K492" t="s">
        <v>19</v>
      </c>
      <c r="L492">
        <v>39</v>
      </c>
      <c r="M492" t="s">
        <v>20</v>
      </c>
      <c r="N492">
        <f t="shared" si="36"/>
        <v>0</v>
      </c>
      <c r="O492">
        <f t="shared" si="37"/>
        <v>4.6020708485542956</v>
      </c>
      <c r="P492">
        <f t="shared" si="38"/>
        <v>1.5910646070264991</v>
      </c>
      <c r="Q492">
        <f t="shared" si="39"/>
        <v>-0.52537437447973778</v>
      </c>
      <c r="R492">
        <f t="shared" si="40"/>
        <v>-0.44529976869186927</v>
      </c>
    </row>
    <row r="493" spans="1:18" x14ac:dyDescent="0.25">
      <c r="A493">
        <v>15629</v>
      </c>
      <c r="B493" t="s">
        <v>26</v>
      </c>
      <c r="C493" t="s">
        <v>14</v>
      </c>
      <c r="D493">
        <v>10000</v>
      </c>
      <c r="E493">
        <v>0</v>
      </c>
      <c r="F493" t="s">
        <v>33</v>
      </c>
      <c r="G493" t="s">
        <v>29</v>
      </c>
      <c r="H493" t="s">
        <v>17</v>
      </c>
      <c r="I493">
        <v>2</v>
      </c>
      <c r="J493" t="s">
        <v>30</v>
      </c>
      <c r="K493" t="s">
        <v>19</v>
      </c>
      <c r="L493">
        <v>34</v>
      </c>
      <c r="M493" t="s">
        <v>20</v>
      </c>
      <c r="N493">
        <f t="shared" si="36"/>
        <v>0</v>
      </c>
      <c r="O493">
        <f t="shared" si="37"/>
        <v>4.0000434272768626</v>
      </c>
      <c r="P493">
        <f t="shared" si="38"/>
        <v>1.5314789170422551</v>
      </c>
      <c r="Q493">
        <f t="shared" si="39"/>
        <v>-1.49430729609762</v>
      </c>
      <c r="R493">
        <f t="shared" si="40"/>
        <v>-0.88462471807216669</v>
      </c>
    </row>
    <row r="494" spans="1:18" x14ac:dyDescent="0.25">
      <c r="A494">
        <v>27835</v>
      </c>
      <c r="B494" t="s">
        <v>13</v>
      </c>
      <c r="C494" t="s">
        <v>21</v>
      </c>
      <c r="D494">
        <v>20000</v>
      </c>
      <c r="E494">
        <v>0</v>
      </c>
      <c r="F494" t="s">
        <v>33</v>
      </c>
      <c r="G494" t="s">
        <v>29</v>
      </c>
      <c r="H494" t="s">
        <v>17</v>
      </c>
      <c r="I494">
        <v>2</v>
      </c>
      <c r="J494" t="s">
        <v>18</v>
      </c>
      <c r="K494" t="s">
        <v>19</v>
      </c>
      <c r="L494">
        <v>32</v>
      </c>
      <c r="M494" t="s">
        <v>20</v>
      </c>
      <c r="N494">
        <f t="shared" si="36"/>
        <v>0</v>
      </c>
      <c r="O494">
        <f t="shared" si="37"/>
        <v>4.3010517098452263</v>
      </c>
      <c r="P494">
        <f t="shared" si="38"/>
        <v>1.505149978319906</v>
      </c>
      <c r="Q494">
        <f t="shared" si="39"/>
        <v>-1.1713296555583259</v>
      </c>
      <c r="R494">
        <f t="shared" si="40"/>
        <v>-1.0603546978242857</v>
      </c>
    </row>
    <row r="495" spans="1:18" x14ac:dyDescent="0.25">
      <c r="A495">
        <v>11738</v>
      </c>
      <c r="B495" t="s">
        <v>13</v>
      </c>
      <c r="C495" t="s">
        <v>21</v>
      </c>
      <c r="D495">
        <v>60000</v>
      </c>
      <c r="E495">
        <v>4</v>
      </c>
      <c r="F495" t="s">
        <v>15</v>
      </c>
      <c r="G495" t="s">
        <v>24</v>
      </c>
      <c r="H495" t="s">
        <v>17</v>
      </c>
      <c r="I495">
        <v>0</v>
      </c>
      <c r="J495" t="s">
        <v>25</v>
      </c>
      <c r="K495" t="s">
        <v>36</v>
      </c>
      <c r="L495">
        <v>46</v>
      </c>
      <c r="M495" t="s">
        <v>20</v>
      </c>
      <c r="N495">
        <f t="shared" si="36"/>
        <v>0</v>
      </c>
      <c r="O495">
        <f t="shared" si="37"/>
        <v>4.7781584885646904</v>
      </c>
      <c r="P495">
        <f t="shared" si="38"/>
        <v>1.6627578316815741</v>
      </c>
      <c r="Q495">
        <f t="shared" si="39"/>
        <v>0.12058090659885044</v>
      </c>
      <c r="R495">
        <f t="shared" si="40"/>
        <v>0.16975516044054711</v>
      </c>
    </row>
    <row r="496" spans="1:18" x14ac:dyDescent="0.25">
      <c r="A496">
        <v>25065</v>
      </c>
      <c r="B496" t="s">
        <v>13</v>
      </c>
      <c r="C496" t="s">
        <v>21</v>
      </c>
      <c r="D496">
        <v>70000</v>
      </c>
      <c r="E496">
        <v>2</v>
      </c>
      <c r="F496" t="s">
        <v>33</v>
      </c>
      <c r="G496" t="s">
        <v>16</v>
      </c>
      <c r="H496" t="s">
        <v>17</v>
      </c>
      <c r="I496">
        <v>2</v>
      </c>
      <c r="J496" t="s">
        <v>27</v>
      </c>
      <c r="K496" t="s">
        <v>36</v>
      </c>
      <c r="L496">
        <v>48</v>
      </c>
      <c r="M496" t="s">
        <v>20</v>
      </c>
      <c r="N496">
        <f t="shared" si="36"/>
        <v>0</v>
      </c>
      <c r="O496">
        <f t="shared" si="37"/>
        <v>4.8451042441768255</v>
      </c>
      <c r="P496">
        <f t="shared" si="38"/>
        <v>1.6812412373755872</v>
      </c>
      <c r="Q496">
        <f t="shared" si="39"/>
        <v>0.44355854713814452</v>
      </c>
      <c r="R496">
        <f t="shared" si="40"/>
        <v>0.34548514019266607</v>
      </c>
    </row>
    <row r="497" spans="1:18" x14ac:dyDescent="0.25">
      <c r="A497">
        <v>26238</v>
      </c>
      <c r="B497" t="s">
        <v>26</v>
      </c>
      <c r="C497" t="s">
        <v>14</v>
      </c>
      <c r="D497">
        <v>40000</v>
      </c>
      <c r="E497">
        <v>3</v>
      </c>
      <c r="F497" t="s">
        <v>22</v>
      </c>
      <c r="G497" t="s">
        <v>23</v>
      </c>
      <c r="H497" t="s">
        <v>17</v>
      </c>
      <c r="I497">
        <v>1</v>
      </c>
      <c r="J497" t="s">
        <v>30</v>
      </c>
      <c r="K497" t="s">
        <v>36</v>
      </c>
      <c r="L497">
        <v>31</v>
      </c>
      <c r="M497" t="s">
        <v>17</v>
      </c>
      <c r="N497">
        <f t="shared" si="36"/>
        <v>1</v>
      </c>
      <c r="O497">
        <f t="shared" si="37"/>
        <v>4.6020708485542956</v>
      </c>
      <c r="P497">
        <f t="shared" si="38"/>
        <v>1.4913616938342726</v>
      </c>
      <c r="Q497">
        <f t="shared" si="39"/>
        <v>-0.52537437447973778</v>
      </c>
      <c r="R497">
        <f t="shared" si="40"/>
        <v>-1.1482196877003452</v>
      </c>
    </row>
    <row r="498" spans="1:18" x14ac:dyDescent="0.25">
      <c r="A498">
        <v>23707</v>
      </c>
      <c r="B498" t="s">
        <v>26</v>
      </c>
      <c r="C498" t="s">
        <v>21</v>
      </c>
      <c r="D498">
        <v>70000</v>
      </c>
      <c r="E498">
        <v>5</v>
      </c>
      <c r="F498" t="s">
        <v>15</v>
      </c>
      <c r="G498" t="s">
        <v>32</v>
      </c>
      <c r="H498" t="s">
        <v>17</v>
      </c>
      <c r="I498">
        <v>3</v>
      </c>
      <c r="J498" t="s">
        <v>34</v>
      </c>
      <c r="K498" t="s">
        <v>36</v>
      </c>
      <c r="L498">
        <v>60</v>
      </c>
      <c r="M498" t="s">
        <v>17</v>
      </c>
      <c r="N498">
        <f t="shared" si="36"/>
        <v>1</v>
      </c>
      <c r="O498">
        <f t="shared" si="37"/>
        <v>4.8451042441768255</v>
      </c>
      <c r="P498">
        <f t="shared" si="38"/>
        <v>1.7781512503836436</v>
      </c>
      <c r="Q498">
        <f t="shared" si="39"/>
        <v>0.44355854713814452</v>
      </c>
      <c r="R498">
        <f t="shared" si="40"/>
        <v>1.3998650187053798</v>
      </c>
    </row>
    <row r="499" spans="1:18" x14ac:dyDescent="0.25">
      <c r="A499">
        <v>27650</v>
      </c>
      <c r="B499" t="s">
        <v>13</v>
      </c>
      <c r="C499" t="s">
        <v>21</v>
      </c>
      <c r="D499">
        <v>70000</v>
      </c>
      <c r="E499">
        <v>4</v>
      </c>
      <c r="F499" t="s">
        <v>31</v>
      </c>
      <c r="G499" t="s">
        <v>24</v>
      </c>
      <c r="H499" t="s">
        <v>17</v>
      </c>
      <c r="I499">
        <v>0</v>
      </c>
      <c r="J499" t="s">
        <v>27</v>
      </c>
      <c r="K499" t="s">
        <v>36</v>
      </c>
      <c r="L499">
        <v>51</v>
      </c>
      <c r="M499" t="s">
        <v>20</v>
      </c>
      <c r="N499">
        <f t="shared" si="36"/>
        <v>0</v>
      </c>
      <c r="O499">
        <f t="shared" si="37"/>
        <v>4.8451042441768255</v>
      </c>
      <c r="P499">
        <f t="shared" si="38"/>
        <v>1.7075701760979363</v>
      </c>
      <c r="Q499">
        <f t="shared" si="39"/>
        <v>0.44355854713814452</v>
      </c>
      <c r="R499">
        <f t="shared" si="40"/>
        <v>0.6090801098208446</v>
      </c>
    </row>
    <row r="500" spans="1:18" x14ac:dyDescent="0.25">
      <c r="A500">
        <v>24981</v>
      </c>
      <c r="B500" t="s">
        <v>13</v>
      </c>
      <c r="C500" t="s">
        <v>21</v>
      </c>
      <c r="D500">
        <v>60000</v>
      </c>
      <c r="E500">
        <v>2</v>
      </c>
      <c r="F500" t="s">
        <v>22</v>
      </c>
      <c r="G500" t="s">
        <v>24</v>
      </c>
      <c r="H500" t="s">
        <v>17</v>
      </c>
      <c r="I500">
        <v>2</v>
      </c>
      <c r="J500" t="s">
        <v>34</v>
      </c>
      <c r="K500" t="s">
        <v>36</v>
      </c>
      <c r="L500">
        <v>56</v>
      </c>
      <c r="M500" t="s">
        <v>20</v>
      </c>
      <c r="N500">
        <f t="shared" si="36"/>
        <v>0</v>
      </c>
      <c r="O500">
        <f t="shared" si="37"/>
        <v>4.7781584885646904</v>
      </c>
      <c r="P500">
        <f t="shared" si="38"/>
        <v>1.7481880270062005</v>
      </c>
      <c r="Q500">
        <f t="shared" si="39"/>
        <v>0.12058090659885044</v>
      </c>
      <c r="R500">
        <f t="shared" si="40"/>
        <v>1.048405059201142</v>
      </c>
    </row>
    <row r="501" spans="1:18" x14ac:dyDescent="0.25">
      <c r="A501">
        <v>20678</v>
      </c>
      <c r="B501" t="s">
        <v>26</v>
      </c>
      <c r="C501" t="s">
        <v>14</v>
      </c>
      <c r="D501">
        <v>60000</v>
      </c>
      <c r="E501">
        <v>3</v>
      </c>
      <c r="F501" t="s">
        <v>15</v>
      </c>
      <c r="G501" t="s">
        <v>16</v>
      </c>
      <c r="H501" t="s">
        <v>17</v>
      </c>
      <c r="I501">
        <v>1</v>
      </c>
      <c r="J501" t="s">
        <v>25</v>
      </c>
      <c r="K501" t="s">
        <v>36</v>
      </c>
      <c r="L501">
        <v>40</v>
      </c>
      <c r="M501" t="s">
        <v>17</v>
      </c>
      <c r="N501">
        <f t="shared" si="36"/>
        <v>1</v>
      </c>
      <c r="O501">
        <f t="shared" si="37"/>
        <v>4.7781584885646904</v>
      </c>
      <c r="P501">
        <f t="shared" si="38"/>
        <v>1.6020599913279623</v>
      </c>
      <c r="Q501">
        <f t="shared" si="39"/>
        <v>0.12058090659885044</v>
      </c>
      <c r="R501">
        <f t="shared" si="40"/>
        <v>-0.35743477881580982</v>
      </c>
    </row>
    <row r="502" spans="1:18" x14ac:dyDescent="0.25">
      <c r="A502">
        <v>15302</v>
      </c>
      <c r="B502" t="s">
        <v>26</v>
      </c>
      <c r="C502" t="s">
        <v>14</v>
      </c>
      <c r="D502">
        <v>70000</v>
      </c>
      <c r="E502">
        <v>1</v>
      </c>
      <c r="F502" t="s">
        <v>35</v>
      </c>
      <c r="G502" t="s">
        <v>24</v>
      </c>
      <c r="H502" t="s">
        <v>17</v>
      </c>
      <c r="I502">
        <v>0</v>
      </c>
      <c r="J502" t="s">
        <v>25</v>
      </c>
      <c r="K502" t="s">
        <v>36</v>
      </c>
      <c r="L502">
        <v>34</v>
      </c>
      <c r="M502" t="s">
        <v>17</v>
      </c>
      <c r="N502">
        <f t="shared" si="36"/>
        <v>1</v>
      </c>
      <c r="O502">
        <f t="shared" si="37"/>
        <v>4.8451042441768255</v>
      </c>
      <c r="P502">
        <f t="shared" si="38"/>
        <v>1.5314789170422551</v>
      </c>
      <c r="Q502">
        <f t="shared" si="39"/>
        <v>0.44355854713814452</v>
      </c>
      <c r="R502">
        <f t="shared" si="40"/>
        <v>-0.88462471807216669</v>
      </c>
    </row>
    <row r="503" spans="1:18" x14ac:dyDescent="0.25">
      <c r="A503">
        <v>26012</v>
      </c>
      <c r="B503" t="s">
        <v>13</v>
      </c>
      <c r="C503" t="s">
        <v>21</v>
      </c>
      <c r="D503">
        <v>80000</v>
      </c>
      <c r="E503">
        <v>1</v>
      </c>
      <c r="F503" t="s">
        <v>22</v>
      </c>
      <c r="G503" t="s">
        <v>16</v>
      </c>
      <c r="H503" t="s">
        <v>17</v>
      </c>
      <c r="I503">
        <v>1</v>
      </c>
      <c r="J503" t="s">
        <v>25</v>
      </c>
      <c r="K503" t="s">
        <v>36</v>
      </c>
      <c r="L503">
        <v>48</v>
      </c>
      <c r="M503" t="s">
        <v>17</v>
      </c>
      <c r="N503">
        <f t="shared" si="36"/>
        <v>1</v>
      </c>
      <c r="O503">
        <f t="shared" si="37"/>
        <v>4.9030954156390383</v>
      </c>
      <c r="P503">
        <f t="shared" si="38"/>
        <v>1.6812412373755872</v>
      </c>
      <c r="Q503">
        <f t="shared" si="39"/>
        <v>0.76653618767743859</v>
      </c>
      <c r="R503">
        <f t="shared" si="40"/>
        <v>0.34548514019266607</v>
      </c>
    </row>
    <row r="504" spans="1:18" x14ac:dyDescent="0.25">
      <c r="A504">
        <v>26575</v>
      </c>
      <c r="B504" t="s">
        <v>26</v>
      </c>
      <c r="C504" t="s">
        <v>14</v>
      </c>
      <c r="D504">
        <v>40000</v>
      </c>
      <c r="E504">
        <v>0</v>
      </c>
      <c r="F504" t="s">
        <v>31</v>
      </c>
      <c r="G504" t="s">
        <v>16</v>
      </c>
      <c r="H504" t="s">
        <v>20</v>
      </c>
      <c r="I504">
        <v>2</v>
      </c>
      <c r="J504" t="s">
        <v>30</v>
      </c>
      <c r="K504" t="s">
        <v>36</v>
      </c>
      <c r="L504">
        <v>31</v>
      </c>
      <c r="M504" t="s">
        <v>17</v>
      </c>
      <c r="N504">
        <f t="shared" si="36"/>
        <v>1</v>
      </c>
      <c r="O504">
        <f t="shared" si="37"/>
        <v>4.6020708485542956</v>
      </c>
      <c r="P504">
        <f t="shared" si="38"/>
        <v>1.4913616938342726</v>
      </c>
      <c r="Q504">
        <f t="shared" si="39"/>
        <v>-0.52537437447973778</v>
      </c>
      <c r="R504">
        <f t="shared" si="40"/>
        <v>-1.1482196877003452</v>
      </c>
    </row>
    <row r="505" spans="1:18" x14ac:dyDescent="0.25">
      <c r="A505">
        <v>15559</v>
      </c>
      <c r="B505" t="s">
        <v>13</v>
      </c>
      <c r="C505" t="s">
        <v>21</v>
      </c>
      <c r="D505">
        <v>60000</v>
      </c>
      <c r="E505">
        <v>5</v>
      </c>
      <c r="F505" t="s">
        <v>15</v>
      </c>
      <c r="G505" t="s">
        <v>24</v>
      </c>
      <c r="H505" t="s">
        <v>17</v>
      </c>
      <c r="I505">
        <v>1</v>
      </c>
      <c r="J505" t="s">
        <v>25</v>
      </c>
      <c r="K505" t="s">
        <v>36</v>
      </c>
      <c r="L505">
        <v>47</v>
      </c>
      <c r="M505" t="s">
        <v>20</v>
      </c>
      <c r="N505">
        <f t="shared" si="36"/>
        <v>0</v>
      </c>
      <c r="O505">
        <f t="shared" si="37"/>
        <v>4.7781584885646904</v>
      </c>
      <c r="P505">
        <f t="shared" si="38"/>
        <v>1.6720978579357175</v>
      </c>
      <c r="Q505">
        <f t="shared" si="39"/>
        <v>0.12058090659885044</v>
      </c>
      <c r="R505">
        <f t="shared" si="40"/>
        <v>0.25762015031660662</v>
      </c>
    </row>
    <row r="506" spans="1:18" x14ac:dyDescent="0.25">
      <c r="A506">
        <v>19235</v>
      </c>
      <c r="B506" t="s">
        <v>13</v>
      </c>
      <c r="C506" t="s">
        <v>14</v>
      </c>
      <c r="D506">
        <v>50000</v>
      </c>
      <c r="E506">
        <v>0</v>
      </c>
      <c r="F506" t="s">
        <v>35</v>
      </c>
      <c r="G506" t="s">
        <v>16</v>
      </c>
      <c r="H506" t="s">
        <v>17</v>
      </c>
      <c r="I506">
        <v>0</v>
      </c>
      <c r="J506" t="s">
        <v>18</v>
      </c>
      <c r="K506" t="s">
        <v>36</v>
      </c>
      <c r="L506">
        <v>34</v>
      </c>
      <c r="M506" t="s">
        <v>20</v>
      </c>
      <c r="N506">
        <f t="shared" si="36"/>
        <v>0</v>
      </c>
      <c r="O506">
        <f t="shared" si="37"/>
        <v>4.6989786901387989</v>
      </c>
      <c r="P506">
        <f t="shared" si="38"/>
        <v>1.5314789170422551</v>
      </c>
      <c r="Q506">
        <f t="shared" si="39"/>
        <v>-0.20239673394044363</v>
      </c>
      <c r="R506">
        <f t="shared" si="40"/>
        <v>-0.88462471807216669</v>
      </c>
    </row>
    <row r="507" spans="1:18" x14ac:dyDescent="0.25">
      <c r="A507">
        <v>15275</v>
      </c>
      <c r="B507" t="s">
        <v>13</v>
      </c>
      <c r="C507" t="s">
        <v>21</v>
      </c>
      <c r="D507">
        <v>40000</v>
      </c>
      <c r="E507">
        <v>0</v>
      </c>
      <c r="F507" t="s">
        <v>22</v>
      </c>
      <c r="G507" t="s">
        <v>16</v>
      </c>
      <c r="H507" t="s">
        <v>17</v>
      </c>
      <c r="I507">
        <v>1</v>
      </c>
      <c r="J507" t="s">
        <v>27</v>
      </c>
      <c r="K507" t="s">
        <v>36</v>
      </c>
      <c r="L507">
        <v>29</v>
      </c>
      <c r="M507" t="s">
        <v>20</v>
      </c>
      <c r="N507">
        <f t="shared" si="36"/>
        <v>0</v>
      </c>
      <c r="O507">
        <f t="shared" si="37"/>
        <v>4.6020708485542956</v>
      </c>
      <c r="P507">
        <f t="shared" si="38"/>
        <v>1.4623979978989561</v>
      </c>
      <c r="Q507">
        <f t="shared" si="39"/>
        <v>-0.52537437447973778</v>
      </c>
      <c r="R507">
        <f t="shared" si="40"/>
        <v>-1.3239496674524642</v>
      </c>
    </row>
    <row r="508" spans="1:18" x14ac:dyDescent="0.25">
      <c r="A508">
        <v>20339</v>
      </c>
      <c r="B508" t="s">
        <v>13</v>
      </c>
      <c r="C508" t="s">
        <v>14</v>
      </c>
      <c r="D508">
        <v>130000</v>
      </c>
      <c r="E508">
        <v>1</v>
      </c>
      <c r="F508" t="s">
        <v>15</v>
      </c>
      <c r="G508" t="s">
        <v>32</v>
      </c>
      <c r="H508" t="s">
        <v>17</v>
      </c>
      <c r="I508">
        <v>4</v>
      </c>
      <c r="J508" t="s">
        <v>25</v>
      </c>
      <c r="K508" t="s">
        <v>36</v>
      </c>
      <c r="L508">
        <v>44</v>
      </c>
      <c r="M508" t="s">
        <v>17</v>
      </c>
      <c r="N508">
        <f t="shared" si="36"/>
        <v>1</v>
      </c>
      <c r="O508">
        <f t="shared" si="37"/>
        <v>5.1139466930207718</v>
      </c>
      <c r="P508">
        <f t="shared" si="38"/>
        <v>1.6434526764861874</v>
      </c>
      <c r="Q508">
        <f t="shared" si="39"/>
        <v>2.3814243903739092</v>
      </c>
      <c r="R508">
        <f t="shared" si="40"/>
        <v>-5.9748193115718553E-3</v>
      </c>
    </row>
    <row r="509" spans="1:18" x14ac:dyDescent="0.25">
      <c r="A509">
        <v>25405</v>
      </c>
      <c r="B509" t="s">
        <v>13</v>
      </c>
      <c r="C509" t="s">
        <v>21</v>
      </c>
      <c r="D509">
        <v>70000</v>
      </c>
      <c r="E509">
        <v>2</v>
      </c>
      <c r="F509" t="s">
        <v>15</v>
      </c>
      <c r="G509" t="s">
        <v>16</v>
      </c>
      <c r="H509" t="s">
        <v>17</v>
      </c>
      <c r="I509">
        <v>1</v>
      </c>
      <c r="J509" t="s">
        <v>25</v>
      </c>
      <c r="K509" t="s">
        <v>36</v>
      </c>
      <c r="L509">
        <v>38</v>
      </c>
      <c r="M509" t="s">
        <v>17</v>
      </c>
      <c r="N509">
        <f t="shared" si="36"/>
        <v>1</v>
      </c>
      <c r="O509">
        <f t="shared" si="37"/>
        <v>4.8451042441768255</v>
      </c>
      <c r="P509">
        <f t="shared" si="38"/>
        <v>1.5797835966168101</v>
      </c>
      <c r="Q509">
        <f t="shared" si="39"/>
        <v>0.44355854713814452</v>
      </c>
      <c r="R509">
        <f t="shared" si="40"/>
        <v>-0.53316475856792878</v>
      </c>
    </row>
    <row r="510" spans="1:18" x14ac:dyDescent="0.25">
      <c r="A510">
        <v>15940</v>
      </c>
      <c r="B510" t="s">
        <v>13</v>
      </c>
      <c r="C510" t="s">
        <v>21</v>
      </c>
      <c r="D510">
        <v>100000</v>
      </c>
      <c r="E510">
        <v>4</v>
      </c>
      <c r="F510" t="s">
        <v>22</v>
      </c>
      <c r="G510" t="s">
        <v>24</v>
      </c>
      <c r="H510" t="s">
        <v>17</v>
      </c>
      <c r="I510">
        <v>4</v>
      </c>
      <c r="J510" t="s">
        <v>18</v>
      </c>
      <c r="K510" t="s">
        <v>36</v>
      </c>
      <c r="L510">
        <v>40</v>
      </c>
      <c r="M510" t="s">
        <v>20</v>
      </c>
      <c r="N510">
        <f t="shared" si="36"/>
        <v>0</v>
      </c>
      <c r="O510">
        <f t="shared" si="37"/>
        <v>5.0000043429231047</v>
      </c>
      <c r="P510">
        <f t="shared" si="38"/>
        <v>1.6020599913279623</v>
      </c>
      <c r="Q510">
        <f t="shared" si="39"/>
        <v>1.4124914687560268</v>
      </c>
      <c r="R510">
        <f t="shared" si="40"/>
        <v>-0.35743477881580982</v>
      </c>
    </row>
    <row r="511" spans="1:18" x14ac:dyDescent="0.25">
      <c r="A511">
        <v>25074</v>
      </c>
      <c r="B511" t="s">
        <v>13</v>
      </c>
      <c r="C511" t="s">
        <v>14</v>
      </c>
      <c r="D511">
        <v>70000</v>
      </c>
      <c r="E511">
        <v>4</v>
      </c>
      <c r="F511" t="s">
        <v>15</v>
      </c>
      <c r="G511" t="s">
        <v>24</v>
      </c>
      <c r="H511" t="s">
        <v>17</v>
      </c>
      <c r="I511">
        <v>2</v>
      </c>
      <c r="J511" t="s">
        <v>25</v>
      </c>
      <c r="K511" t="s">
        <v>36</v>
      </c>
      <c r="L511">
        <v>42</v>
      </c>
      <c r="M511" t="s">
        <v>17</v>
      </c>
      <c r="N511">
        <f t="shared" si="36"/>
        <v>1</v>
      </c>
      <c r="O511">
        <f t="shared" si="37"/>
        <v>4.8451042441768255</v>
      </c>
      <c r="P511">
        <f t="shared" si="38"/>
        <v>1.6232492903979006</v>
      </c>
      <c r="Q511">
        <f t="shared" si="39"/>
        <v>0.44355854713814452</v>
      </c>
      <c r="R511">
        <f t="shared" si="40"/>
        <v>-0.18170479906369083</v>
      </c>
    </row>
    <row r="512" spans="1:18" x14ac:dyDescent="0.25">
      <c r="A512">
        <v>24738</v>
      </c>
      <c r="B512" t="s">
        <v>13</v>
      </c>
      <c r="C512" t="s">
        <v>14</v>
      </c>
      <c r="D512">
        <v>40000</v>
      </c>
      <c r="E512">
        <v>1</v>
      </c>
      <c r="F512" t="s">
        <v>22</v>
      </c>
      <c r="G512" t="s">
        <v>23</v>
      </c>
      <c r="H512" t="s">
        <v>17</v>
      </c>
      <c r="I512">
        <v>1</v>
      </c>
      <c r="J512" t="s">
        <v>30</v>
      </c>
      <c r="K512" t="s">
        <v>36</v>
      </c>
      <c r="L512">
        <v>51</v>
      </c>
      <c r="M512" t="s">
        <v>17</v>
      </c>
      <c r="N512">
        <f t="shared" si="36"/>
        <v>1</v>
      </c>
      <c r="O512">
        <f t="shared" si="37"/>
        <v>4.6020708485542956</v>
      </c>
      <c r="P512">
        <f t="shared" si="38"/>
        <v>1.7075701760979363</v>
      </c>
      <c r="Q512">
        <f t="shared" si="39"/>
        <v>-0.52537437447973778</v>
      </c>
      <c r="R512">
        <f t="shared" si="40"/>
        <v>0.6090801098208446</v>
      </c>
    </row>
    <row r="513" spans="1:18" x14ac:dyDescent="0.25">
      <c r="A513">
        <v>16337</v>
      </c>
      <c r="B513" t="s">
        <v>13</v>
      </c>
      <c r="C513" t="s">
        <v>21</v>
      </c>
      <c r="D513">
        <v>60000</v>
      </c>
      <c r="E513">
        <v>0</v>
      </c>
      <c r="F513" t="s">
        <v>22</v>
      </c>
      <c r="G513" t="s">
        <v>16</v>
      </c>
      <c r="H513" t="s">
        <v>20</v>
      </c>
      <c r="I513">
        <v>2</v>
      </c>
      <c r="J513" t="s">
        <v>30</v>
      </c>
      <c r="K513" t="s">
        <v>36</v>
      </c>
      <c r="L513">
        <v>29</v>
      </c>
      <c r="M513" t="s">
        <v>20</v>
      </c>
      <c r="N513">
        <f t="shared" si="36"/>
        <v>0</v>
      </c>
      <c r="O513">
        <f t="shared" si="37"/>
        <v>4.7781584885646904</v>
      </c>
      <c r="P513">
        <f t="shared" si="38"/>
        <v>1.4623979978989561</v>
      </c>
      <c r="Q513">
        <f t="shared" si="39"/>
        <v>0.12058090659885044</v>
      </c>
      <c r="R513">
        <f t="shared" si="40"/>
        <v>-1.3239496674524642</v>
      </c>
    </row>
    <row r="514" spans="1:18" x14ac:dyDescent="0.25">
      <c r="A514">
        <v>24357</v>
      </c>
      <c r="B514" t="s">
        <v>13</v>
      </c>
      <c r="C514" t="s">
        <v>21</v>
      </c>
      <c r="D514">
        <v>63026.315789473687</v>
      </c>
      <c r="E514">
        <v>3</v>
      </c>
      <c r="F514" t="s">
        <v>15</v>
      </c>
      <c r="G514" t="s">
        <v>24</v>
      </c>
      <c r="H514" t="s">
        <v>17</v>
      </c>
      <c r="I514">
        <v>1</v>
      </c>
      <c r="J514" t="s">
        <v>25</v>
      </c>
      <c r="K514" t="s">
        <v>36</v>
      </c>
      <c r="L514">
        <v>48</v>
      </c>
      <c r="M514" t="s">
        <v>17</v>
      </c>
      <c r="N514">
        <f t="shared" si="36"/>
        <v>1</v>
      </c>
      <c r="O514">
        <f t="shared" si="37"/>
        <v>4.7995288117639978</v>
      </c>
      <c r="P514">
        <f t="shared" si="38"/>
        <v>1.6812412373755872</v>
      </c>
      <c r="Q514">
        <f t="shared" si="39"/>
        <v>0.2183241399199527</v>
      </c>
      <c r="R514">
        <f t="shared" si="40"/>
        <v>0.34548514019266607</v>
      </c>
    </row>
    <row r="515" spans="1:18" x14ac:dyDescent="0.25">
      <c r="A515">
        <v>18613</v>
      </c>
      <c r="B515" t="s">
        <v>26</v>
      </c>
      <c r="C515" t="s">
        <v>21</v>
      </c>
      <c r="D515">
        <v>70000</v>
      </c>
      <c r="E515">
        <v>0</v>
      </c>
      <c r="F515" t="s">
        <v>15</v>
      </c>
      <c r="G515" t="s">
        <v>24</v>
      </c>
      <c r="H515" t="s">
        <v>20</v>
      </c>
      <c r="I515">
        <v>1</v>
      </c>
      <c r="J515" t="s">
        <v>25</v>
      </c>
      <c r="K515" t="s">
        <v>36</v>
      </c>
      <c r="L515">
        <v>37</v>
      </c>
      <c r="M515" t="s">
        <v>17</v>
      </c>
      <c r="N515">
        <f t="shared" si="36"/>
        <v>1</v>
      </c>
      <c r="O515">
        <f t="shared" si="37"/>
        <v>4.8451042441768255</v>
      </c>
      <c r="P515">
        <f t="shared" si="38"/>
        <v>1.568201724066995</v>
      </c>
      <c r="Q515">
        <f t="shared" si="39"/>
        <v>0.44355854713814452</v>
      </c>
      <c r="R515">
        <f t="shared" si="40"/>
        <v>-0.62102974844398828</v>
      </c>
    </row>
    <row r="516" spans="1:18" x14ac:dyDescent="0.25">
      <c r="A516">
        <v>12207</v>
      </c>
      <c r="B516" t="s">
        <v>26</v>
      </c>
      <c r="C516" t="s">
        <v>21</v>
      </c>
      <c r="D516">
        <v>80000</v>
      </c>
      <c r="E516">
        <v>4</v>
      </c>
      <c r="F516" t="s">
        <v>15</v>
      </c>
      <c r="G516" t="s">
        <v>32</v>
      </c>
      <c r="H516" t="s">
        <v>17</v>
      </c>
      <c r="J516" t="s">
        <v>27</v>
      </c>
      <c r="K516" t="s">
        <v>36</v>
      </c>
      <c r="L516">
        <v>66</v>
      </c>
      <c r="M516" t="s">
        <v>17</v>
      </c>
      <c r="N516">
        <f t="shared" si="36"/>
        <v>1</v>
      </c>
      <c r="O516">
        <f t="shared" si="37"/>
        <v>4.9030954156390383</v>
      </c>
      <c r="P516">
        <f t="shared" si="38"/>
        <v>1.8195439355418688</v>
      </c>
      <c r="Q516">
        <f t="shared" si="39"/>
        <v>0.76653618767743859</v>
      </c>
      <c r="R516">
        <f t="shared" si="40"/>
        <v>1.9270549579617369</v>
      </c>
    </row>
    <row r="517" spans="1:18" x14ac:dyDescent="0.25">
      <c r="A517">
        <v>18052</v>
      </c>
      <c r="B517" t="s">
        <v>13</v>
      </c>
      <c r="C517" t="s">
        <v>14</v>
      </c>
      <c r="D517">
        <v>60000</v>
      </c>
      <c r="E517">
        <v>1</v>
      </c>
      <c r="F517" t="s">
        <v>22</v>
      </c>
      <c r="G517" t="s">
        <v>16</v>
      </c>
      <c r="H517" t="s">
        <v>17</v>
      </c>
      <c r="I517">
        <v>1</v>
      </c>
      <c r="J517" t="s">
        <v>18</v>
      </c>
      <c r="K517" t="s">
        <v>36</v>
      </c>
      <c r="L517">
        <v>45</v>
      </c>
      <c r="M517" t="s">
        <v>17</v>
      </c>
      <c r="N517">
        <f t="shared" si="36"/>
        <v>1</v>
      </c>
      <c r="O517">
        <f t="shared" si="37"/>
        <v>4.7781584885646904</v>
      </c>
      <c r="P517">
        <f t="shared" si="38"/>
        <v>1.6532125137753437</v>
      </c>
      <c r="Q517">
        <f t="shared" si="39"/>
        <v>0.12058090659885044</v>
      </c>
      <c r="R517">
        <f t="shared" si="40"/>
        <v>8.1890170564487635E-2</v>
      </c>
    </row>
    <row r="518" spans="1:18" x14ac:dyDescent="0.25">
      <c r="A518">
        <v>13353</v>
      </c>
      <c r="B518" t="s">
        <v>26</v>
      </c>
      <c r="C518" t="s">
        <v>14</v>
      </c>
      <c r="D518">
        <v>60000</v>
      </c>
      <c r="E518">
        <v>4</v>
      </c>
      <c r="F518" t="s">
        <v>35</v>
      </c>
      <c r="G518" t="s">
        <v>32</v>
      </c>
      <c r="H518" t="s">
        <v>17</v>
      </c>
      <c r="I518">
        <v>2</v>
      </c>
      <c r="J518" t="s">
        <v>34</v>
      </c>
      <c r="K518" t="s">
        <v>36</v>
      </c>
      <c r="L518">
        <v>61</v>
      </c>
      <c r="M518" t="s">
        <v>17</v>
      </c>
      <c r="N518">
        <f t="shared" ref="N518:N581" si="41">IF(M518="yes",1,0)</f>
        <v>1</v>
      </c>
      <c r="O518">
        <f t="shared" ref="O518:O581" si="42">LOG(D518+1)</f>
        <v>4.7781584885646904</v>
      </c>
      <c r="P518">
        <f t="shared" ref="P518:P581" si="43">LOG(L518)</f>
        <v>1.7853298350107671</v>
      </c>
      <c r="Q518">
        <f t="shared" ref="Q518:Q581" si="44">STANDARDIZE(D518,$D$1,$D$3)</f>
        <v>0.12058090659885044</v>
      </c>
      <c r="R518">
        <f t="shared" ref="R518:R581" si="45">STANDARDIZE(L518,$L$1,$L$3)</f>
        <v>1.4877300085814393</v>
      </c>
    </row>
    <row r="519" spans="1:18" x14ac:dyDescent="0.25">
      <c r="A519">
        <v>19399</v>
      </c>
      <c r="B519" t="s">
        <v>26</v>
      </c>
      <c r="C519" t="s">
        <v>21</v>
      </c>
      <c r="D519">
        <v>40000</v>
      </c>
      <c r="E519">
        <v>0</v>
      </c>
      <c r="F519" t="s">
        <v>15</v>
      </c>
      <c r="G519" t="s">
        <v>24</v>
      </c>
      <c r="H519" t="s">
        <v>20</v>
      </c>
      <c r="I519">
        <v>1</v>
      </c>
      <c r="J519" t="s">
        <v>25</v>
      </c>
      <c r="K519" t="s">
        <v>36</v>
      </c>
      <c r="L519">
        <v>45</v>
      </c>
      <c r="M519" t="s">
        <v>20</v>
      </c>
      <c r="N519">
        <f t="shared" si="41"/>
        <v>0</v>
      </c>
      <c r="O519">
        <f t="shared" si="42"/>
        <v>4.6020708485542956</v>
      </c>
      <c r="P519">
        <f t="shared" si="43"/>
        <v>1.6532125137753437</v>
      </c>
      <c r="Q519">
        <f t="shared" si="44"/>
        <v>-0.52537437447973778</v>
      </c>
      <c r="R519">
        <f t="shared" si="45"/>
        <v>8.1890170564487635E-2</v>
      </c>
    </row>
    <row r="520" spans="1:18" x14ac:dyDescent="0.25">
      <c r="A520">
        <v>16154</v>
      </c>
      <c r="B520" t="s">
        <v>13</v>
      </c>
      <c r="C520" t="s">
        <v>14</v>
      </c>
      <c r="D520">
        <v>70000</v>
      </c>
      <c r="E520">
        <v>5</v>
      </c>
      <c r="F520" t="s">
        <v>15</v>
      </c>
      <c r="G520" t="s">
        <v>24</v>
      </c>
      <c r="H520" t="s">
        <v>17</v>
      </c>
      <c r="I520">
        <v>2</v>
      </c>
      <c r="J520" t="s">
        <v>25</v>
      </c>
      <c r="K520" t="s">
        <v>36</v>
      </c>
      <c r="L520">
        <v>47</v>
      </c>
      <c r="M520" t="s">
        <v>20</v>
      </c>
      <c r="N520">
        <f t="shared" si="41"/>
        <v>0</v>
      </c>
      <c r="O520">
        <f t="shared" si="42"/>
        <v>4.8451042441768255</v>
      </c>
      <c r="P520">
        <f t="shared" si="43"/>
        <v>1.6720978579357175</v>
      </c>
      <c r="Q520">
        <f t="shared" si="44"/>
        <v>0.44355854713814452</v>
      </c>
      <c r="R520">
        <f t="shared" si="45"/>
        <v>0.25762015031660662</v>
      </c>
    </row>
    <row r="521" spans="1:18" x14ac:dyDescent="0.25">
      <c r="A521">
        <v>22219</v>
      </c>
      <c r="B521" t="s">
        <v>13</v>
      </c>
      <c r="C521" t="s">
        <v>14</v>
      </c>
      <c r="D521">
        <v>60000</v>
      </c>
      <c r="E521">
        <v>2</v>
      </c>
      <c r="F521" t="s">
        <v>31</v>
      </c>
      <c r="G521" t="s">
        <v>24</v>
      </c>
      <c r="H521" t="s">
        <v>17</v>
      </c>
      <c r="I521">
        <v>2</v>
      </c>
      <c r="J521" t="s">
        <v>27</v>
      </c>
      <c r="K521" t="s">
        <v>36</v>
      </c>
      <c r="L521">
        <v>49</v>
      </c>
      <c r="M521" t="s">
        <v>20</v>
      </c>
      <c r="N521">
        <f t="shared" si="41"/>
        <v>0</v>
      </c>
      <c r="O521">
        <f t="shared" si="42"/>
        <v>4.7781584885646904</v>
      </c>
      <c r="P521">
        <f t="shared" si="43"/>
        <v>1.6901960800285136</v>
      </c>
      <c r="Q521">
        <f t="shared" si="44"/>
        <v>0.12058090659885044</v>
      </c>
      <c r="R521">
        <f t="shared" si="45"/>
        <v>0.43335013006872558</v>
      </c>
    </row>
    <row r="522" spans="1:18" x14ac:dyDescent="0.25">
      <c r="A522">
        <v>17269</v>
      </c>
      <c r="B522" t="s">
        <v>26</v>
      </c>
      <c r="C522" t="s">
        <v>21</v>
      </c>
      <c r="D522">
        <v>60000</v>
      </c>
      <c r="E522">
        <v>3</v>
      </c>
      <c r="F522" t="s">
        <v>15</v>
      </c>
      <c r="G522" t="s">
        <v>24</v>
      </c>
      <c r="H522" t="s">
        <v>20</v>
      </c>
      <c r="I522">
        <v>0</v>
      </c>
      <c r="J522" t="s">
        <v>18</v>
      </c>
      <c r="K522" t="s">
        <v>36</v>
      </c>
      <c r="L522">
        <v>47</v>
      </c>
      <c r="M522" t="s">
        <v>17</v>
      </c>
      <c r="N522">
        <f t="shared" si="41"/>
        <v>1</v>
      </c>
      <c r="O522">
        <f t="shared" si="42"/>
        <v>4.7781584885646904</v>
      </c>
      <c r="P522">
        <f t="shared" si="43"/>
        <v>1.6720978579357175</v>
      </c>
      <c r="Q522">
        <f t="shared" si="44"/>
        <v>0.12058090659885044</v>
      </c>
      <c r="R522">
        <f t="shared" si="45"/>
        <v>0.25762015031660662</v>
      </c>
    </row>
    <row r="523" spans="1:18" x14ac:dyDescent="0.25">
      <c r="A523">
        <v>23586</v>
      </c>
      <c r="B523" t="s">
        <v>13</v>
      </c>
      <c r="C523" t="s">
        <v>14</v>
      </c>
      <c r="D523">
        <v>80000</v>
      </c>
      <c r="E523">
        <v>0</v>
      </c>
      <c r="F523" t="s">
        <v>15</v>
      </c>
      <c r="G523" t="s">
        <v>32</v>
      </c>
      <c r="H523" t="s">
        <v>17</v>
      </c>
      <c r="I523">
        <v>1</v>
      </c>
      <c r="J523" t="s">
        <v>30</v>
      </c>
      <c r="K523" t="s">
        <v>36</v>
      </c>
      <c r="L523">
        <v>34</v>
      </c>
      <c r="M523" t="s">
        <v>17</v>
      </c>
      <c r="N523">
        <f t="shared" si="41"/>
        <v>1</v>
      </c>
      <c r="O523">
        <f t="shared" si="42"/>
        <v>4.9030954156390383</v>
      </c>
      <c r="P523">
        <f t="shared" si="43"/>
        <v>1.5314789170422551</v>
      </c>
      <c r="Q523">
        <f t="shared" si="44"/>
        <v>0.76653618767743859</v>
      </c>
      <c r="R523">
        <f t="shared" si="45"/>
        <v>-0.88462471807216669</v>
      </c>
    </row>
    <row r="524" spans="1:18" x14ac:dyDescent="0.25">
      <c r="A524">
        <v>15740</v>
      </c>
      <c r="B524" t="s">
        <v>13</v>
      </c>
      <c r="C524" t="s">
        <v>21</v>
      </c>
      <c r="D524">
        <v>80000</v>
      </c>
      <c r="E524">
        <v>5</v>
      </c>
      <c r="F524" t="s">
        <v>15</v>
      </c>
      <c r="G524" t="s">
        <v>32</v>
      </c>
      <c r="H524" t="s">
        <v>17</v>
      </c>
      <c r="I524">
        <v>2</v>
      </c>
      <c r="J524" t="s">
        <v>30</v>
      </c>
      <c r="K524" t="s">
        <v>36</v>
      </c>
      <c r="L524">
        <v>64</v>
      </c>
      <c r="M524" t="s">
        <v>20</v>
      </c>
      <c r="N524">
        <f t="shared" si="41"/>
        <v>0</v>
      </c>
      <c r="O524">
        <f t="shared" si="42"/>
        <v>4.9030954156390383</v>
      </c>
      <c r="P524">
        <f t="shared" si="43"/>
        <v>1.8061799739838871</v>
      </c>
      <c r="Q524">
        <f t="shared" si="44"/>
        <v>0.76653618767743859</v>
      </c>
      <c r="R524">
        <f t="shared" si="45"/>
        <v>1.7513249782096179</v>
      </c>
    </row>
    <row r="525" spans="1:18" x14ac:dyDescent="0.25">
      <c r="A525">
        <v>27638</v>
      </c>
      <c r="B525" t="s">
        <v>26</v>
      </c>
      <c r="C525" t="s">
        <v>21</v>
      </c>
      <c r="D525">
        <v>100000</v>
      </c>
      <c r="E525">
        <v>1</v>
      </c>
      <c r="F525" t="s">
        <v>22</v>
      </c>
      <c r="G525" t="s">
        <v>24</v>
      </c>
      <c r="H525" t="s">
        <v>20</v>
      </c>
      <c r="I525">
        <v>3</v>
      </c>
      <c r="J525" t="s">
        <v>30</v>
      </c>
      <c r="K525" t="s">
        <v>36</v>
      </c>
      <c r="L525">
        <v>44</v>
      </c>
      <c r="M525" t="s">
        <v>20</v>
      </c>
      <c r="N525">
        <f t="shared" si="41"/>
        <v>0</v>
      </c>
      <c r="O525">
        <f t="shared" si="42"/>
        <v>5.0000043429231047</v>
      </c>
      <c r="P525">
        <f t="shared" si="43"/>
        <v>1.6434526764861874</v>
      </c>
      <c r="Q525">
        <f t="shared" si="44"/>
        <v>1.4124914687560268</v>
      </c>
      <c r="R525">
        <f t="shared" si="45"/>
        <v>-5.9748193115718553E-3</v>
      </c>
    </row>
    <row r="526" spans="1:18" x14ac:dyDescent="0.25">
      <c r="A526">
        <v>18976</v>
      </c>
      <c r="B526" t="s">
        <v>26</v>
      </c>
      <c r="C526" t="s">
        <v>21</v>
      </c>
      <c r="D526">
        <v>40000</v>
      </c>
      <c r="E526">
        <v>4</v>
      </c>
      <c r="F526" t="s">
        <v>31</v>
      </c>
      <c r="G526" t="s">
        <v>24</v>
      </c>
      <c r="H526" t="s">
        <v>17</v>
      </c>
      <c r="I526">
        <v>2</v>
      </c>
      <c r="J526" t="s">
        <v>34</v>
      </c>
      <c r="K526" t="s">
        <v>36</v>
      </c>
      <c r="L526">
        <v>62</v>
      </c>
      <c r="M526" t="s">
        <v>17</v>
      </c>
      <c r="N526">
        <f t="shared" si="41"/>
        <v>1</v>
      </c>
      <c r="O526">
        <f t="shared" si="42"/>
        <v>4.6020708485542956</v>
      </c>
      <c r="P526">
        <f t="shared" si="43"/>
        <v>1.7923916894982539</v>
      </c>
      <c r="Q526">
        <f t="shared" si="44"/>
        <v>-0.52537437447973778</v>
      </c>
      <c r="R526">
        <f t="shared" si="45"/>
        <v>1.5755949984574988</v>
      </c>
    </row>
    <row r="527" spans="1:18" x14ac:dyDescent="0.25">
      <c r="A527">
        <v>19413</v>
      </c>
      <c r="B527" t="s">
        <v>26</v>
      </c>
      <c r="C527" t="s">
        <v>21</v>
      </c>
      <c r="D527">
        <v>60000</v>
      </c>
      <c r="E527">
        <v>3</v>
      </c>
      <c r="F527" t="s">
        <v>15</v>
      </c>
      <c r="G527" t="s">
        <v>24</v>
      </c>
      <c r="H527" t="s">
        <v>20</v>
      </c>
      <c r="I527">
        <v>1</v>
      </c>
      <c r="J527" t="s">
        <v>18</v>
      </c>
      <c r="K527" t="s">
        <v>36</v>
      </c>
      <c r="L527">
        <v>47</v>
      </c>
      <c r="M527" t="s">
        <v>17</v>
      </c>
      <c r="N527">
        <f t="shared" si="41"/>
        <v>1</v>
      </c>
      <c r="O527">
        <f t="shared" si="42"/>
        <v>4.7781584885646904</v>
      </c>
      <c r="P527">
        <f t="shared" si="43"/>
        <v>1.6720978579357175</v>
      </c>
      <c r="Q527">
        <f t="shared" si="44"/>
        <v>0.12058090659885044</v>
      </c>
      <c r="R527">
        <f t="shared" si="45"/>
        <v>0.25762015031660662</v>
      </c>
    </row>
    <row r="528" spans="1:18" x14ac:dyDescent="0.25">
      <c r="A528">
        <v>13283</v>
      </c>
      <c r="B528" t="s">
        <v>13</v>
      </c>
      <c r="C528" t="s">
        <v>21</v>
      </c>
      <c r="D528">
        <v>80000</v>
      </c>
      <c r="E528">
        <v>3</v>
      </c>
      <c r="F528" t="s">
        <v>22</v>
      </c>
      <c r="G528" t="s">
        <v>24</v>
      </c>
      <c r="H528" t="s">
        <v>20</v>
      </c>
      <c r="I528">
        <v>2</v>
      </c>
      <c r="J528" t="s">
        <v>18</v>
      </c>
      <c r="K528" t="s">
        <v>36</v>
      </c>
      <c r="L528">
        <v>49</v>
      </c>
      <c r="M528" t="s">
        <v>17</v>
      </c>
      <c r="N528">
        <f t="shared" si="41"/>
        <v>1</v>
      </c>
      <c r="O528">
        <f t="shared" si="42"/>
        <v>4.9030954156390383</v>
      </c>
      <c r="P528">
        <f t="shared" si="43"/>
        <v>1.6901960800285136</v>
      </c>
      <c r="Q528">
        <f t="shared" si="44"/>
        <v>0.76653618767743859</v>
      </c>
      <c r="R528">
        <f t="shared" si="45"/>
        <v>0.43335013006872558</v>
      </c>
    </row>
    <row r="529" spans="1:18" x14ac:dyDescent="0.25">
      <c r="A529">
        <v>17471</v>
      </c>
      <c r="B529" t="s">
        <v>26</v>
      </c>
      <c r="C529" t="s">
        <v>14</v>
      </c>
      <c r="D529">
        <v>80000</v>
      </c>
      <c r="E529">
        <v>4</v>
      </c>
      <c r="F529" t="s">
        <v>35</v>
      </c>
      <c r="G529" t="s">
        <v>32</v>
      </c>
      <c r="H529" t="s">
        <v>17</v>
      </c>
      <c r="I529">
        <v>2</v>
      </c>
      <c r="J529" t="s">
        <v>27</v>
      </c>
      <c r="K529" t="s">
        <v>36</v>
      </c>
      <c r="L529">
        <v>67</v>
      </c>
      <c r="M529" t="s">
        <v>20</v>
      </c>
      <c r="N529">
        <f t="shared" si="41"/>
        <v>0</v>
      </c>
      <c r="O529">
        <f t="shared" si="42"/>
        <v>4.9030954156390383</v>
      </c>
      <c r="P529">
        <f t="shared" si="43"/>
        <v>1.8260748027008264</v>
      </c>
      <c r="Q529">
        <f t="shared" si="44"/>
        <v>0.76653618767743859</v>
      </c>
      <c r="R529">
        <f t="shared" si="45"/>
        <v>2.0149199478377962</v>
      </c>
    </row>
    <row r="530" spans="1:18" x14ac:dyDescent="0.25">
      <c r="A530">
        <v>16791</v>
      </c>
      <c r="B530" t="s">
        <v>26</v>
      </c>
      <c r="C530" t="s">
        <v>21</v>
      </c>
      <c r="D530">
        <v>60000</v>
      </c>
      <c r="E530">
        <v>5</v>
      </c>
      <c r="F530" t="s">
        <v>15</v>
      </c>
      <c r="G530" t="s">
        <v>32</v>
      </c>
      <c r="H530" t="s">
        <v>17</v>
      </c>
      <c r="I530">
        <v>3</v>
      </c>
      <c r="J530" t="s">
        <v>34</v>
      </c>
      <c r="K530" t="s">
        <v>36</v>
      </c>
      <c r="L530">
        <v>59</v>
      </c>
      <c r="M530" t="s">
        <v>17</v>
      </c>
      <c r="N530">
        <f t="shared" si="41"/>
        <v>1</v>
      </c>
      <c r="O530">
        <f t="shared" si="42"/>
        <v>4.7781584885646904</v>
      </c>
      <c r="P530">
        <f t="shared" si="43"/>
        <v>1.7708520116421442</v>
      </c>
      <c r="Q530">
        <f t="shared" si="44"/>
        <v>0.12058090659885044</v>
      </c>
      <c r="R530">
        <f t="shared" si="45"/>
        <v>1.3120000288293203</v>
      </c>
    </row>
    <row r="531" spans="1:18" x14ac:dyDescent="0.25">
      <c r="A531">
        <v>15382</v>
      </c>
      <c r="B531" t="s">
        <v>13</v>
      </c>
      <c r="C531" t="s">
        <v>14</v>
      </c>
      <c r="D531">
        <v>110000</v>
      </c>
      <c r="E531">
        <v>1</v>
      </c>
      <c r="F531" t="s">
        <v>15</v>
      </c>
      <c r="G531" t="s">
        <v>32</v>
      </c>
      <c r="H531" t="s">
        <v>17</v>
      </c>
      <c r="I531">
        <v>2</v>
      </c>
      <c r="J531" t="s">
        <v>30</v>
      </c>
      <c r="K531" t="s">
        <v>36</v>
      </c>
      <c r="L531">
        <v>44</v>
      </c>
      <c r="M531" t="s">
        <v>20</v>
      </c>
      <c r="N531">
        <f t="shared" si="41"/>
        <v>0</v>
      </c>
      <c r="O531">
        <f t="shared" si="42"/>
        <v>5.0413966332719324</v>
      </c>
      <c r="P531">
        <f t="shared" si="43"/>
        <v>1.6434526764861874</v>
      </c>
      <c r="Q531">
        <f t="shared" si="44"/>
        <v>1.7354691092953209</v>
      </c>
      <c r="R531">
        <f t="shared" si="45"/>
        <v>-5.9748193115718553E-3</v>
      </c>
    </row>
    <row r="532" spans="1:18" x14ac:dyDescent="0.25">
      <c r="A532">
        <v>11641</v>
      </c>
      <c r="B532" t="s">
        <v>13</v>
      </c>
      <c r="C532" t="s">
        <v>21</v>
      </c>
      <c r="D532">
        <v>50000</v>
      </c>
      <c r="E532">
        <v>1</v>
      </c>
      <c r="F532" t="s">
        <v>15</v>
      </c>
      <c r="G532" t="s">
        <v>16</v>
      </c>
      <c r="H532" t="s">
        <v>17</v>
      </c>
      <c r="I532">
        <v>0</v>
      </c>
      <c r="J532" t="s">
        <v>18</v>
      </c>
      <c r="K532" t="s">
        <v>36</v>
      </c>
      <c r="L532">
        <v>36</v>
      </c>
      <c r="M532" t="s">
        <v>20</v>
      </c>
      <c r="N532">
        <f t="shared" si="41"/>
        <v>0</v>
      </c>
      <c r="O532">
        <f t="shared" si="42"/>
        <v>4.6989786901387989</v>
      </c>
      <c r="P532">
        <f t="shared" si="43"/>
        <v>1.5563025007672873</v>
      </c>
      <c r="Q532">
        <f t="shared" si="44"/>
        <v>-0.20239673394044363</v>
      </c>
      <c r="R532">
        <f t="shared" si="45"/>
        <v>-0.70889473832004779</v>
      </c>
    </row>
    <row r="533" spans="1:18" x14ac:dyDescent="0.25">
      <c r="A533">
        <v>11935</v>
      </c>
      <c r="B533" t="s">
        <v>26</v>
      </c>
      <c r="C533" t="s">
        <v>14</v>
      </c>
      <c r="D533">
        <v>30000</v>
      </c>
      <c r="E533">
        <v>0</v>
      </c>
      <c r="F533" t="s">
        <v>22</v>
      </c>
      <c r="G533" t="s">
        <v>16</v>
      </c>
      <c r="H533" t="s">
        <v>17</v>
      </c>
      <c r="I533">
        <v>1</v>
      </c>
      <c r="J533" t="s">
        <v>27</v>
      </c>
      <c r="K533" t="s">
        <v>36</v>
      </c>
      <c r="L533">
        <v>28</v>
      </c>
      <c r="M533" t="s">
        <v>20</v>
      </c>
      <c r="N533">
        <f t="shared" si="41"/>
        <v>0</v>
      </c>
      <c r="O533">
        <f t="shared" si="42"/>
        <v>4.4771357309611233</v>
      </c>
      <c r="P533">
        <f t="shared" si="43"/>
        <v>1.4471580313422192</v>
      </c>
      <c r="Q533">
        <f t="shared" si="44"/>
        <v>-0.84835201501903179</v>
      </c>
      <c r="R533">
        <f t="shared" si="45"/>
        <v>-1.4118146573285235</v>
      </c>
    </row>
    <row r="534" spans="1:18" x14ac:dyDescent="0.25">
      <c r="A534">
        <v>13233</v>
      </c>
      <c r="B534" t="s">
        <v>13</v>
      </c>
      <c r="C534" t="s">
        <v>21</v>
      </c>
      <c r="D534">
        <v>60000</v>
      </c>
      <c r="E534">
        <v>2</v>
      </c>
      <c r="F534" t="s">
        <v>22</v>
      </c>
      <c r="G534" t="s">
        <v>24</v>
      </c>
      <c r="H534" t="s">
        <v>17</v>
      </c>
      <c r="I534">
        <v>1</v>
      </c>
      <c r="J534" t="s">
        <v>34</v>
      </c>
      <c r="K534" t="s">
        <v>36</v>
      </c>
      <c r="L534">
        <v>57</v>
      </c>
      <c r="M534" t="s">
        <v>17</v>
      </c>
      <c r="N534">
        <f t="shared" si="41"/>
        <v>1</v>
      </c>
      <c r="O534">
        <f t="shared" si="42"/>
        <v>4.7781584885646904</v>
      </c>
      <c r="P534">
        <f t="shared" si="43"/>
        <v>1.7558748556724915</v>
      </c>
      <c r="Q534">
        <f t="shared" si="44"/>
        <v>0.12058090659885044</v>
      </c>
      <c r="R534">
        <f t="shared" si="45"/>
        <v>1.1362700490772015</v>
      </c>
    </row>
    <row r="535" spans="1:18" x14ac:dyDescent="0.25">
      <c r="A535">
        <v>25909</v>
      </c>
      <c r="B535" t="s">
        <v>13</v>
      </c>
      <c r="C535" t="s">
        <v>21</v>
      </c>
      <c r="D535">
        <v>60000</v>
      </c>
      <c r="E535">
        <v>0</v>
      </c>
      <c r="F535" t="s">
        <v>22</v>
      </c>
      <c r="G535" t="s">
        <v>16</v>
      </c>
      <c r="H535" t="s">
        <v>17</v>
      </c>
      <c r="I535">
        <v>1</v>
      </c>
      <c r="J535" t="s">
        <v>27</v>
      </c>
      <c r="K535" t="s">
        <v>36</v>
      </c>
      <c r="L535">
        <v>27</v>
      </c>
      <c r="M535" t="s">
        <v>17</v>
      </c>
      <c r="N535">
        <f t="shared" si="41"/>
        <v>1</v>
      </c>
      <c r="O535">
        <f t="shared" si="42"/>
        <v>4.7781584885646904</v>
      </c>
      <c r="P535">
        <f t="shared" si="43"/>
        <v>1.4313637641589874</v>
      </c>
      <c r="Q535">
        <f t="shared" si="44"/>
        <v>0.12058090659885044</v>
      </c>
      <c r="R535">
        <f t="shared" si="45"/>
        <v>-1.499679647204583</v>
      </c>
    </row>
    <row r="536" spans="1:18" x14ac:dyDescent="0.25">
      <c r="A536">
        <v>14092</v>
      </c>
      <c r="B536" t="s">
        <v>26</v>
      </c>
      <c r="C536" t="s">
        <v>21</v>
      </c>
      <c r="D536">
        <v>30000</v>
      </c>
      <c r="E536">
        <v>0</v>
      </c>
      <c r="F536" t="s">
        <v>33</v>
      </c>
      <c r="G536" t="s">
        <v>23</v>
      </c>
      <c r="H536" t="s">
        <v>17</v>
      </c>
      <c r="I536">
        <v>2</v>
      </c>
      <c r="J536" t="s">
        <v>27</v>
      </c>
      <c r="K536" t="s">
        <v>36</v>
      </c>
      <c r="L536">
        <v>28</v>
      </c>
      <c r="M536" t="s">
        <v>20</v>
      </c>
      <c r="N536">
        <f t="shared" si="41"/>
        <v>0</v>
      </c>
      <c r="O536">
        <f t="shared" si="42"/>
        <v>4.4771357309611233</v>
      </c>
      <c r="P536">
        <f t="shared" si="43"/>
        <v>1.4471580313422192</v>
      </c>
      <c r="Q536">
        <f t="shared" si="44"/>
        <v>-0.84835201501903179</v>
      </c>
      <c r="R536">
        <f t="shared" si="45"/>
        <v>-1.4118146573285235</v>
      </c>
    </row>
    <row r="537" spans="1:18" x14ac:dyDescent="0.25">
      <c r="A537">
        <v>29143</v>
      </c>
      <c r="B537" t="s">
        <v>26</v>
      </c>
      <c r="C537" t="s">
        <v>14</v>
      </c>
      <c r="D537">
        <v>60000</v>
      </c>
      <c r="E537">
        <v>1</v>
      </c>
      <c r="F537" t="s">
        <v>15</v>
      </c>
      <c r="G537" t="s">
        <v>24</v>
      </c>
      <c r="H537" t="s">
        <v>20</v>
      </c>
      <c r="I537">
        <v>1</v>
      </c>
      <c r="J537" t="s">
        <v>18</v>
      </c>
      <c r="K537" t="s">
        <v>36</v>
      </c>
      <c r="L537">
        <v>44</v>
      </c>
      <c r="M537" t="s">
        <v>17</v>
      </c>
      <c r="N537">
        <f t="shared" si="41"/>
        <v>1</v>
      </c>
      <c r="O537">
        <f t="shared" si="42"/>
        <v>4.7781584885646904</v>
      </c>
      <c r="P537">
        <f t="shared" si="43"/>
        <v>1.6434526764861874</v>
      </c>
      <c r="Q537">
        <f t="shared" si="44"/>
        <v>0.12058090659885044</v>
      </c>
      <c r="R537">
        <f t="shared" si="45"/>
        <v>-5.9748193115718553E-3</v>
      </c>
    </row>
    <row r="538" spans="1:18" x14ac:dyDescent="0.25">
      <c r="A538">
        <v>24941</v>
      </c>
      <c r="B538" t="s">
        <v>13</v>
      </c>
      <c r="C538" t="s">
        <v>21</v>
      </c>
      <c r="D538">
        <v>60000</v>
      </c>
      <c r="E538">
        <v>3</v>
      </c>
      <c r="F538" t="s">
        <v>15</v>
      </c>
      <c r="G538" t="s">
        <v>32</v>
      </c>
      <c r="H538" t="s">
        <v>17</v>
      </c>
      <c r="I538">
        <v>2</v>
      </c>
      <c r="J538" t="s">
        <v>34</v>
      </c>
      <c r="K538" t="s">
        <v>36</v>
      </c>
      <c r="L538">
        <v>66</v>
      </c>
      <c r="M538" t="s">
        <v>20</v>
      </c>
      <c r="N538">
        <f t="shared" si="41"/>
        <v>0</v>
      </c>
      <c r="O538">
        <f t="shared" si="42"/>
        <v>4.7781584885646904</v>
      </c>
      <c r="P538">
        <f t="shared" si="43"/>
        <v>1.8195439355418688</v>
      </c>
      <c r="Q538">
        <f t="shared" si="44"/>
        <v>0.12058090659885044</v>
      </c>
      <c r="R538">
        <f t="shared" si="45"/>
        <v>1.9270549579617369</v>
      </c>
    </row>
    <row r="539" spans="1:18" x14ac:dyDescent="0.25">
      <c r="A539">
        <v>24637</v>
      </c>
      <c r="B539" t="s">
        <v>13</v>
      </c>
      <c r="C539" t="s">
        <v>21</v>
      </c>
      <c r="D539">
        <v>40000</v>
      </c>
      <c r="E539">
        <v>4</v>
      </c>
      <c r="F539" t="s">
        <v>31</v>
      </c>
      <c r="G539" t="s">
        <v>24</v>
      </c>
      <c r="H539" t="s">
        <v>17</v>
      </c>
      <c r="I539">
        <v>2</v>
      </c>
      <c r="J539" t="s">
        <v>34</v>
      </c>
      <c r="K539" t="s">
        <v>36</v>
      </c>
      <c r="L539">
        <v>64</v>
      </c>
      <c r="M539" t="s">
        <v>20</v>
      </c>
      <c r="N539">
        <f t="shared" si="41"/>
        <v>0</v>
      </c>
      <c r="O539">
        <f t="shared" si="42"/>
        <v>4.6020708485542956</v>
      </c>
      <c r="P539">
        <f t="shared" si="43"/>
        <v>1.8061799739838871</v>
      </c>
      <c r="Q539">
        <f t="shared" si="44"/>
        <v>-0.52537437447973778</v>
      </c>
      <c r="R539">
        <f t="shared" si="45"/>
        <v>1.7513249782096179</v>
      </c>
    </row>
    <row r="540" spans="1:18" x14ac:dyDescent="0.25">
      <c r="A540">
        <v>23893</v>
      </c>
      <c r="B540" t="s">
        <v>13</v>
      </c>
      <c r="C540" t="s">
        <v>21</v>
      </c>
      <c r="D540">
        <v>50000</v>
      </c>
      <c r="E540">
        <v>3</v>
      </c>
      <c r="F540" t="s">
        <v>15</v>
      </c>
      <c r="G540" t="s">
        <v>16</v>
      </c>
      <c r="H540" t="s">
        <v>17</v>
      </c>
      <c r="I540">
        <v>3</v>
      </c>
      <c r="J540" t="s">
        <v>34</v>
      </c>
      <c r="K540" t="s">
        <v>36</v>
      </c>
      <c r="L540">
        <v>41</v>
      </c>
      <c r="M540" t="s">
        <v>20</v>
      </c>
      <c r="N540">
        <f t="shared" si="41"/>
        <v>0</v>
      </c>
      <c r="O540">
        <f t="shared" si="42"/>
        <v>4.6989786901387989</v>
      </c>
      <c r="P540">
        <f t="shared" si="43"/>
        <v>1.6127838567197355</v>
      </c>
      <c r="Q540">
        <f t="shared" si="44"/>
        <v>-0.20239673394044363</v>
      </c>
      <c r="R540">
        <f t="shared" si="45"/>
        <v>-0.26956978893975031</v>
      </c>
    </row>
    <row r="541" spans="1:18" x14ac:dyDescent="0.25">
      <c r="A541">
        <v>13907</v>
      </c>
      <c r="B541" t="s">
        <v>26</v>
      </c>
      <c r="C541" t="s">
        <v>14</v>
      </c>
      <c r="D541">
        <v>80000</v>
      </c>
      <c r="E541">
        <v>3</v>
      </c>
      <c r="F541" t="s">
        <v>15</v>
      </c>
      <c r="G541" t="s">
        <v>16</v>
      </c>
      <c r="H541" t="s">
        <v>17</v>
      </c>
      <c r="I541">
        <v>1</v>
      </c>
      <c r="J541" t="s">
        <v>18</v>
      </c>
      <c r="K541" t="s">
        <v>36</v>
      </c>
      <c r="L541">
        <v>41</v>
      </c>
      <c r="M541" t="s">
        <v>17</v>
      </c>
      <c r="N541">
        <f t="shared" si="41"/>
        <v>1</v>
      </c>
      <c r="O541">
        <f t="shared" si="42"/>
        <v>4.9030954156390383</v>
      </c>
      <c r="P541">
        <f t="shared" si="43"/>
        <v>1.6127838567197355</v>
      </c>
      <c r="Q541">
        <f t="shared" si="44"/>
        <v>0.76653618767743859</v>
      </c>
      <c r="R541">
        <f t="shared" si="45"/>
        <v>-0.26956978893975031</v>
      </c>
    </row>
    <row r="542" spans="1:18" x14ac:dyDescent="0.25">
      <c r="A542">
        <v>14900</v>
      </c>
      <c r="B542" t="s">
        <v>13</v>
      </c>
      <c r="C542" t="s">
        <v>14</v>
      </c>
      <c r="D542">
        <v>40000</v>
      </c>
      <c r="E542">
        <v>1</v>
      </c>
      <c r="F542" t="s">
        <v>22</v>
      </c>
      <c r="G542" t="s">
        <v>23</v>
      </c>
      <c r="H542" t="s">
        <v>17</v>
      </c>
      <c r="I542">
        <v>1</v>
      </c>
      <c r="J542" t="s">
        <v>30</v>
      </c>
      <c r="K542" t="s">
        <v>36</v>
      </c>
      <c r="L542">
        <v>49</v>
      </c>
      <c r="M542" t="s">
        <v>17</v>
      </c>
      <c r="N542">
        <f t="shared" si="41"/>
        <v>1</v>
      </c>
      <c r="O542">
        <f t="shared" si="42"/>
        <v>4.6020708485542956</v>
      </c>
      <c r="P542">
        <f t="shared" si="43"/>
        <v>1.6901960800285136</v>
      </c>
      <c r="Q542">
        <f t="shared" si="44"/>
        <v>-0.52537437447973778</v>
      </c>
      <c r="R542">
        <f t="shared" si="45"/>
        <v>0.43335013006872558</v>
      </c>
    </row>
    <row r="543" spans="1:18" x14ac:dyDescent="0.25">
      <c r="A543">
        <v>11262</v>
      </c>
      <c r="B543" t="s">
        <v>13</v>
      </c>
      <c r="C543" t="s">
        <v>14</v>
      </c>
      <c r="D543">
        <v>80000</v>
      </c>
      <c r="E543">
        <v>4</v>
      </c>
      <c r="F543" t="s">
        <v>15</v>
      </c>
      <c r="G543" t="s">
        <v>32</v>
      </c>
      <c r="H543" t="s">
        <v>17</v>
      </c>
      <c r="I543">
        <v>0</v>
      </c>
      <c r="J543" t="s">
        <v>18</v>
      </c>
      <c r="K543" t="s">
        <v>36</v>
      </c>
      <c r="L543">
        <v>42</v>
      </c>
      <c r="M543" t="s">
        <v>20</v>
      </c>
      <c r="N543">
        <f t="shared" si="41"/>
        <v>0</v>
      </c>
      <c r="O543">
        <f t="shared" si="42"/>
        <v>4.9030954156390383</v>
      </c>
      <c r="P543">
        <f t="shared" si="43"/>
        <v>1.6232492903979006</v>
      </c>
      <c r="Q543">
        <f t="shared" si="44"/>
        <v>0.76653618767743859</v>
      </c>
      <c r="R543">
        <f t="shared" si="45"/>
        <v>-0.18170479906369083</v>
      </c>
    </row>
    <row r="544" spans="1:18" x14ac:dyDescent="0.25">
      <c r="A544">
        <v>22294</v>
      </c>
      <c r="B544" t="s">
        <v>26</v>
      </c>
      <c r="C544" t="s">
        <v>14</v>
      </c>
      <c r="D544">
        <v>70000</v>
      </c>
      <c r="E544">
        <v>0</v>
      </c>
      <c r="F544" t="s">
        <v>15</v>
      </c>
      <c r="G544" t="s">
        <v>24</v>
      </c>
      <c r="H544" t="s">
        <v>20</v>
      </c>
      <c r="I544">
        <v>1</v>
      </c>
      <c r="J544" t="s">
        <v>25</v>
      </c>
      <c r="K544" t="s">
        <v>36</v>
      </c>
      <c r="L544">
        <v>37</v>
      </c>
      <c r="M544" t="s">
        <v>17</v>
      </c>
      <c r="N544">
        <f t="shared" si="41"/>
        <v>1</v>
      </c>
      <c r="O544">
        <f t="shared" si="42"/>
        <v>4.8451042441768255</v>
      </c>
      <c r="P544">
        <f t="shared" si="43"/>
        <v>1.568201724066995</v>
      </c>
      <c r="Q544">
        <f t="shared" si="44"/>
        <v>0.44355854713814452</v>
      </c>
      <c r="R544">
        <f t="shared" si="45"/>
        <v>-0.62102974844398828</v>
      </c>
    </row>
    <row r="545" spans="1:18" x14ac:dyDescent="0.25">
      <c r="A545">
        <v>12195</v>
      </c>
      <c r="B545" t="s">
        <v>26</v>
      </c>
      <c r="C545" t="s">
        <v>14</v>
      </c>
      <c r="D545">
        <v>70000</v>
      </c>
      <c r="E545">
        <v>3</v>
      </c>
      <c r="F545" t="s">
        <v>35</v>
      </c>
      <c r="G545" t="s">
        <v>32</v>
      </c>
      <c r="H545" t="s">
        <v>17</v>
      </c>
      <c r="I545">
        <v>2</v>
      </c>
      <c r="J545" t="s">
        <v>30</v>
      </c>
      <c r="K545" t="s">
        <v>36</v>
      </c>
      <c r="L545">
        <v>52</v>
      </c>
      <c r="M545" t="s">
        <v>20</v>
      </c>
      <c r="N545">
        <f t="shared" si="41"/>
        <v>0</v>
      </c>
      <c r="O545">
        <f t="shared" si="42"/>
        <v>4.8451042441768255</v>
      </c>
      <c r="P545">
        <f t="shared" si="43"/>
        <v>1.7160033436347992</v>
      </c>
      <c r="Q545">
        <f t="shared" si="44"/>
        <v>0.44355854713814452</v>
      </c>
      <c r="R545">
        <f t="shared" si="45"/>
        <v>0.69694509969690399</v>
      </c>
    </row>
    <row r="546" spans="1:18" x14ac:dyDescent="0.25">
      <c r="A546">
        <v>25375</v>
      </c>
      <c r="B546" t="s">
        <v>13</v>
      </c>
      <c r="C546" t="s">
        <v>21</v>
      </c>
      <c r="D546">
        <v>50000</v>
      </c>
      <c r="E546">
        <v>1</v>
      </c>
      <c r="F546" t="s">
        <v>35</v>
      </c>
      <c r="G546" t="s">
        <v>16</v>
      </c>
      <c r="H546" t="s">
        <v>17</v>
      </c>
      <c r="I546">
        <v>0</v>
      </c>
      <c r="J546" t="s">
        <v>30</v>
      </c>
      <c r="K546" t="s">
        <v>36</v>
      </c>
      <c r="L546">
        <v>34</v>
      </c>
      <c r="M546" t="s">
        <v>20</v>
      </c>
      <c r="N546">
        <f t="shared" si="41"/>
        <v>0</v>
      </c>
      <c r="O546">
        <f t="shared" si="42"/>
        <v>4.6989786901387989</v>
      </c>
      <c r="P546">
        <f t="shared" si="43"/>
        <v>1.5314789170422551</v>
      </c>
      <c r="Q546">
        <f t="shared" si="44"/>
        <v>-0.20239673394044363</v>
      </c>
      <c r="R546">
        <f t="shared" si="45"/>
        <v>-0.88462471807216669</v>
      </c>
    </row>
    <row r="547" spans="1:18" x14ac:dyDescent="0.25">
      <c r="A547">
        <v>11143</v>
      </c>
      <c r="B547" t="s">
        <v>13</v>
      </c>
      <c r="C547" t="s">
        <v>21</v>
      </c>
      <c r="D547">
        <v>40000</v>
      </c>
      <c r="E547">
        <v>0</v>
      </c>
      <c r="F547" t="s">
        <v>31</v>
      </c>
      <c r="G547" t="s">
        <v>16</v>
      </c>
      <c r="H547" t="s">
        <v>17</v>
      </c>
      <c r="I547">
        <v>2</v>
      </c>
      <c r="J547" t="s">
        <v>27</v>
      </c>
      <c r="K547" t="s">
        <v>36</v>
      </c>
      <c r="L547">
        <v>29</v>
      </c>
      <c r="M547" t="s">
        <v>20</v>
      </c>
      <c r="N547">
        <f t="shared" si="41"/>
        <v>0</v>
      </c>
      <c r="O547">
        <f t="shared" si="42"/>
        <v>4.6020708485542956</v>
      </c>
      <c r="P547">
        <f t="shared" si="43"/>
        <v>1.4623979978989561</v>
      </c>
      <c r="Q547">
        <f t="shared" si="44"/>
        <v>-0.52537437447973778</v>
      </c>
      <c r="R547">
        <f t="shared" si="45"/>
        <v>-1.3239496674524642</v>
      </c>
    </row>
    <row r="548" spans="1:18" x14ac:dyDescent="0.25">
      <c r="A548">
        <v>25898</v>
      </c>
      <c r="B548" t="s">
        <v>13</v>
      </c>
      <c r="C548" t="s">
        <v>14</v>
      </c>
      <c r="D548">
        <v>70000</v>
      </c>
      <c r="E548">
        <v>2</v>
      </c>
      <c r="F548" t="s">
        <v>31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53</v>
      </c>
      <c r="M548" t="s">
        <v>20</v>
      </c>
      <c r="N548">
        <f t="shared" si="41"/>
        <v>0</v>
      </c>
      <c r="O548">
        <f t="shared" si="42"/>
        <v>4.8451042441768255</v>
      </c>
      <c r="P548">
        <f t="shared" si="43"/>
        <v>1.7242758696007889</v>
      </c>
      <c r="Q548">
        <f t="shared" si="44"/>
        <v>0.44355854713814452</v>
      </c>
      <c r="R548">
        <f t="shared" si="45"/>
        <v>0.7848100895729635</v>
      </c>
    </row>
    <row r="549" spans="1:18" x14ac:dyDescent="0.25">
      <c r="A549">
        <v>24397</v>
      </c>
      <c r="B549" t="s">
        <v>26</v>
      </c>
      <c r="C549" t="s">
        <v>21</v>
      </c>
      <c r="D549">
        <v>120000</v>
      </c>
      <c r="E549">
        <v>2</v>
      </c>
      <c r="F549" t="s">
        <v>15</v>
      </c>
      <c r="G549" t="s">
        <v>32</v>
      </c>
      <c r="H549" t="s">
        <v>20</v>
      </c>
      <c r="I549">
        <v>4</v>
      </c>
      <c r="J549" t="s">
        <v>30</v>
      </c>
      <c r="K549" t="s">
        <v>36</v>
      </c>
      <c r="L549">
        <v>40</v>
      </c>
      <c r="M549" t="s">
        <v>20</v>
      </c>
      <c r="N549">
        <f t="shared" si="41"/>
        <v>0</v>
      </c>
      <c r="O549">
        <f t="shared" si="42"/>
        <v>5.0791848651532279</v>
      </c>
      <c r="P549">
        <f t="shared" si="43"/>
        <v>1.6020599913279623</v>
      </c>
      <c r="Q549">
        <f t="shared" si="44"/>
        <v>2.0584467498346148</v>
      </c>
      <c r="R549">
        <f t="shared" si="45"/>
        <v>-0.35743477881580982</v>
      </c>
    </row>
    <row r="550" spans="1:18" x14ac:dyDescent="0.25">
      <c r="A550">
        <v>19758</v>
      </c>
      <c r="B550" t="s">
        <v>26</v>
      </c>
      <c r="C550" t="s">
        <v>21</v>
      </c>
      <c r="D550">
        <v>60000</v>
      </c>
      <c r="E550">
        <v>0</v>
      </c>
      <c r="F550" t="s">
        <v>22</v>
      </c>
      <c r="G550" t="s">
        <v>16</v>
      </c>
      <c r="H550" t="s">
        <v>20</v>
      </c>
      <c r="I550">
        <v>2</v>
      </c>
      <c r="J550" t="s">
        <v>30</v>
      </c>
      <c r="K550" t="s">
        <v>36</v>
      </c>
      <c r="L550">
        <v>29</v>
      </c>
      <c r="M550" t="s">
        <v>20</v>
      </c>
      <c r="N550">
        <f t="shared" si="41"/>
        <v>0</v>
      </c>
      <c r="O550">
        <f t="shared" si="42"/>
        <v>4.7781584885646904</v>
      </c>
      <c r="P550">
        <f t="shared" si="43"/>
        <v>1.4623979978989561</v>
      </c>
      <c r="Q550">
        <f t="shared" si="44"/>
        <v>0.12058090659885044</v>
      </c>
      <c r="R550">
        <f t="shared" si="45"/>
        <v>-1.3239496674524642</v>
      </c>
    </row>
    <row r="551" spans="1:18" x14ac:dyDescent="0.25">
      <c r="A551">
        <v>15529</v>
      </c>
      <c r="B551" t="s">
        <v>13</v>
      </c>
      <c r="C551" t="s">
        <v>21</v>
      </c>
      <c r="D551">
        <v>60000</v>
      </c>
      <c r="E551">
        <v>4</v>
      </c>
      <c r="F551" t="s">
        <v>15</v>
      </c>
      <c r="G551" t="s">
        <v>24</v>
      </c>
      <c r="H551" t="s">
        <v>17</v>
      </c>
      <c r="I551">
        <v>2</v>
      </c>
      <c r="J551" t="s">
        <v>25</v>
      </c>
      <c r="K551" t="s">
        <v>36</v>
      </c>
      <c r="L551">
        <v>43</v>
      </c>
      <c r="M551" t="s">
        <v>17</v>
      </c>
      <c r="N551">
        <f t="shared" si="41"/>
        <v>1</v>
      </c>
      <c r="O551">
        <f t="shared" si="42"/>
        <v>4.7781584885646904</v>
      </c>
      <c r="P551">
        <f t="shared" si="43"/>
        <v>1.6334684555795864</v>
      </c>
      <c r="Q551">
        <f t="shared" si="44"/>
        <v>0.12058090659885044</v>
      </c>
      <c r="R551">
        <f t="shared" si="45"/>
        <v>-9.3839809187631337E-2</v>
      </c>
    </row>
    <row r="552" spans="1:18" x14ac:dyDescent="0.25">
      <c r="A552">
        <v>19884</v>
      </c>
      <c r="B552" t="s">
        <v>13</v>
      </c>
      <c r="C552" t="s">
        <v>21</v>
      </c>
      <c r="D552">
        <v>60000</v>
      </c>
      <c r="E552">
        <v>2</v>
      </c>
      <c r="F552" t="s">
        <v>31</v>
      </c>
      <c r="G552" t="s">
        <v>24</v>
      </c>
      <c r="H552" t="s">
        <v>17</v>
      </c>
      <c r="I552">
        <v>2</v>
      </c>
      <c r="J552" t="s">
        <v>25</v>
      </c>
      <c r="K552" t="s">
        <v>36</v>
      </c>
      <c r="L552">
        <v>55</v>
      </c>
      <c r="M552" t="s">
        <v>17</v>
      </c>
      <c r="N552">
        <f t="shared" si="41"/>
        <v>1</v>
      </c>
      <c r="O552">
        <f t="shared" si="42"/>
        <v>4.7781584885646904</v>
      </c>
      <c r="P552">
        <f t="shared" si="43"/>
        <v>1.7403626894942439</v>
      </c>
      <c r="Q552">
        <f t="shared" si="44"/>
        <v>0.12058090659885044</v>
      </c>
      <c r="R552">
        <f t="shared" si="45"/>
        <v>0.96054006932508251</v>
      </c>
    </row>
    <row r="553" spans="1:18" x14ac:dyDescent="0.25">
      <c r="A553">
        <v>18674</v>
      </c>
      <c r="B553" t="s">
        <v>26</v>
      </c>
      <c r="C553" t="s">
        <v>14</v>
      </c>
      <c r="D553">
        <v>80000</v>
      </c>
      <c r="E553">
        <v>4</v>
      </c>
      <c r="F553" t="s">
        <v>35</v>
      </c>
      <c r="G553" t="s">
        <v>16</v>
      </c>
      <c r="H553" t="s">
        <v>20</v>
      </c>
      <c r="I553">
        <v>0</v>
      </c>
      <c r="J553" t="s">
        <v>18</v>
      </c>
      <c r="K553" t="s">
        <v>36</v>
      </c>
      <c r="L553">
        <v>48</v>
      </c>
      <c r="M553" t="s">
        <v>20</v>
      </c>
      <c r="N553">
        <f t="shared" si="41"/>
        <v>0</v>
      </c>
      <c r="O553">
        <f t="shared" si="42"/>
        <v>4.9030954156390383</v>
      </c>
      <c r="P553">
        <f t="shared" si="43"/>
        <v>1.6812412373755872</v>
      </c>
      <c r="Q553">
        <f t="shared" si="44"/>
        <v>0.76653618767743859</v>
      </c>
      <c r="R553">
        <f t="shared" si="45"/>
        <v>0.34548514019266607</v>
      </c>
    </row>
    <row r="554" spans="1:18" x14ac:dyDescent="0.25">
      <c r="A554">
        <v>13453</v>
      </c>
      <c r="B554" t="s">
        <v>13</v>
      </c>
      <c r="C554" t="s">
        <v>14</v>
      </c>
      <c r="D554">
        <v>130000</v>
      </c>
      <c r="F554" t="s">
        <v>15</v>
      </c>
      <c r="G554" t="s">
        <v>32</v>
      </c>
      <c r="H554" t="s">
        <v>17</v>
      </c>
      <c r="I554">
        <v>3</v>
      </c>
      <c r="J554" t="s">
        <v>18</v>
      </c>
      <c r="K554" t="s">
        <v>36</v>
      </c>
      <c r="L554">
        <v>45</v>
      </c>
      <c r="M554" t="s">
        <v>17</v>
      </c>
      <c r="N554">
        <f t="shared" si="41"/>
        <v>1</v>
      </c>
      <c r="O554">
        <f t="shared" si="42"/>
        <v>5.1139466930207718</v>
      </c>
      <c r="P554">
        <f t="shared" si="43"/>
        <v>1.6532125137753437</v>
      </c>
      <c r="Q554">
        <f t="shared" si="44"/>
        <v>2.3814243903739092</v>
      </c>
      <c r="R554">
        <f t="shared" si="45"/>
        <v>8.1890170564487635E-2</v>
      </c>
    </row>
    <row r="555" spans="1:18" x14ac:dyDescent="0.25">
      <c r="A555">
        <v>14063</v>
      </c>
      <c r="B555" t="s">
        <v>26</v>
      </c>
      <c r="C555" t="s">
        <v>14</v>
      </c>
      <c r="D555">
        <v>70000</v>
      </c>
      <c r="E555">
        <v>0</v>
      </c>
      <c r="F555" t="s">
        <v>15</v>
      </c>
      <c r="G555" t="s">
        <v>24</v>
      </c>
      <c r="H555" t="s">
        <v>20</v>
      </c>
      <c r="I555">
        <v>1</v>
      </c>
      <c r="J555" t="s">
        <v>18</v>
      </c>
      <c r="K555" t="s">
        <v>28</v>
      </c>
      <c r="L555">
        <v>42</v>
      </c>
      <c r="M555" t="s">
        <v>17</v>
      </c>
      <c r="N555">
        <f t="shared" si="41"/>
        <v>1</v>
      </c>
      <c r="O555">
        <f t="shared" si="42"/>
        <v>4.8451042441768255</v>
      </c>
      <c r="P555">
        <f t="shared" si="43"/>
        <v>1.6232492903979006</v>
      </c>
      <c r="Q555">
        <f t="shared" si="44"/>
        <v>0.44355854713814452</v>
      </c>
      <c r="R555">
        <f t="shared" si="45"/>
        <v>-0.18170479906369083</v>
      </c>
    </row>
    <row r="556" spans="1:18" x14ac:dyDescent="0.25">
      <c r="A556">
        <v>27393</v>
      </c>
      <c r="B556" t="s">
        <v>13</v>
      </c>
      <c r="C556" t="s">
        <v>14</v>
      </c>
      <c r="D556">
        <v>50000</v>
      </c>
      <c r="E556">
        <v>4</v>
      </c>
      <c r="F556" t="s">
        <v>15</v>
      </c>
      <c r="G556" t="s">
        <v>32</v>
      </c>
      <c r="H556" t="s">
        <v>17</v>
      </c>
      <c r="I556">
        <v>2</v>
      </c>
      <c r="J556" t="s">
        <v>34</v>
      </c>
      <c r="K556" t="s">
        <v>36</v>
      </c>
      <c r="L556">
        <v>63</v>
      </c>
      <c r="M556" t="s">
        <v>20</v>
      </c>
      <c r="N556">
        <f t="shared" si="41"/>
        <v>0</v>
      </c>
      <c r="O556">
        <f t="shared" si="42"/>
        <v>4.6989786901387989</v>
      </c>
      <c r="P556">
        <f t="shared" si="43"/>
        <v>1.7993405494535817</v>
      </c>
      <c r="Q556">
        <f t="shared" si="44"/>
        <v>-0.20239673394044363</v>
      </c>
      <c r="R556">
        <f t="shared" si="45"/>
        <v>1.6634599883335583</v>
      </c>
    </row>
    <row r="557" spans="1:18" x14ac:dyDescent="0.25">
      <c r="A557">
        <v>14417</v>
      </c>
      <c r="B557" t="s">
        <v>26</v>
      </c>
      <c r="C557" t="s">
        <v>21</v>
      </c>
      <c r="D557">
        <v>60000</v>
      </c>
      <c r="E557">
        <v>3</v>
      </c>
      <c r="F557" t="s">
        <v>31</v>
      </c>
      <c r="G557" t="s">
        <v>24</v>
      </c>
      <c r="H557" t="s">
        <v>17</v>
      </c>
      <c r="I557">
        <v>2</v>
      </c>
      <c r="J557" t="s">
        <v>34</v>
      </c>
      <c r="K557" t="s">
        <v>36</v>
      </c>
      <c r="L557">
        <v>54</v>
      </c>
      <c r="M557" t="s">
        <v>17</v>
      </c>
      <c r="N557">
        <f t="shared" si="41"/>
        <v>1</v>
      </c>
      <c r="O557">
        <f t="shared" si="42"/>
        <v>4.7781584885646904</v>
      </c>
      <c r="P557">
        <f t="shared" si="43"/>
        <v>1.7323937598229686</v>
      </c>
      <c r="Q557">
        <f t="shared" si="44"/>
        <v>0.12058090659885044</v>
      </c>
      <c r="R557">
        <f t="shared" si="45"/>
        <v>0.87267507944902301</v>
      </c>
    </row>
    <row r="558" spans="1:18" x14ac:dyDescent="0.25">
      <c r="A558">
        <v>17533</v>
      </c>
      <c r="B558" t="s">
        <v>13</v>
      </c>
      <c r="C558" t="s">
        <v>21</v>
      </c>
      <c r="D558">
        <v>40000</v>
      </c>
      <c r="E558">
        <v>3</v>
      </c>
      <c r="F558" t="s">
        <v>22</v>
      </c>
      <c r="G558" t="s">
        <v>24</v>
      </c>
      <c r="H558" t="s">
        <v>20</v>
      </c>
      <c r="I558">
        <v>2</v>
      </c>
      <c r="J558" t="s">
        <v>27</v>
      </c>
      <c r="K558" t="s">
        <v>36</v>
      </c>
      <c r="L558">
        <v>73</v>
      </c>
      <c r="M558" t="s">
        <v>17</v>
      </c>
      <c r="N558">
        <f t="shared" si="41"/>
        <v>1</v>
      </c>
      <c r="O558">
        <f t="shared" si="42"/>
        <v>4.6020708485542956</v>
      </c>
      <c r="P558">
        <f t="shared" si="43"/>
        <v>1.8633228601204559</v>
      </c>
      <c r="Q558">
        <f t="shared" si="44"/>
        <v>-0.52537437447973778</v>
      </c>
      <c r="R558">
        <f t="shared" si="45"/>
        <v>2.5421098870941532</v>
      </c>
    </row>
    <row r="559" spans="1:18" x14ac:dyDescent="0.25">
      <c r="A559">
        <v>18580</v>
      </c>
      <c r="B559" t="s">
        <v>13</v>
      </c>
      <c r="C559" t="s">
        <v>14</v>
      </c>
      <c r="D559">
        <v>60000</v>
      </c>
      <c r="E559">
        <v>2</v>
      </c>
      <c r="F559" t="s">
        <v>35</v>
      </c>
      <c r="G559" t="s">
        <v>24</v>
      </c>
      <c r="H559" t="s">
        <v>17</v>
      </c>
      <c r="I559">
        <v>0</v>
      </c>
      <c r="J559" t="s">
        <v>25</v>
      </c>
      <c r="K559" t="s">
        <v>36</v>
      </c>
      <c r="L559">
        <v>30</v>
      </c>
      <c r="M559" t="s">
        <v>17</v>
      </c>
      <c r="N559">
        <f t="shared" si="41"/>
        <v>1</v>
      </c>
      <c r="O559">
        <f t="shared" si="42"/>
        <v>4.7781584885646904</v>
      </c>
      <c r="P559">
        <f t="shared" si="43"/>
        <v>1.4771212547196624</v>
      </c>
      <c r="Q559">
        <f t="shared" si="44"/>
        <v>0.12058090659885044</v>
      </c>
      <c r="R559">
        <f t="shared" si="45"/>
        <v>-1.2360846775764047</v>
      </c>
    </row>
    <row r="560" spans="1:18" x14ac:dyDescent="0.25">
      <c r="A560">
        <v>17025</v>
      </c>
      <c r="B560" t="s">
        <v>26</v>
      </c>
      <c r="C560" t="s">
        <v>21</v>
      </c>
      <c r="D560">
        <v>50000</v>
      </c>
      <c r="E560">
        <v>0</v>
      </c>
      <c r="F560" t="s">
        <v>22</v>
      </c>
      <c r="G560" t="s">
        <v>16</v>
      </c>
      <c r="H560" t="s">
        <v>20</v>
      </c>
      <c r="I560">
        <v>1</v>
      </c>
      <c r="J560" t="s">
        <v>25</v>
      </c>
      <c r="K560" t="s">
        <v>36</v>
      </c>
      <c r="L560">
        <v>39</v>
      </c>
      <c r="M560" t="s">
        <v>17</v>
      </c>
      <c r="N560">
        <f t="shared" si="41"/>
        <v>1</v>
      </c>
      <c r="O560">
        <f t="shared" si="42"/>
        <v>4.6989786901387989</v>
      </c>
      <c r="P560">
        <f t="shared" si="43"/>
        <v>1.5910646070264991</v>
      </c>
      <c r="Q560">
        <f t="shared" si="44"/>
        <v>-0.20239673394044363</v>
      </c>
      <c r="R560">
        <f t="shared" si="45"/>
        <v>-0.44529976869186927</v>
      </c>
    </row>
    <row r="561" spans="1:18" x14ac:dyDescent="0.25">
      <c r="A561">
        <v>25293</v>
      </c>
      <c r="B561" t="s">
        <v>13</v>
      </c>
      <c r="C561" t="s">
        <v>21</v>
      </c>
      <c r="D561">
        <v>80000</v>
      </c>
      <c r="E561">
        <v>4</v>
      </c>
      <c r="F561" t="s">
        <v>15</v>
      </c>
      <c r="G561" t="s">
        <v>32</v>
      </c>
      <c r="H561" t="s">
        <v>17</v>
      </c>
      <c r="I561">
        <v>0</v>
      </c>
      <c r="J561" t="s">
        <v>30</v>
      </c>
      <c r="K561" t="s">
        <v>36</v>
      </c>
      <c r="L561">
        <v>42</v>
      </c>
      <c r="M561" t="s">
        <v>20</v>
      </c>
      <c r="N561">
        <f t="shared" si="41"/>
        <v>0</v>
      </c>
      <c r="O561">
        <f t="shared" si="42"/>
        <v>4.9030954156390383</v>
      </c>
      <c r="P561">
        <f t="shared" si="43"/>
        <v>1.6232492903979006</v>
      </c>
      <c r="Q561">
        <f t="shared" si="44"/>
        <v>0.76653618767743859</v>
      </c>
      <c r="R561">
        <f t="shared" si="45"/>
        <v>-0.18170479906369083</v>
      </c>
    </row>
    <row r="562" spans="1:18" x14ac:dyDescent="0.25">
      <c r="A562">
        <v>24725</v>
      </c>
      <c r="B562" t="s">
        <v>13</v>
      </c>
      <c r="C562" t="s">
        <v>14</v>
      </c>
      <c r="D562">
        <v>40000</v>
      </c>
      <c r="E562">
        <v>3</v>
      </c>
      <c r="F562" t="s">
        <v>22</v>
      </c>
      <c r="G562" t="s">
        <v>23</v>
      </c>
      <c r="H562" t="s">
        <v>17</v>
      </c>
      <c r="I562">
        <v>0</v>
      </c>
      <c r="J562" t="s">
        <v>30</v>
      </c>
      <c r="K562" t="s">
        <v>36</v>
      </c>
      <c r="L562">
        <v>31</v>
      </c>
      <c r="M562" t="s">
        <v>20</v>
      </c>
      <c r="N562">
        <f t="shared" si="41"/>
        <v>0</v>
      </c>
      <c r="O562">
        <f t="shared" si="42"/>
        <v>4.6020708485542956</v>
      </c>
      <c r="P562">
        <f t="shared" si="43"/>
        <v>1.4913616938342726</v>
      </c>
      <c r="Q562">
        <f t="shared" si="44"/>
        <v>-0.52537437447973778</v>
      </c>
      <c r="R562">
        <f t="shared" si="45"/>
        <v>-1.1482196877003452</v>
      </c>
    </row>
    <row r="563" spans="1:18" x14ac:dyDescent="0.25">
      <c r="A563">
        <v>23200</v>
      </c>
      <c r="B563" t="s">
        <v>13</v>
      </c>
      <c r="C563" t="s">
        <v>14</v>
      </c>
      <c r="D563">
        <v>50000</v>
      </c>
      <c r="E563">
        <v>3</v>
      </c>
      <c r="F563" t="s">
        <v>15</v>
      </c>
      <c r="G563" t="s">
        <v>16</v>
      </c>
      <c r="H563" t="s">
        <v>17</v>
      </c>
      <c r="I563">
        <v>2</v>
      </c>
      <c r="J563" t="s">
        <v>18</v>
      </c>
      <c r="K563" t="s">
        <v>36</v>
      </c>
      <c r="L563">
        <v>41</v>
      </c>
      <c r="M563" t="s">
        <v>20</v>
      </c>
      <c r="N563">
        <f t="shared" si="41"/>
        <v>0</v>
      </c>
      <c r="O563">
        <f t="shared" si="42"/>
        <v>4.6989786901387989</v>
      </c>
      <c r="P563">
        <f t="shared" si="43"/>
        <v>1.6127838567197355</v>
      </c>
      <c r="Q563">
        <f t="shared" si="44"/>
        <v>-0.20239673394044363</v>
      </c>
      <c r="R563">
        <f t="shared" si="45"/>
        <v>-0.26956978893975031</v>
      </c>
    </row>
    <row r="564" spans="1:18" x14ac:dyDescent="0.25">
      <c r="A564">
        <v>15895</v>
      </c>
      <c r="B564" t="s">
        <v>26</v>
      </c>
      <c r="C564" t="s">
        <v>14</v>
      </c>
      <c r="D564">
        <v>60000</v>
      </c>
      <c r="E564">
        <v>2</v>
      </c>
      <c r="F564" t="s">
        <v>15</v>
      </c>
      <c r="G564" t="s">
        <v>32</v>
      </c>
      <c r="H564" t="s">
        <v>17</v>
      </c>
      <c r="I564">
        <v>0</v>
      </c>
      <c r="J564" t="s">
        <v>34</v>
      </c>
      <c r="K564" t="s">
        <v>36</v>
      </c>
      <c r="L564">
        <v>58</v>
      </c>
      <c r="M564" t="s">
        <v>20</v>
      </c>
      <c r="N564">
        <f t="shared" si="41"/>
        <v>0</v>
      </c>
      <c r="O564">
        <f t="shared" si="42"/>
        <v>4.7781584885646904</v>
      </c>
      <c r="P564">
        <f t="shared" si="43"/>
        <v>1.7634279935629373</v>
      </c>
      <c r="Q564">
        <f t="shared" si="44"/>
        <v>0.12058090659885044</v>
      </c>
      <c r="R564">
        <f t="shared" si="45"/>
        <v>1.224135038953261</v>
      </c>
    </row>
    <row r="565" spans="1:18" x14ac:dyDescent="0.25">
      <c r="A565">
        <v>18577</v>
      </c>
      <c r="B565" t="s">
        <v>13</v>
      </c>
      <c r="C565" t="s">
        <v>14</v>
      </c>
      <c r="D565">
        <v>60000</v>
      </c>
      <c r="E565">
        <v>0</v>
      </c>
      <c r="F565" t="s">
        <v>35</v>
      </c>
      <c r="G565" t="s">
        <v>24</v>
      </c>
      <c r="H565" t="s">
        <v>17</v>
      </c>
      <c r="I565">
        <v>0</v>
      </c>
      <c r="J565" t="s">
        <v>18</v>
      </c>
      <c r="K565" t="s">
        <v>36</v>
      </c>
      <c r="L565">
        <v>40</v>
      </c>
      <c r="M565" t="s">
        <v>20</v>
      </c>
      <c r="N565">
        <f t="shared" si="41"/>
        <v>0</v>
      </c>
      <c r="O565">
        <f t="shared" si="42"/>
        <v>4.7781584885646904</v>
      </c>
      <c r="P565">
        <f t="shared" si="43"/>
        <v>1.6020599913279623</v>
      </c>
      <c r="Q565">
        <f t="shared" si="44"/>
        <v>0.12058090659885044</v>
      </c>
      <c r="R565">
        <f t="shared" si="45"/>
        <v>-0.35743477881580982</v>
      </c>
    </row>
    <row r="566" spans="1:18" x14ac:dyDescent="0.25">
      <c r="A566">
        <v>27218</v>
      </c>
      <c r="B566" t="s">
        <v>13</v>
      </c>
      <c r="C566" t="s">
        <v>14</v>
      </c>
      <c r="D566">
        <v>20000</v>
      </c>
      <c r="E566">
        <v>2</v>
      </c>
      <c r="F566" t="s">
        <v>33</v>
      </c>
      <c r="G566" t="s">
        <v>23</v>
      </c>
      <c r="H566" t="s">
        <v>20</v>
      </c>
      <c r="J566" t="s">
        <v>18</v>
      </c>
      <c r="K566" t="s">
        <v>36</v>
      </c>
      <c r="L566">
        <v>48</v>
      </c>
      <c r="M566" t="s">
        <v>20</v>
      </c>
      <c r="N566">
        <f t="shared" si="41"/>
        <v>0</v>
      </c>
      <c r="O566">
        <f t="shared" si="42"/>
        <v>4.3010517098452263</v>
      </c>
      <c r="P566">
        <f t="shared" si="43"/>
        <v>1.6812412373755872</v>
      </c>
      <c r="Q566">
        <f t="shared" si="44"/>
        <v>-1.1713296555583259</v>
      </c>
      <c r="R566">
        <f t="shared" si="45"/>
        <v>0.34548514019266607</v>
      </c>
    </row>
    <row r="567" spans="1:18" x14ac:dyDescent="0.25">
      <c r="A567">
        <v>18560</v>
      </c>
      <c r="B567" t="s">
        <v>13</v>
      </c>
      <c r="C567" t="s">
        <v>14</v>
      </c>
      <c r="D567">
        <v>70000</v>
      </c>
      <c r="E567">
        <v>2</v>
      </c>
      <c r="F567" t="s">
        <v>35</v>
      </c>
      <c r="G567" t="s">
        <v>24</v>
      </c>
      <c r="H567" t="s">
        <v>17</v>
      </c>
      <c r="I567">
        <v>0</v>
      </c>
      <c r="J567" t="s">
        <v>25</v>
      </c>
      <c r="K567" t="s">
        <v>36</v>
      </c>
      <c r="L567">
        <v>34</v>
      </c>
      <c r="M567" t="s">
        <v>17</v>
      </c>
      <c r="N567">
        <f t="shared" si="41"/>
        <v>1</v>
      </c>
      <c r="O567">
        <f t="shared" si="42"/>
        <v>4.8451042441768255</v>
      </c>
      <c r="P567">
        <f t="shared" si="43"/>
        <v>1.5314789170422551</v>
      </c>
      <c r="Q567">
        <f t="shared" si="44"/>
        <v>0.44355854713814452</v>
      </c>
      <c r="R567">
        <f t="shared" si="45"/>
        <v>-0.88462471807216669</v>
      </c>
    </row>
    <row r="568" spans="1:18" x14ac:dyDescent="0.25">
      <c r="A568">
        <v>25006</v>
      </c>
      <c r="B568" t="s">
        <v>26</v>
      </c>
      <c r="C568" t="s">
        <v>14</v>
      </c>
      <c r="D568">
        <v>30000</v>
      </c>
      <c r="E568">
        <v>0</v>
      </c>
      <c r="F568" t="s">
        <v>22</v>
      </c>
      <c r="G568" t="s">
        <v>16</v>
      </c>
      <c r="H568" t="s">
        <v>17</v>
      </c>
      <c r="I568">
        <v>1</v>
      </c>
      <c r="J568" t="s">
        <v>27</v>
      </c>
      <c r="K568" t="s">
        <v>36</v>
      </c>
      <c r="L568">
        <v>28</v>
      </c>
      <c r="M568" t="s">
        <v>20</v>
      </c>
      <c r="N568">
        <f t="shared" si="41"/>
        <v>0</v>
      </c>
      <c r="O568">
        <f t="shared" si="42"/>
        <v>4.4771357309611233</v>
      </c>
      <c r="P568">
        <f t="shared" si="43"/>
        <v>1.4471580313422192</v>
      </c>
      <c r="Q568">
        <f t="shared" si="44"/>
        <v>-0.84835201501903179</v>
      </c>
      <c r="R568">
        <f t="shared" si="45"/>
        <v>-1.4118146573285235</v>
      </c>
    </row>
    <row r="569" spans="1:18" x14ac:dyDescent="0.25">
      <c r="A569">
        <v>17369</v>
      </c>
      <c r="B569" t="s">
        <v>26</v>
      </c>
      <c r="C569" t="s">
        <v>21</v>
      </c>
      <c r="D569">
        <v>30000</v>
      </c>
      <c r="E569">
        <v>0</v>
      </c>
      <c r="F569" t="s">
        <v>22</v>
      </c>
      <c r="G569" t="s">
        <v>16</v>
      </c>
      <c r="H569" t="s">
        <v>17</v>
      </c>
      <c r="I569">
        <v>1</v>
      </c>
      <c r="J569" t="s">
        <v>27</v>
      </c>
      <c r="K569" t="s">
        <v>36</v>
      </c>
      <c r="L569">
        <v>27</v>
      </c>
      <c r="M569" t="s">
        <v>20</v>
      </c>
      <c r="N569">
        <f t="shared" si="41"/>
        <v>0</v>
      </c>
      <c r="O569">
        <f t="shared" si="42"/>
        <v>4.4771357309611233</v>
      </c>
      <c r="P569">
        <f t="shared" si="43"/>
        <v>1.4313637641589874</v>
      </c>
      <c r="Q569">
        <f t="shared" si="44"/>
        <v>-0.84835201501903179</v>
      </c>
      <c r="R569">
        <f t="shared" si="45"/>
        <v>-1.499679647204583</v>
      </c>
    </row>
    <row r="570" spans="1:18" x14ac:dyDescent="0.25">
      <c r="A570">
        <v>14495</v>
      </c>
      <c r="B570" t="s">
        <v>13</v>
      </c>
      <c r="C570" t="s">
        <v>21</v>
      </c>
      <c r="D570">
        <v>40000</v>
      </c>
      <c r="E570">
        <v>3</v>
      </c>
      <c r="F570" t="s">
        <v>22</v>
      </c>
      <c r="G570" t="s">
        <v>24</v>
      </c>
      <c r="H570" t="s">
        <v>20</v>
      </c>
      <c r="I570">
        <v>2</v>
      </c>
      <c r="J570" t="s">
        <v>27</v>
      </c>
      <c r="K570" t="s">
        <v>36</v>
      </c>
      <c r="L570">
        <v>54</v>
      </c>
      <c r="M570" t="s">
        <v>17</v>
      </c>
      <c r="N570">
        <f t="shared" si="41"/>
        <v>1</v>
      </c>
      <c r="O570">
        <f t="shared" si="42"/>
        <v>4.6020708485542956</v>
      </c>
      <c r="P570">
        <f t="shared" si="43"/>
        <v>1.7323937598229686</v>
      </c>
      <c r="Q570">
        <f t="shared" si="44"/>
        <v>-0.52537437447973778</v>
      </c>
      <c r="R570">
        <f t="shared" si="45"/>
        <v>0.87267507944902301</v>
      </c>
    </row>
    <row r="571" spans="1:18" x14ac:dyDescent="0.25">
      <c r="A571">
        <v>18847</v>
      </c>
      <c r="B571" t="s">
        <v>13</v>
      </c>
      <c r="C571" t="s">
        <v>14</v>
      </c>
      <c r="D571">
        <v>60000</v>
      </c>
      <c r="E571">
        <v>2</v>
      </c>
      <c r="F571" t="s">
        <v>35</v>
      </c>
      <c r="G571" t="s">
        <v>32</v>
      </c>
      <c r="H571" t="s">
        <v>17</v>
      </c>
      <c r="I571">
        <v>2</v>
      </c>
      <c r="J571" t="s">
        <v>27</v>
      </c>
      <c r="K571" t="s">
        <v>36</v>
      </c>
      <c r="L571">
        <v>70</v>
      </c>
      <c r="M571" t="s">
        <v>20</v>
      </c>
      <c r="N571">
        <f t="shared" si="41"/>
        <v>0</v>
      </c>
      <c r="O571">
        <f t="shared" si="42"/>
        <v>4.7781584885646904</v>
      </c>
      <c r="P571">
        <f t="shared" si="43"/>
        <v>1.8450980400142569</v>
      </c>
      <c r="Q571">
        <f t="shared" si="44"/>
        <v>0.12058090659885044</v>
      </c>
      <c r="R571">
        <f t="shared" si="45"/>
        <v>2.2785149174659747</v>
      </c>
    </row>
    <row r="572" spans="1:18" x14ac:dyDescent="0.25">
      <c r="A572">
        <v>14754</v>
      </c>
      <c r="B572" t="s">
        <v>13</v>
      </c>
      <c r="C572" t="s">
        <v>21</v>
      </c>
      <c r="D572">
        <v>40000</v>
      </c>
      <c r="E572">
        <v>1</v>
      </c>
      <c r="F572" t="s">
        <v>22</v>
      </c>
      <c r="G572" t="s">
        <v>23</v>
      </c>
      <c r="H572" t="s">
        <v>17</v>
      </c>
      <c r="I572">
        <v>1</v>
      </c>
      <c r="J572" t="s">
        <v>30</v>
      </c>
      <c r="K572" t="s">
        <v>36</v>
      </c>
      <c r="L572">
        <v>48</v>
      </c>
      <c r="M572" t="s">
        <v>17</v>
      </c>
      <c r="N572">
        <f t="shared" si="41"/>
        <v>1</v>
      </c>
      <c r="O572">
        <f t="shared" si="42"/>
        <v>4.6020708485542956</v>
      </c>
      <c r="P572">
        <f t="shared" si="43"/>
        <v>1.6812412373755872</v>
      </c>
      <c r="Q572">
        <f t="shared" si="44"/>
        <v>-0.52537437447973778</v>
      </c>
      <c r="R572">
        <f t="shared" si="45"/>
        <v>0.34548514019266607</v>
      </c>
    </row>
    <row r="573" spans="1:18" x14ac:dyDescent="0.25">
      <c r="A573">
        <v>23378</v>
      </c>
      <c r="B573" t="s">
        <v>13</v>
      </c>
      <c r="C573" t="s">
        <v>21</v>
      </c>
      <c r="D573">
        <v>70000</v>
      </c>
      <c r="E573">
        <v>1</v>
      </c>
      <c r="F573" t="s">
        <v>22</v>
      </c>
      <c r="G573" t="s">
        <v>16</v>
      </c>
      <c r="H573" t="s">
        <v>17</v>
      </c>
      <c r="I573">
        <v>1</v>
      </c>
      <c r="J573" t="s">
        <v>25</v>
      </c>
      <c r="K573" t="s">
        <v>36</v>
      </c>
      <c r="L573">
        <v>44</v>
      </c>
      <c r="M573" t="s">
        <v>17</v>
      </c>
      <c r="N573">
        <f t="shared" si="41"/>
        <v>1</v>
      </c>
      <c r="O573">
        <f t="shared" si="42"/>
        <v>4.8451042441768255</v>
      </c>
      <c r="P573">
        <f t="shared" si="43"/>
        <v>1.6434526764861874</v>
      </c>
      <c r="Q573">
        <f t="shared" si="44"/>
        <v>0.44355854713814452</v>
      </c>
      <c r="R573">
        <f t="shared" si="45"/>
        <v>-5.9748193115718553E-3</v>
      </c>
    </row>
    <row r="574" spans="1:18" x14ac:dyDescent="0.25">
      <c r="A574">
        <v>26452</v>
      </c>
      <c r="B574" t="s">
        <v>26</v>
      </c>
      <c r="C574" t="s">
        <v>21</v>
      </c>
      <c r="D574">
        <v>50000</v>
      </c>
      <c r="E574">
        <v>3</v>
      </c>
      <c r="F574" t="s">
        <v>35</v>
      </c>
      <c r="G574" t="s">
        <v>32</v>
      </c>
      <c r="H574" t="s">
        <v>17</v>
      </c>
      <c r="I574">
        <v>2</v>
      </c>
      <c r="J574" t="s">
        <v>34</v>
      </c>
      <c r="K574" t="s">
        <v>36</v>
      </c>
      <c r="L574">
        <v>69</v>
      </c>
      <c r="M574" t="s">
        <v>20</v>
      </c>
      <c r="N574">
        <f t="shared" si="41"/>
        <v>0</v>
      </c>
      <c r="O574">
        <f t="shared" si="42"/>
        <v>4.6989786901387989</v>
      </c>
      <c r="P574">
        <f t="shared" si="43"/>
        <v>1.8388490907372552</v>
      </c>
      <c r="Q574">
        <f t="shared" si="44"/>
        <v>-0.20239673394044363</v>
      </c>
      <c r="R574">
        <f t="shared" si="45"/>
        <v>2.1906499275899152</v>
      </c>
    </row>
    <row r="575" spans="1:18" x14ac:dyDescent="0.25">
      <c r="A575">
        <v>20370</v>
      </c>
      <c r="B575" t="s">
        <v>13</v>
      </c>
      <c r="C575" t="s">
        <v>21</v>
      </c>
      <c r="D575">
        <v>70000</v>
      </c>
      <c r="E575">
        <v>3</v>
      </c>
      <c r="F575" t="s">
        <v>33</v>
      </c>
      <c r="G575" t="s">
        <v>16</v>
      </c>
      <c r="H575" t="s">
        <v>17</v>
      </c>
      <c r="I575">
        <v>2</v>
      </c>
      <c r="J575" t="s">
        <v>27</v>
      </c>
      <c r="K575" t="s">
        <v>36</v>
      </c>
      <c r="L575">
        <v>52</v>
      </c>
      <c r="M575" t="s">
        <v>20</v>
      </c>
      <c r="N575">
        <f t="shared" si="41"/>
        <v>0</v>
      </c>
      <c r="O575">
        <f t="shared" si="42"/>
        <v>4.8451042441768255</v>
      </c>
      <c r="P575">
        <f t="shared" si="43"/>
        <v>1.7160033436347992</v>
      </c>
      <c r="Q575">
        <f t="shared" si="44"/>
        <v>0.44355854713814452</v>
      </c>
      <c r="R575">
        <f t="shared" si="45"/>
        <v>0.69694509969690399</v>
      </c>
    </row>
    <row r="576" spans="1:18" x14ac:dyDescent="0.25">
      <c r="A576">
        <v>20528</v>
      </c>
      <c r="B576" t="s">
        <v>13</v>
      </c>
      <c r="C576" t="s">
        <v>21</v>
      </c>
      <c r="D576">
        <v>40000</v>
      </c>
      <c r="E576">
        <v>2</v>
      </c>
      <c r="F576" t="s">
        <v>33</v>
      </c>
      <c r="G576" t="s">
        <v>16</v>
      </c>
      <c r="H576" t="s">
        <v>17</v>
      </c>
      <c r="I576">
        <v>2</v>
      </c>
      <c r="J576" t="s">
        <v>25</v>
      </c>
      <c r="K576" t="s">
        <v>36</v>
      </c>
      <c r="L576">
        <v>55</v>
      </c>
      <c r="M576" t="s">
        <v>20</v>
      </c>
      <c r="N576">
        <f t="shared" si="41"/>
        <v>0</v>
      </c>
      <c r="O576">
        <f t="shared" si="42"/>
        <v>4.6020708485542956</v>
      </c>
      <c r="P576">
        <f t="shared" si="43"/>
        <v>1.7403626894942439</v>
      </c>
      <c r="Q576">
        <f t="shared" si="44"/>
        <v>-0.52537437447973778</v>
      </c>
      <c r="R576">
        <f t="shared" si="45"/>
        <v>0.96054006932508251</v>
      </c>
    </row>
    <row r="577" spans="1:18" x14ac:dyDescent="0.25">
      <c r="A577">
        <v>23549</v>
      </c>
      <c r="B577" t="s">
        <v>26</v>
      </c>
      <c r="C577" t="s">
        <v>21</v>
      </c>
      <c r="D577">
        <v>30000</v>
      </c>
      <c r="E577">
        <v>0</v>
      </c>
      <c r="F577" t="s">
        <v>31</v>
      </c>
      <c r="G577" t="s">
        <v>16</v>
      </c>
      <c r="H577" t="s">
        <v>17</v>
      </c>
      <c r="I577">
        <v>2</v>
      </c>
      <c r="J577" t="s">
        <v>27</v>
      </c>
      <c r="K577" t="s">
        <v>36</v>
      </c>
      <c r="L577">
        <v>30</v>
      </c>
      <c r="M577" t="s">
        <v>20</v>
      </c>
      <c r="N577">
        <f t="shared" si="41"/>
        <v>0</v>
      </c>
      <c r="O577">
        <f t="shared" si="42"/>
        <v>4.4771357309611233</v>
      </c>
      <c r="P577">
        <f t="shared" si="43"/>
        <v>1.4771212547196624</v>
      </c>
      <c r="Q577">
        <f t="shared" si="44"/>
        <v>-0.84835201501903179</v>
      </c>
      <c r="R577">
        <f t="shared" si="45"/>
        <v>-1.2360846775764047</v>
      </c>
    </row>
    <row r="578" spans="1:18" x14ac:dyDescent="0.25">
      <c r="A578">
        <v>21751</v>
      </c>
      <c r="B578" t="s">
        <v>13</v>
      </c>
      <c r="C578" t="s">
        <v>21</v>
      </c>
      <c r="D578">
        <v>60000</v>
      </c>
      <c r="E578">
        <v>3</v>
      </c>
      <c r="F578" t="s">
        <v>35</v>
      </c>
      <c r="G578" t="s">
        <v>32</v>
      </c>
      <c r="H578" t="s">
        <v>17</v>
      </c>
      <c r="I578">
        <v>2</v>
      </c>
      <c r="J578" t="s">
        <v>30</v>
      </c>
      <c r="K578" t="s">
        <v>36</v>
      </c>
      <c r="L578">
        <v>63</v>
      </c>
      <c r="M578" t="s">
        <v>20</v>
      </c>
      <c r="N578">
        <f t="shared" si="41"/>
        <v>0</v>
      </c>
      <c r="O578">
        <f t="shared" si="42"/>
        <v>4.7781584885646904</v>
      </c>
      <c r="P578">
        <f t="shared" si="43"/>
        <v>1.7993405494535817</v>
      </c>
      <c r="Q578">
        <f t="shared" si="44"/>
        <v>0.12058090659885044</v>
      </c>
      <c r="R578">
        <f t="shared" si="45"/>
        <v>1.6634599883335583</v>
      </c>
    </row>
    <row r="579" spans="1:18" x14ac:dyDescent="0.25">
      <c r="A579">
        <v>21266</v>
      </c>
      <c r="B579" t="s">
        <v>26</v>
      </c>
      <c r="C579" t="s">
        <v>14</v>
      </c>
      <c r="D579">
        <v>80000</v>
      </c>
      <c r="E579">
        <v>0</v>
      </c>
      <c r="F579" t="s">
        <v>15</v>
      </c>
      <c r="G579" t="s">
        <v>32</v>
      </c>
      <c r="H579" t="s">
        <v>17</v>
      </c>
      <c r="I579">
        <v>1</v>
      </c>
      <c r="J579" t="s">
        <v>30</v>
      </c>
      <c r="K579" t="s">
        <v>36</v>
      </c>
      <c r="L579">
        <v>34</v>
      </c>
      <c r="M579" t="s">
        <v>17</v>
      </c>
      <c r="N579">
        <f t="shared" si="41"/>
        <v>1</v>
      </c>
      <c r="O579">
        <f t="shared" si="42"/>
        <v>4.9030954156390383</v>
      </c>
      <c r="P579">
        <f t="shared" si="43"/>
        <v>1.5314789170422551</v>
      </c>
      <c r="Q579">
        <f t="shared" si="44"/>
        <v>0.76653618767743859</v>
      </c>
      <c r="R579">
        <f t="shared" si="45"/>
        <v>-0.88462471807216669</v>
      </c>
    </row>
    <row r="580" spans="1:18" x14ac:dyDescent="0.25">
      <c r="A580">
        <v>13388</v>
      </c>
      <c r="B580" t="s">
        <v>26</v>
      </c>
      <c r="C580" t="s">
        <v>21</v>
      </c>
      <c r="D580">
        <v>60000</v>
      </c>
      <c r="E580">
        <v>2</v>
      </c>
      <c r="F580" t="s">
        <v>22</v>
      </c>
      <c r="G580" t="s">
        <v>24</v>
      </c>
      <c r="H580" t="s">
        <v>17</v>
      </c>
      <c r="I580">
        <v>1</v>
      </c>
      <c r="J580" t="s">
        <v>34</v>
      </c>
      <c r="K580" t="s">
        <v>36</v>
      </c>
      <c r="L580">
        <v>56</v>
      </c>
      <c r="M580" t="s">
        <v>20</v>
      </c>
      <c r="N580">
        <f t="shared" si="41"/>
        <v>0</v>
      </c>
      <c r="O580">
        <f t="shared" si="42"/>
        <v>4.7781584885646904</v>
      </c>
      <c r="P580">
        <f t="shared" si="43"/>
        <v>1.7481880270062005</v>
      </c>
      <c r="Q580">
        <f t="shared" si="44"/>
        <v>0.12058090659885044</v>
      </c>
      <c r="R580">
        <f t="shared" si="45"/>
        <v>1.048405059201142</v>
      </c>
    </row>
    <row r="581" spans="1:18" x14ac:dyDescent="0.25">
      <c r="A581">
        <v>18752</v>
      </c>
      <c r="B581" t="s">
        <v>26</v>
      </c>
      <c r="C581" t="s">
        <v>14</v>
      </c>
      <c r="D581">
        <v>40000</v>
      </c>
      <c r="E581">
        <v>0</v>
      </c>
      <c r="F581" t="s">
        <v>31</v>
      </c>
      <c r="G581" t="s">
        <v>16</v>
      </c>
      <c r="H581" t="s">
        <v>17</v>
      </c>
      <c r="I581">
        <v>1</v>
      </c>
      <c r="J581" t="s">
        <v>27</v>
      </c>
      <c r="K581" t="s">
        <v>36</v>
      </c>
      <c r="L581">
        <v>31</v>
      </c>
      <c r="M581" t="s">
        <v>20</v>
      </c>
      <c r="N581">
        <f t="shared" si="41"/>
        <v>0</v>
      </c>
      <c r="O581">
        <f t="shared" si="42"/>
        <v>4.6020708485542956</v>
      </c>
      <c r="P581">
        <f t="shared" si="43"/>
        <v>1.4913616938342726</v>
      </c>
      <c r="Q581">
        <f t="shared" si="44"/>
        <v>-0.52537437447973778</v>
      </c>
      <c r="R581">
        <f t="shared" si="45"/>
        <v>-1.1482196877003452</v>
      </c>
    </row>
    <row r="582" spans="1:18" x14ac:dyDescent="0.25">
      <c r="A582">
        <v>16917</v>
      </c>
      <c r="B582" t="s">
        <v>13</v>
      </c>
      <c r="C582" t="s">
        <v>21</v>
      </c>
      <c r="D582">
        <v>120000</v>
      </c>
      <c r="E582">
        <v>1</v>
      </c>
      <c r="F582" t="s">
        <v>15</v>
      </c>
      <c r="G582" t="s">
        <v>32</v>
      </c>
      <c r="H582" t="s">
        <v>17</v>
      </c>
      <c r="I582">
        <v>4</v>
      </c>
      <c r="J582" t="s">
        <v>18</v>
      </c>
      <c r="K582" t="s">
        <v>36</v>
      </c>
      <c r="L582">
        <v>38</v>
      </c>
      <c r="M582" t="s">
        <v>20</v>
      </c>
      <c r="N582">
        <f t="shared" ref="N582:N645" si="46">IF(M582="yes",1,0)</f>
        <v>0</v>
      </c>
      <c r="O582">
        <f t="shared" ref="O582:O645" si="47">LOG(D582+1)</f>
        <v>5.0791848651532279</v>
      </c>
      <c r="P582">
        <f t="shared" ref="P582:P645" si="48">LOG(L582)</f>
        <v>1.5797835966168101</v>
      </c>
      <c r="Q582">
        <f t="shared" ref="Q582:Q645" si="49">STANDARDIZE(D582,$D$1,$D$3)</f>
        <v>2.0584467498346148</v>
      </c>
      <c r="R582">
        <f t="shared" ref="R582:R645" si="50">STANDARDIZE(L582,$L$1,$L$3)</f>
        <v>-0.53316475856792878</v>
      </c>
    </row>
    <row r="583" spans="1:18" x14ac:dyDescent="0.25">
      <c r="A583">
        <v>15313</v>
      </c>
      <c r="B583" t="s">
        <v>13</v>
      </c>
      <c r="C583" t="s">
        <v>21</v>
      </c>
      <c r="D583">
        <v>60000</v>
      </c>
      <c r="E583">
        <v>4</v>
      </c>
      <c r="F583" t="s">
        <v>15</v>
      </c>
      <c r="G583" t="s">
        <v>32</v>
      </c>
      <c r="H583" t="s">
        <v>17</v>
      </c>
      <c r="I583">
        <v>2</v>
      </c>
      <c r="J583" t="s">
        <v>25</v>
      </c>
      <c r="K583" t="s">
        <v>36</v>
      </c>
      <c r="L583">
        <v>59</v>
      </c>
      <c r="M583" t="s">
        <v>20</v>
      </c>
      <c r="N583">
        <f t="shared" si="46"/>
        <v>0</v>
      </c>
      <c r="O583">
        <f t="shared" si="47"/>
        <v>4.7781584885646904</v>
      </c>
      <c r="P583">
        <f t="shared" si="48"/>
        <v>1.7708520116421442</v>
      </c>
      <c r="Q583">
        <f t="shared" si="49"/>
        <v>0.12058090659885044</v>
      </c>
      <c r="R583">
        <f t="shared" si="50"/>
        <v>1.3120000288293203</v>
      </c>
    </row>
    <row r="584" spans="1:18" x14ac:dyDescent="0.25">
      <c r="A584">
        <v>25329</v>
      </c>
      <c r="B584" t="s">
        <v>26</v>
      </c>
      <c r="C584" t="s">
        <v>14</v>
      </c>
      <c r="D584">
        <v>40000</v>
      </c>
      <c r="E584">
        <v>3</v>
      </c>
      <c r="F584" t="s">
        <v>22</v>
      </c>
      <c r="G584" t="s">
        <v>23</v>
      </c>
      <c r="H584" t="s">
        <v>20</v>
      </c>
      <c r="I584">
        <v>2</v>
      </c>
      <c r="J584" t="s">
        <v>18</v>
      </c>
      <c r="K584" t="s">
        <v>36</v>
      </c>
      <c r="L584">
        <v>32</v>
      </c>
      <c r="M584" t="s">
        <v>20</v>
      </c>
      <c r="N584">
        <f t="shared" si="46"/>
        <v>0</v>
      </c>
      <c r="O584">
        <f t="shared" si="47"/>
        <v>4.6020708485542956</v>
      </c>
      <c r="P584">
        <f t="shared" si="48"/>
        <v>1.505149978319906</v>
      </c>
      <c r="Q584">
        <f t="shared" si="49"/>
        <v>-0.52537437447973778</v>
      </c>
      <c r="R584">
        <f t="shared" si="50"/>
        <v>-1.0603546978242857</v>
      </c>
    </row>
    <row r="585" spans="1:18" x14ac:dyDescent="0.25">
      <c r="A585">
        <v>20380</v>
      </c>
      <c r="B585" t="s">
        <v>13</v>
      </c>
      <c r="C585" t="s">
        <v>14</v>
      </c>
      <c r="D585">
        <v>60000</v>
      </c>
      <c r="E585">
        <v>3</v>
      </c>
      <c r="F585" t="s">
        <v>35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69</v>
      </c>
      <c r="M585" t="s">
        <v>20</v>
      </c>
      <c r="N585">
        <f t="shared" si="46"/>
        <v>0</v>
      </c>
      <c r="O585">
        <f t="shared" si="47"/>
        <v>4.7781584885646904</v>
      </c>
      <c r="P585">
        <f t="shared" si="48"/>
        <v>1.8388490907372552</v>
      </c>
      <c r="Q585">
        <f t="shared" si="49"/>
        <v>0.12058090659885044</v>
      </c>
      <c r="R585">
        <f t="shared" si="50"/>
        <v>2.1906499275899152</v>
      </c>
    </row>
    <row r="586" spans="1:18" x14ac:dyDescent="0.25">
      <c r="A586">
        <v>23089</v>
      </c>
      <c r="B586" t="s">
        <v>13</v>
      </c>
      <c r="C586" t="s">
        <v>21</v>
      </c>
      <c r="D586">
        <v>40000</v>
      </c>
      <c r="E586">
        <v>0</v>
      </c>
      <c r="F586" t="s">
        <v>22</v>
      </c>
      <c r="G586" t="s">
        <v>16</v>
      </c>
      <c r="H586" t="s">
        <v>17</v>
      </c>
      <c r="I586">
        <v>1</v>
      </c>
      <c r="J586" t="s">
        <v>27</v>
      </c>
      <c r="K586" t="s">
        <v>36</v>
      </c>
      <c r="L586">
        <v>28</v>
      </c>
      <c r="M586" t="s">
        <v>20</v>
      </c>
      <c r="N586">
        <f t="shared" si="46"/>
        <v>0</v>
      </c>
      <c r="O586">
        <f t="shared" si="47"/>
        <v>4.6020708485542956</v>
      </c>
      <c r="P586">
        <f t="shared" si="48"/>
        <v>1.4471580313422192</v>
      </c>
      <c r="Q586">
        <f t="shared" si="49"/>
        <v>-0.52537437447973778</v>
      </c>
      <c r="R586">
        <f t="shared" si="50"/>
        <v>-1.4118146573285235</v>
      </c>
    </row>
    <row r="587" spans="1:18" x14ac:dyDescent="0.25">
      <c r="A587">
        <v>13749</v>
      </c>
      <c r="B587" t="s">
        <v>13</v>
      </c>
      <c r="C587" t="s">
        <v>21</v>
      </c>
      <c r="D587">
        <v>80000</v>
      </c>
      <c r="E587">
        <v>4</v>
      </c>
      <c r="F587" t="s">
        <v>35</v>
      </c>
      <c r="G587" t="s">
        <v>16</v>
      </c>
      <c r="H587" t="s">
        <v>17</v>
      </c>
      <c r="I587">
        <v>0</v>
      </c>
      <c r="J587" t="s">
        <v>30</v>
      </c>
      <c r="K587" t="s">
        <v>36</v>
      </c>
      <c r="L587">
        <v>47</v>
      </c>
      <c r="M587" t="s">
        <v>20</v>
      </c>
      <c r="N587">
        <f t="shared" si="46"/>
        <v>0</v>
      </c>
      <c r="O587">
        <f t="shared" si="47"/>
        <v>4.9030954156390383</v>
      </c>
      <c r="P587">
        <f t="shared" si="48"/>
        <v>1.6720978579357175</v>
      </c>
      <c r="Q587">
        <f t="shared" si="49"/>
        <v>0.76653618767743859</v>
      </c>
      <c r="R587">
        <f t="shared" si="50"/>
        <v>0.25762015031660662</v>
      </c>
    </row>
    <row r="588" spans="1:18" x14ac:dyDescent="0.25">
      <c r="A588">
        <v>24943</v>
      </c>
      <c r="B588" t="s">
        <v>13</v>
      </c>
      <c r="C588" t="s">
        <v>21</v>
      </c>
      <c r="D588">
        <v>60000</v>
      </c>
      <c r="E588">
        <v>3</v>
      </c>
      <c r="F588" t="s">
        <v>15</v>
      </c>
      <c r="G588" t="s">
        <v>32</v>
      </c>
      <c r="H588" t="s">
        <v>17</v>
      </c>
      <c r="I588">
        <v>2</v>
      </c>
      <c r="J588" t="s">
        <v>34</v>
      </c>
      <c r="K588" t="s">
        <v>36</v>
      </c>
      <c r="L588">
        <v>66</v>
      </c>
      <c r="M588" t="s">
        <v>20</v>
      </c>
      <c r="N588">
        <f t="shared" si="46"/>
        <v>0</v>
      </c>
      <c r="O588">
        <f t="shared" si="47"/>
        <v>4.7781584885646904</v>
      </c>
      <c r="P588">
        <f t="shared" si="48"/>
        <v>1.8195439355418688</v>
      </c>
      <c r="Q588">
        <f t="shared" si="49"/>
        <v>0.12058090659885044</v>
      </c>
      <c r="R588">
        <f t="shared" si="50"/>
        <v>1.9270549579617369</v>
      </c>
    </row>
    <row r="589" spans="1:18" x14ac:dyDescent="0.25">
      <c r="A589">
        <v>28667</v>
      </c>
      <c r="B589" t="s">
        <v>26</v>
      </c>
      <c r="C589" t="s">
        <v>21</v>
      </c>
      <c r="D589">
        <v>70000</v>
      </c>
      <c r="E589">
        <v>2</v>
      </c>
      <c r="F589" t="s">
        <v>15</v>
      </c>
      <c r="G589" t="s">
        <v>16</v>
      </c>
      <c r="H589" t="s">
        <v>20</v>
      </c>
      <c r="I589">
        <v>1</v>
      </c>
      <c r="J589" t="s">
        <v>18</v>
      </c>
      <c r="K589" t="s">
        <v>36</v>
      </c>
      <c r="L589">
        <v>37</v>
      </c>
      <c r="M589" t="s">
        <v>17</v>
      </c>
      <c r="N589">
        <f t="shared" si="46"/>
        <v>1</v>
      </c>
      <c r="O589">
        <f t="shared" si="47"/>
        <v>4.8451042441768255</v>
      </c>
      <c r="P589">
        <f t="shared" si="48"/>
        <v>1.568201724066995</v>
      </c>
      <c r="Q589">
        <f t="shared" si="49"/>
        <v>0.44355854713814452</v>
      </c>
      <c r="R589">
        <f t="shared" si="50"/>
        <v>-0.62102974844398828</v>
      </c>
    </row>
    <row r="590" spans="1:18" x14ac:dyDescent="0.25">
      <c r="A590">
        <v>15194</v>
      </c>
      <c r="B590" t="s">
        <v>26</v>
      </c>
      <c r="C590" t="s">
        <v>21</v>
      </c>
      <c r="D590">
        <v>120000</v>
      </c>
      <c r="E590">
        <v>2</v>
      </c>
      <c r="F590" t="s">
        <v>15</v>
      </c>
      <c r="G590" t="s">
        <v>32</v>
      </c>
      <c r="H590" t="s">
        <v>20</v>
      </c>
      <c r="I590">
        <v>3</v>
      </c>
      <c r="J590" t="s">
        <v>18</v>
      </c>
      <c r="K590" t="s">
        <v>36</v>
      </c>
      <c r="L590">
        <v>39</v>
      </c>
      <c r="M590" t="s">
        <v>17</v>
      </c>
      <c r="N590">
        <f t="shared" si="46"/>
        <v>1</v>
      </c>
      <c r="O590">
        <f t="shared" si="47"/>
        <v>5.0791848651532279</v>
      </c>
      <c r="P590">
        <f t="shared" si="48"/>
        <v>1.5910646070264991</v>
      </c>
      <c r="Q590">
        <f t="shared" si="49"/>
        <v>2.0584467498346148</v>
      </c>
      <c r="R590">
        <f t="shared" si="50"/>
        <v>-0.44529976869186927</v>
      </c>
    </row>
    <row r="591" spans="1:18" x14ac:dyDescent="0.25">
      <c r="A591">
        <v>17436</v>
      </c>
      <c r="B591" t="s">
        <v>13</v>
      </c>
      <c r="C591" t="s">
        <v>21</v>
      </c>
      <c r="D591">
        <v>60000</v>
      </c>
      <c r="E591">
        <v>2</v>
      </c>
      <c r="F591" t="s">
        <v>31</v>
      </c>
      <c r="G591" t="s">
        <v>24</v>
      </c>
      <c r="H591" t="s">
        <v>20</v>
      </c>
      <c r="I591">
        <v>2</v>
      </c>
      <c r="J591" t="s">
        <v>30</v>
      </c>
      <c r="K591" t="s">
        <v>36</v>
      </c>
      <c r="L591">
        <v>51</v>
      </c>
      <c r="M591" t="s">
        <v>20</v>
      </c>
      <c r="N591">
        <f t="shared" si="46"/>
        <v>0</v>
      </c>
      <c r="O591">
        <f t="shared" si="47"/>
        <v>4.7781584885646904</v>
      </c>
      <c r="P591">
        <f t="shared" si="48"/>
        <v>1.7075701760979363</v>
      </c>
      <c r="Q591">
        <f t="shared" si="49"/>
        <v>0.12058090659885044</v>
      </c>
      <c r="R591">
        <f t="shared" si="50"/>
        <v>0.6090801098208446</v>
      </c>
    </row>
    <row r="592" spans="1:18" x14ac:dyDescent="0.25">
      <c r="A592">
        <v>18935</v>
      </c>
      <c r="B592" t="s">
        <v>13</v>
      </c>
      <c r="C592" t="s">
        <v>14</v>
      </c>
      <c r="D592">
        <v>130000</v>
      </c>
      <c r="E592">
        <v>0</v>
      </c>
      <c r="F592" t="s">
        <v>35</v>
      </c>
      <c r="G592" t="s">
        <v>32</v>
      </c>
      <c r="H592" t="s">
        <v>17</v>
      </c>
      <c r="I592">
        <v>3</v>
      </c>
      <c r="J592" t="s">
        <v>30</v>
      </c>
      <c r="K592" t="s">
        <v>36</v>
      </c>
      <c r="L592">
        <v>40</v>
      </c>
      <c r="M592" t="s">
        <v>20</v>
      </c>
      <c r="N592">
        <f t="shared" si="46"/>
        <v>0</v>
      </c>
      <c r="O592">
        <f t="shared" si="47"/>
        <v>5.1139466930207718</v>
      </c>
      <c r="P592">
        <f t="shared" si="48"/>
        <v>1.6020599913279623</v>
      </c>
      <c r="Q592">
        <f t="shared" si="49"/>
        <v>2.3814243903739092</v>
      </c>
      <c r="R592">
        <f t="shared" si="50"/>
        <v>-0.35743477881580982</v>
      </c>
    </row>
    <row r="593" spans="1:18" x14ac:dyDescent="0.25">
      <c r="A593">
        <v>16871</v>
      </c>
      <c r="B593" t="s">
        <v>13</v>
      </c>
      <c r="C593" t="s">
        <v>14</v>
      </c>
      <c r="D593">
        <v>90000</v>
      </c>
      <c r="E593">
        <v>2</v>
      </c>
      <c r="F593" t="s">
        <v>31</v>
      </c>
      <c r="G593" t="s">
        <v>24</v>
      </c>
      <c r="H593" t="s">
        <v>17</v>
      </c>
      <c r="I593">
        <v>1</v>
      </c>
      <c r="J593" t="s">
        <v>34</v>
      </c>
      <c r="K593" t="s">
        <v>36</v>
      </c>
      <c r="L593">
        <v>51</v>
      </c>
      <c r="M593" t="s">
        <v>17</v>
      </c>
      <c r="N593">
        <f t="shared" si="46"/>
        <v>1</v>
      </c>
      <c r="O593">
        <f t="shared" si="47"/>
        <v>4.9542473349067597</v>
      </c>
      <c r="P593">
        <f t="shared" si="48"/>
        <v>1.7075701760979363</v>
      </c>
      <c r="Q593">
        <f t="shared" si="49"/>
        <v>1.0895138282167327</v>
      </c>
      <c r="R593">
        <f t="shared" si="50"/>
        <v>0.6090801098208446</v>
      </c>
    </row>
    <row r="594" spans="1:18" x14ac:dyDescent="0.25">
      <c r="A594">
        <v>12100</v>
      </c>
      <c r="B594" t="s">
        <v>26</v>
      </c>
      <c r="C594" t="s">
        <v>21</v>
      </c>
      <c r="D594">
        <v>60000</v>
      </c>
      <c r="E594">
        <v>2</v>
      </c>
      <c r="F594" t="s">
        <v>15</v>
      </c>
      <c r="G594" t="s">
        <v>32</v>
      </c>
      <c r="H594" t="s">
        <v>17</v>
      </c>
      <c r="I594">
        <v>0</v>
      </c>
      <c r="J594" t="s">
        <v>34</v>
      </c>
      <c r="K594" t="s">
        <v>36</v>
      </c>
      <c r="L594">
        <v>57</v>
      </c>
      <c r="M594" t="s">
        <v>20</v>
      </c>
      <c r="N594">
        <f t="shared" si="46"/>
        <v>0</v>
      </c>
      <c r="O594">
        <f t="shared" si="47"/>
        <v>4.7781584885646904</v>
      </c>
      <c r="P594">
        <f t="shared" si="48"/>
        <v>1.7558748556724915</v>
      </c>
      <c r="Q594">
        <f t="shared" si="49"/>
        <v>0.12058090659885044</v>
      </c>
      <c r="R594">
        <f t="shared" si="50"/>
        <v>1.1362700490772015</v>
      </c>
    </row>
    <row r="595" spans="1:18" x14ac:dyDescent="0.25">
      <c r="A595">
        <v>23158</v>
      </c>
      <c r="B595" t="s">
        <v>13</v>
      </c>
      <c r="C595" t="s">
        <v>14</v>
      </c>
      <c r="D595">
        <v>60000</v>
      </c>
      <c r="E595">
        <v>1</v>
      </c>
      <c r="F595" t="s">
        <v>35</v>
      </c>
      <c r="G595" t="s">
        <v>24</v>
      </c>
      <c r="H595" t="s">
        <v>20</v>
      </c>
      <c r="I595">
        <v>0</v>
      </c>
      <c r="J595" t="s">
        <v>18</v>
      </c>
      <c r="K595" t="s">
        <v>36</v>
      </c>
      <c r="L595">
        <v>35</v>
      </c>
      <c r="M595" t="s">
        <v>17</v>
      </c>
      <c r="N595">
        <f t="shared" si="46"/>
        <v>1</v>
      </c>
      <c r="O595">
        <f t="shared" si="47"/>
        <v>4.7781584885646904</v>
      </c>
      <c r="P595">
        <f t="shared" si="48"/>
        <v>1.5440680443502757</v>
      </c>
      <c r="Q595">
        <f t="shared" si="49"/>
        <v>0.12058090659885044</v>
      </c>
      <c r="R595">
        <f t="shared" si="50"/>
        <v>-0.79675972819610719</v>
      </c>
    </row>
    <row r="596" spans="1:18" x14ac:dyDescent="0.25">
      <c r="A596">
        <v>18545</v>
      </c>
      <c r="B596" t="s">
        <v>13</v>
      </c>
      <c r="C596" t="s">
        <v>21</v>
      </c>
      <c r="D596">
        <v>40000</v>
      </c>
      <c r="E596">
        <v>4</v>
      </c>
      <c r="F596" t="s">
        <v>31</v>
      </c>
      <c r="G596" t="s">
        <v>24</v>
      </c>
      <c r="H596" t="s">
        <v>20</v>
      </c>
      <c r="I596">
        <v>2</v>
      </c>
      <c r="J596" t="s">
        <v>34</v>
      </c>
      <c r="K596" t="s">
        <v>36</v>
      </c>
      <c r="L596">
        <v>61</v>
      </c>
      <c r="M596" t="s">
        <v>17</v>
      </c>
      <c r="N596">
        <f t="shared" si="46"/>
        <v>1</v>
      </c>
      <c r="O596">
        <f t="shared" si="47"/>
        <v>4.6020708485542956</v>
      </c>
      <c r="P596">
        <f t="shared" si="48"/>
        <v>1.7853298350107671</v>
      </c>
      <c r="Q596">
        <f t="shared" si="49"/>
        <v>-0.52537437447973778</v>
      </c>
      <c r="R596">
        <f t="shared" si="50"/>
        <v>1.4877300085814393</v>
      </c>
    </row>
    <row r="597" spans="1:18" x14ac:dyDescent="0.25">
      <c r="A597">
        <v>18391</v>
      </c>
      <c r="B597" t="s">
        <v>26</v>
      </c>
      <c r="C597" t="s">
        <v>14</v>
      </c>
      <c r="D597">
        <v>80000</v>
      </c>
      <c r="E597">
        <v>5</v>
      </c>
      <c r="F597" t="s">
        <v>22</v>
      </c>
      <c r="G597" t="s">
        <v>24</v>
      </c>
      <c r="H597" t="s">
        <v>17</v>
      </c>
      <c r="I597">
        <v>2</v>
      </c>
      <c r="J597" t="s">
        <v>27</v>
      </c>
      <c r="K597" t="s">
        <v>36</v>
      </c>
      <c r="L597">
        <v>44</v>
      </c>
      <c r="M597" t="s">
        <v>20</v>
      </c>
      <c r="N597">
        <f t="shared" si="46"/>
        <v>0</v>
      </c>
      <c r="O597">
        <f t="shared" si="47"/>
        <v>4.9030954156390383</v>
      </c>
      <c r="P597">
        <f t="shared" si="48"/>
        <v>1.6434526764861874</v>
      </c>
      <c r="Q597">
        <f t="shared" si="49"/>
        <v>0.76653618767743859</v>
      </c>
      <c r="R597">
        <f t="shared" si="50"/>
        <v>-5.9748193115718553E-3</v>
      </c>
    </row>
    <row r="598" spans="1:18" x14ac:dyDescent="0.25">
      <c r="A598">
        <v>19812</v>
      </c>
      <c r="B598" t="s">
        <v>26</v>
      </c>
      <c r="C598" t="s">
        <v>14</v>
      </c>
      <c r="D598">
        <v>70000</v>
      </c>
      <c r="E598">
        <v>2</v>
      </c>
      <c r="F598" t="s">
        <v>22</v>
      </c>
      <c r="G598" t="s">
        <v>24</v>
      </c>
      <c r="H598" t="s">
        <v>17</v>
      </c>
      <c r="I598">
        <v>0</v>
      </c>
      <c r="J598" t="s">
        <v>27</v>
      </c>
      <c r="K598" t="s">
        <v>36</v>
      </c>
      <c r="L598">
        <v>49</v>
      </c>
      <c r="M598" t="s">
        <v>17</v>
      </c>
      <c r="N598">
        <f t="shared" si="46"/>
        <v>1</v>
      </c>
      <c r="O598">
        <f t="shared" si="47"/>
        <v>4.8451042441768255</v>
      </c>
      <c r="P598">
        <f t="shared" si="48"/>
        <v>1.6901960800285136</v>
      </c>
      <c r="Q598">
        <f t="shared" si="49"/>
        <v>0.44355854713814452</v>
      </c>
      <c r="R598">
        <f t="shared" si="50"/>
        <v>0.43335013006872558</v>
      </c>
    </row>
    <row r="599" spans="1:18" x14ac:dyDescent="0.25">
      <c r="A599">
        <v>27660</v>
      </c>
      <c r="B599" t="s">
        <v>13</v>
      </c>
      <c r="C599" t="s">
        <v>21</v>
      </c>
      <c r="D599">
        <v>80000</v>
      </c>
      <c r="E599">
        <v>4</v>
      </c>
      <c r="F599" t="s">
        <v>35</v>
      </c>
      <c r="G599" t="s">
        <v>32</v>
      </c>
      <c r="H599" t="s">
        <v>17</v>
      </c>
      <c r="I599">
        <v>2</v>
      </c>
      <c r="J599" t="s">
        <v>27</v>
      </c>
      <c r="K599" t="s">
        <v>36</v>
      </c>
      <c r="L599">
        <v>70</v>
      </c>
      <c r="M599" t="s">
        <v>20</v>
      </c>
      <c r="N599">
        <f t="shared" si="46"/>
        <v>0</v>
      </c>
      <c r="O599">
        <f t="shared" si="47"/>
        <v>4.9030954156390383</v>
      </c>
      <c r="P599">
        <f t="shared" si="48"/>
        <v>1.8450980400142569</v>
      </c>
      <c r="Q599">
        <f t="shared" si="49"/>
        <v>0.76653618767743859</v>
      </c>
      <c r="R599">
        <f t="shared" si="50"/>
        <v>2.2785149174659747</v>
      </c>
    </row>
    <row r="600" spans="1:18" x14ac:dyDescent="0.25">
      <c r="A600">
        <v>18058</v>
      </c>
      <c r="B600" t="s">
        <v>26</v>
      </c>
      <c r="C600" t="s">
        <v>14</v>
      </c>
      <c r="D600">
        <v>20000</v>
      </c>
      <c r="E600">
        <v>3</v>
      </c>
      <c r="F600" t="s">
        <v>31</v>
      </c>
      <c r="G600" t="s">
        <v>16</v>
      </c>
      <c r="H600" t="s">
        <v>17</v>
      </c>
      <c r="I600">
        <v>2</v>
      </c>
      <c r="J600" t="s">
        <v>25</v>
      </c>
      <c r="K600" t="s">
        <v>36</v>
      </c>
      <c r="L600">
        <v>78</v>
      </c>
      <c r="M600" t="s">
        <v>20</v>
      </c>
      <c r="N600">
        <f t="shared" si="46"/>
        <v>0</v>
      </c>
      <c r="O600">
        <f t="shared" si="47"/>
        <v>4.3010517098452263</v>
      </c>
      <c r="P600">
        <f t="shared" si="48"/>
        <v>1.8920946026904804</v>
      </c>
      <c r="Q600">
        <f t="shared" si="49"/>
        <v>-1.1713296555583259</v>
      </c>
      <c r="R600">
        <f t="shared" si="50"/>
        <v>2.9814348364744507</v>
      </c>
    </row>
    <row r="601" spans="1:18" x14ac:dyDescent="0.25">
      <c r="A601">
        <v>20343</v>
      </c>
      <c r="B601" t="s">
        <v>13</v>
      </c>
      <c r="C601" t="s">
        <v>14</v>
      </c>
      <c r="D601">
        <v>90000</v>
      </c>
      <c r="E601">
        <v>4</v>
      </c>
      <c r="F601" t="s">
        <v>22</v>
      </c>
      <c r="G601" t="s">
        <v>24</v>
      </c>
      <c r="H601" t="s">
        <v>17</v>
      </c>
      <c r="I601">
        <v>1</v>
      </c>
      <c r="J601" t="s">
        <v>30</v>
      </c>
      <c r="K601" t="s">
        <v>36</v>
      </c>
      <c r="L601">
        <v>45</v>
      </c>
      <c r="M601" t="s">
        <v>20</v>
      </c>
      <c r="N601">
        <f t="shared" si="46"/>
        <v>0</v>
      </c>
      <c r="O601">
        <f t="shared" si="47"/>
        <v>4.9542473349067597</v>
      </c>
      <c r="P601">
        <f t="shared" si="48"/>
        <v>1.6532125137753437</v>
      </c>
      <c r="Q601">
        <f t="shared" si="49"/>
        <v>1.0895138282167327</v>
      </c>
      <c r="R601">
        <f t="shared" si="50"/>
        <v>8.1890170564487635E-2</v>
      </c>
    </row>
    <row r="602" spans="1:18" x14ac:dyDescent="0.25">
      <c r="A602">
        <v>28997</v>
      </c>
      <c r="B602" t="s">
        <v>26</v>
      </c>
      <c r="C602" t="s">
        <v>21</v>
      </c>
      <c r="D602">
        <v>40000</v>
      </c>
      <c r="E602">
        <v>2</v>
      </c>
      <c r="F602" t="s">
        <v>31</v>
      </c>
      <c r="G602" t="s">
        <v>24</v>
      </c>
      <c r="H602" t="s">
        <v>20</v>
      </c>
      <c r="I602">
        <v>1</v>
      </c>
      <c r="J602" t="s">
        <v>25</v>
      </c>
      <c r="K602" t="s">
        <v>36</v>
      </c>
      <c r="L602">
        <v>58</v>
      </c>
      <c r="M602" t="s">
        <v>17</v>
      </c>
      <c r="N602">
        <f t="shared" si="46"/>
        <v>1</v>
      </c>
      <c r="O602">
        <f t="shared" si="47"/>
        <v>4.6020708485542956</v>
      </c>
      <c r="P602">
        <f t="shared" si="48"/>
        <v>1.7634279935629373</v>
      </c>
      <c r="Q602">
        <f t="shared" si="49"/>
        <v>-0.52537437447973778</v>
      </c>
      <c r="R602">
        <f t="shared" si="50"/>
        <v>1.224135038953261</v>
      </c>
    </row>
    <row r="603" spans="1:18" x14ac:dyDescent="0.25">
      <c r="A603">
        <v>24398</v>
      </c>
      <c r="B603" t="s">
        <v>13</v>
      </c>
      <c r="C603" t="s">
        <v>21</v>
      </c>
      <c r="D603">
        <v>130000</v>
      </c>
      <c r="E603">
        <v>1</v>
      </c>
      <c r="F603" t="s">
        <v>35</v>
      </c>
      <c r="G603" t="s">
        <v>32</v>
      </c>
      <c r="H603" t="s">
        <v>17</v>
      </c>
      <c r="I603">
        <v>4</v>
      </c>
      <c r="J603" t="s">
        <v>18</v>
      </c>
      <c r="K603" t="s">
        <v>36</v>
      </c>
      <c r="L603">
        <v>41</v>
      </c>
      <c r="M603" t="s">
        <v>20</v>
      </c>
      <c r="N603">
        <f t="shared" si="46"/>
        <v>0</v>
      </c>
      <c r="O603">
        <f t="shared" si="47"/>
        <v>5.1139466930207718</v>
      </c>
      <c r="P603">
        <f t="shared" si="48"/>
        <v>1.6127838567197355</v>
      </c>
      <c r="Q603">
        <f t="shared" si="49"/>
        <v>2.3814243903739092</v>
      </c>
      <c r="R603">
        <f t="shared" si="50"/>
        <v>-0.26956978893975031</v>
      </c>
    </row>
    <row r="604" spans="1:18" x14ac:dyDescent="0.25">
      <c r="A604">
        <v>19002</v>
      </c>
      <c r="B604" t="s">
        <v>13</v>
      </c>
      <c r="C604" t="s">
        <v>14</v>
      </c>
      <c r="D604">
        <v>60000</v>
      </c>
      <c r="E604">
        <v>2</v>
      </c>
      <c r="F604" t="s">
        <v>22</v>
      </c>
      <c r="G604" t="s">
        <v>24</v>
      </c>
      <c r="H604" t="s">
        <v>17</v>
      </c>
      <c r="I604">
        <v>1</v>
      </c>
      <c r="J604" t="s">
        <v>25</v>
      </c>
      <c r="K604" t="s">
        <v>36</v>
      </c>
      <c r="L604">
        <v>57</v>
      </c>
      <c r="M604" t="s">
        <v>17</v>
      </c>
      <c r="N604">
        <f t="shared" si="46"/>
        <v>1</v>
      </c>
      <c r="O604">
        <f t="shared" si="47"/>
        <v>4.7781584885646904</v>
      </c>
      <c r="P604">
        <f t="shared" si="48"/>
        <v>1.7558748556724915</v>
      </c>
      <c r="Q604">
        <f t="shared" si="49"/>
        <v>0.12058090659885044</v>
      </c>
      <c r="R604">
        <f t="shared" si="50"/>
        <v>1.1362700490772015</v>
      </c>
    </row>
    <row r="605" spans="1:18" x14ac:dyDescent="0.25">
      <c r="A605">
        <v>28609</v>
      </c>
      <c r="B605" t="s">
        <v>13</v>
      </c>
      <c r="C605" t="s">
        <v>21</v>
      </c>
      <c r="D605">
        <v>30000</v>
      </c>
      <c r="E605">
        <v>2</v>
      </c>
      <c r="F605" t="s">
        <v>31</v>
      </c>
      <c r="G605" t="s">
        <v>16</v>
      </c>
      <c r="H605" t="s">
        <v>20</v>
      </c>
      <c r="I605">
        <v>2</v>
      </c>
      <c r="J605" t="s">
        <v>18</v>
      </c>
      <c r="K605" t="s">
        <v>36</v>
      </c>
      <c r="L605">
        <v>49</v>
      </c>
      <c r="M605" t="s">
        <v>20</v>
      </c>
      <c r="N605">
        <f t="shared" si="46"/>
        <v>0</v>
      </c>
      <c r="O605">
        <f t="shared" si="47"/>
        <v>4.4771357309611233</v>
      </c>
      <c r="P605">
        <f t="shared" si="48"/>
        <v>1.6901960800285136</v>
      </c>
      <c r="Q605">
        <f t="shared" si="49"/>
        <v>-0.84835201501903179</v>
      </c>
      <c r="R605">
        <f t="shared" si="50"/>
        <v>0.43335013006872558</v>
      </c>
    </row>
    <row r="606" spans="1:18" x14ac:dyDescent="0.25">
      <c r="A606">
        <v>29231</v>
      </c>
      <c r="B606" t="s">
        <v>26</v>
      </c>
      <c r="D606">
        <v>80000</v>
      </c>
      <c r="E606">
        <v>4</v>
      </c>
      <c r="F606" t="s">
        <v>22</v>
      </c>
      <c r="G606" t="s">
        <v>24</v>
      </c>
      <c r="H606" t="s">
        <v>20</v>
      </c>
      <c r="I606">
        <v>2</v>
      </c>
      <c r="J606" t="s">
        <v>18</v>
      </c>
      <c r="K606" t="s">
        <v>36</v>
      </c>
      <c r="L606">
        <v>43</v>
      </c>
      <c r="M606" t="s">
        <v>20</v>
      </c>
      <c r="N606">
        <f t="shared" si="46"/>
        <v>0</v>
      </c>
      <c r="O606">
        <f t="shared" si="47"/>
        <v>4.9030954156390383</v>
      </c>
      <c r="P606">
        <f t="shared" si="48"/>
        <v>1.6334684555795864</v>
      </c>
      <c r="Q606">
        <f t="shared" si="49"/>
        <v>0.76653618767743859</v>
      </c>
      <c r="R606">
        <f t="shared" si="50"/>
        <v>-9.3839809187631337E-2</v>
      </c>
    </row>
    <row r="607" spans="1:18" x14ac:dyDescent="0.25">
      <c r="A607">
        <v>18858</v>
      </c>
      <c r="B607" t="s">
        <v>26</v>
      </c>
      <c r="C607" t="s">
        <v>21</v>
      </c>
      <c r="D607">
        <v>60000</v>
      </c>
      <c r="E607">
        <v>2</v>
      </c>
      <c r="F607" t="s">
        <v>33</v>
      </c>
      <c r="G607" t="s">
        <v>16</v>
      </c>
      <c r="H607" t="s">
        <v>17</v>
      </c>
      <c r="I607">
        <v>2</v>
      </c>
      <c r="J607" t="s">
        <v>27</v>
      </c>
      <c r="K607" t="s">
        <v>36</v>
      </c>
      <c r="L607">
        <v>52</v>
      </c>
      <c r="M607" t="s">
        <v>17</v>
      </c>
      <c r="N607">
        <f t="shared" si="46"/>
        <v>1</v>
      </c>
      <c r="O607">
        <f t="shared" si="47"/>
        <v>4.7781584885646904</v>
      </c>
      <c r="P607">
        <f t="shared" si="48"/>
        <v>1.7160033436347992</v>
      </c>
      <c r="Q607">
        <f t="shared" si="49"/>
        <v>0.12058090659885044</v>
      </c>
      <c r="R607">
        <f t="shared" si="50"/>
        <v>0.69694509969690399</v>
      </c>
    </row>
    <row r="608" spans="1:18" x14ac:dyDescent="0.25">
      <c r="A608">
        <v>20000</v>
      </c>
      <c r="B608" t="s">
        <v>13</v>
      </c>
      <c r="C608" t="s">
        <v>21</v>
      </c>
      <c r="D608">
        <v>60000</v>
      </c>
      <c r="E608">
        <v>1</v>
      </c>
      <c r="F608" t="s">
        <v>35</v>
      </c>
      <c r="G608" t="s">
        <v>24</v>
      </c>
      <c r="H608" t="s">
        <v>17</v>
      </c>
      <c r="I608">
        <v>0</v>
      </c>
      <c r="J608" t="s">
        <v>18</v>
      </c>
      <c r="K608" t="s">
        <v>36</v>
      </c>
      <c r="L608">
        <v>35</v>
      </c>
      <c r="M608" t="s">
        <v>17</v>
      </c>
      <c r="N608">
        <f t="shared" si="46"/>
        <v>1</v>
      </c>
      <c r="O608">
        <f t="shared" si="47"/>
        <v>4.7781584885646904</v>
      </c>
      <c r="P608">
        <f t="shared" si="48"/>
        <v>1.5440680443502757</v>
      </c>
      <c r="Q608">
        <f t="shared" si="49"/>
        <v>0.12058090659885044</v>
      </c>
      <c r="R608">
        <f t="shared" si="50"/>
        <v>-0.79675972819610719</v>
      </c>
    </row>
    <row r="609" spans="1:18" x14ac:dyDescent="0.25">
      <c r="A609">
        <v>25261</v>
      </c>
      <c r="B609" t="s">
        <v>13</v>
      </c>
      <c r="C609" t="s">
        <v>21</v>
      </c>
      <c r="D609">
        <v>40000</v>
      </c>
      <c r="E609">
        <v>0</v>
      </c>
      <c r="F609" t="s">
        <v>31</v>
      </c>
      <c r="G609" t="s">
        <v>16</v>
      </c>
      <c r="H609" t="s">
        <v>17</v>
      </c>
      <c r="I609">
        <v>2</v>
      </c>
      <c r="J609" t="s">
        <v>27</v>
      </c>
      <c r="K609" t="s">
        <v>36</v>
      </c>
      <c r="L609">
        <v>27</v>
      </c>
      <c r="M609" t="s">
        <v>20</v>
      </c>
      <c r="N609">
        <f t="shared" si="46"/>
        <v>0</v>
      </c>
      <c r="O609">
        <f t="shared" si="47"/>
        <v>4.6020708485542956</v>
      </c>
      <c r="P609">
        <f t="shared" si="48"/>
        <v>1.4313637641589874</v>
      </c>
      <c r="Q609">
        <f t="shared" si="49"/>
        <v>-0.52537437447973778</v>
      </c>
      <c r="R609">
        <f t="shared" si="50"/>
        <v>-1.499679647204583</v>
      </c>
    </row>
    <row r="610" spans="1:18" x14ac:dyDescent="0.25">
      <c r="A610">
        <v>17458</v>
      </c>
      <c r="B610" t="s">
        <v>26</v>
      </c>
      <c r="C610" t="s">
        <v>21</v>
      </c>
      <c r="D610">
        <v>70000</v>
      </c>
      <c r="E610">
        <v>3</v>
      </c>
      <c r="F610" t="s">
        <v>31</v>
      </c>
      <c r="G610" t="s">
        <v>24</v>
      </c>
      <c r="H610" t="s">
        <v>17</v>
      </c>
      <c r="I610">
        <v>0</v>
      </c>
      <c r="J610" t="s">
        <v>27</v>
      </c>
      <c r="K610" t="s">
        <v>36</v>
      </c>
      <c r="L610">
        <v>52</v>
      </c>
      <c r="M610" t="s">
        <v>17</v>
      </c>
      <c r="N610">
        <f t="shared" si="46"/>
        <v>1</v>
      </c>
      <c r="O610">
        <f t="shared" si="47"/>
        <v>4.8451042441768255</v>
      </c>
      <c r="P610">
        <f t="shared" si="48"/>
        <v>1.7160033436347992</v>
      </c>
      <c r="Q610">
        <f t="shared" si="49"/>
        <v>0.44355854713814452</v>
      </c>
      <c r="R610">
        <f t="shared" si="50"/>
        <v>0.69694509969690399</v>
      </c>
    </row>
    <row r="611" spans="1:18" x14ac:dyDescent="0.25">
      <c r="A611">
        <v>11644</v>
      </c>
      <c r="B611" t="s">
        <v>26</v>
      </c>
      <c r="C611" t="s">
        <v>21</v>
      </c>
      <c r="D611">
        <v>40000</v>
      </c>
      <c r="E611">
        <v>2</v>
      </c>
      <c r="F611" t="s">
        <v>15</v>
      </c>
      <c r="G611" t="s">
        <v>16</v>
      </c>
      <c r="H611" t="s">
        <v>17</v>
      </c>
      <c r="I611">
        <v>0</v>
      </c>
      <c r="J611" t="s">
        <v>25</v>
      </c>
      <c r="K611" t="s">
        <v>36</v>
      </c>
      <c r="L611">
        <v>36</v>
      </c>
      <c r="M611" t="s">
        <v>20</v>
      </c>
      <c r="N611">
        <f t="shared" si="46"/>
        <v>0</v>
      </c>
      <c r="O611">
        <f t="shared" si="47"/>
        <v>4.6020708485542956</v>
      </c>
      <c r="P611">
        <f t="shared" si="48"/>
        <v>1.5563025007672873</v>
      </c>
      <c r="Q611">
        <f t="shared" si="49"/>
        <v>-0.52537437447973778</v>
      </c>
      <c r="R611">
        <f t="shared" si="50"/>
        <v>-0.70889473832004779</v>
      </c>
    </row>
    <row r="612" spans="1:18" x14ac:dyDescent="0.25">
      <c r="A612">
        <v>16145</v>
      </c>
      <c r="B612" t="s">
        <v>26</v>
      </c>
      <c r="C612" t="s">
        <v>14</v>
      </c>
      <c r="D612">
        <v>70000</v>
      </c>
      <c r="E612">
        <v>5</v>
      </c>
      <c r="F612" t="s">
        <v>35</v>
      </c>
      <c r="G612" t="s">
        <v>24</v>
      </c>
      <c r="H612" t="s">
        <v>17</v>
      </c>
      <c r="I612">
        <v>3</v>
      </c>
      <c r="J612" t="s">
        <v>34</v>
      </c>
      <c r="K612" t="s">
        <v>36</v>
      </c>
      <c r="L612">
        <v>46</v>
      </c>
      <c r="M612" t="s">
        <v>17</v>
      </c>
      <c r="N612">
        <f t="shared" si="46"/>
        <v>1</v>
      </c>
      <c r="O612">
        <f t="shared" si="47"/>
        <v>4.8451042441768255</v>
      </c>
      <c r="P612">
        <f t="shared" si="48"/>
        <v>1.6627578316815741</v>
      </c>
      <c r="Q612">
        <f t="shared" si="49"/>
        <v>0.44355854713814452</v>
      </c>
      <c r="R612">
        <f t="shared" si="50"/>
        <v>0.16975516044054711</v>
      </c>
    </row>
    <row r="613" spans="1:18" x14ac:dyDescent="0.25">
      <c r="A613">
        <v>16890</v>
      </c>
      <c r="B613" t="s">
        <v>13</v>
      </c>
      <c r="C613" t="s">
        <v>21</v>
      </c>
      <c r="D613">
        <v>60000</v>
      </c>
      <c r="E613">
        <v>3</v>
      </c>
      <c r="F613" t="s">
        <v>33</v>
      </c>
      <c r="G613" t="s">
        <v>16</v>
      </c>
      <c r="H613" t="s">
        <v>17</v>
      </c>
      <c r="I613">
        <v>2</v>
      </c>
      <c r="J613" t="s">
        <v>27</v>
      </c>
      <c r="K613" t="s">
        <v>36</v>
      </c>
      <c r="L613">
        <v>52</v>
      </c>
      <c r="M613" t="s">
        <v>17</v>
      </c>
      <c r="N613">
        <f t="shared" si="46"/>
        <v>1</v>
      </c>
      <c r="O613">
        <f t="shared" si="47"/>
        <v>4.7781584885646904</v>
      </c>
      <c r="P613">
        <f t="shared" si="48"/>
        <v>1.7160033436347992</v>
      </c>
      <c r="Q613">
        <f t="shared" si="49"/>
        <v>0.12058090659885044</v>
      </c>
      <c r="R613">
        <f t="shared" si="50"/>
        <v>0.69694509969690399</v>
      </c>
    </row>
    <row r="614" spans="1:18" x14ac:dyDescent="0.25">
      <c r="A614">
        <v>25983</v>
      </c>
      <c r="B614" t="s">
        <v>13</v>
      </c>
      <c r="C614" t="s">
        <v>21</v>
      </c>
      <c r="D614">
        <v>70000</v>
      </c>
      <c r="E614">
        <v>0</v>
      </c>
      <c r="F614" t="s">
        <v>15</v>
      </c>
      <c r="G614" t="s">
        <v>24</v>
      </c>
      <c r="H614" t="s">
        <v>20</v>
      </c>
      <c r="I614">
        <v>1</v>
      </c>
      <c r="J614" t="s">
        <v>18</v>
      </c>
      <c r="K614" t="s">
        <v>36</v>
      </c>
      <c r="L614">
        <v>43</v>
      </c>
      <c r="M614" t="s">
        <v>20</v>
      </c>
      <c r="N614">
        <f t="shared" si="46"/>
        <v>0</v>
      </c>
      <c r="O614">
        <f t="shared" si="47"/>
        <v>4.8451042441768255</v>
      </c>
      <c r="P614">
        <f t="shared" si="48"/>
        <v>1.6334684555795864</v>
      </c>
      <c r="Q614">
        <f t="shared" si="49"/>
        <v>0.44355854713814452</v>
      </c>
      <c r="R614">
        <f t="shared" si="50"/>
        <v>-9.3839809187631337E-2</v>
      </c>
    </row>
    <row r="615" spans="1:18" x14ac:dyDescent="0.25">
      <c r="A615">
        <v>14633</v>
      </c>
      <c r="B615" t="s">
        <v>13</v>
      </c>
      <c r="C615" t="s">
        <v>21</v>
      </c>
      <c r="D615">
        <v>60000</v>
      </c>
      <c r="E615">
        <v>1</v>
      </c>
      <c r="F615" t="s">
        <v>22</v>
      </c>
      <c r="G615" t="s">
        <v>16</v>
      </c>
      <c r="H615" t="s">
        <v>17</v>
      </c>
      <c r="I615">
        <v>1</v>
      </c>
      <c r="J615" t="s">
        <v>25</v>
      </c>
      <c r="K615" t="s">
        <v>36</v>
      </c>
      <c r="L615">
        <v>44</v>
      </c>
      <c r="M615" t="s">
        <v>20</v>
      </c>
      <c r="N615">
        <f t="shared" si="46"/>
        <v>0</v>
      </c>
      <c r="O615">
        <f t="shared" si="47"/>
        <v>4.7781584885646904</v>
      </c>
      <c r="P615">
        <f t="shared" si="48"/>
        <v>1.6434526764861874</v>
      </c>
      <c r="Q615">
        <f t="shared" si="49"/>
        <v>0.12058090659885044</v>
      </c>
      <c r="R615">
        <f t="shared" si="50"/>
        <v>-5.9748193115718553E-3</v>
      </c>
    </row>
    <row r="616" spans="1:18" x14ac:dyDescent="0.25">
      <c r="A616">
        <v>22994</v>
      </c>
      <c r="B616" t="s">
        <v>13</v>
      </c>
      <c r="C616" t="s">
        <v>14</v>
      </c>
      <c r="D616">
        <v>80000</v>
      </c>
      <c r="E616">
        <v>0</v>
      </c>
      <c r="F616" t="s">
        <v>15</v>
      </c>
      <c r="G616" t="s">
        <v>32</v>
      </c>
      <c r="H616" t="s">
        <v>17</v>
      </c>
      <c r="I616">
        <v>1</v>
      </c>
      <c r="J616" t="s">
        <v>30</v>
      </c>
      <c r="K616" t="s">
        <v>36</v>
      </c>
      <c r="L616">
        <v>34</v>
      </c>
      <c r="M616" t="s">
        <v>17</v>
      </c>
      <c r="N616">
        <f t="shared" si="46"/>
        <v>1</v>
      </c>
      <c r="O616">
        <f t="shared" si="47"/>
        <v>4.9030954156390383</v>
      </c>
      <c r="P616">
        <f t="shared" si="48"/>
        <v>1.5314789170422551</v>
      </c>
      <c r="Q616">
        <f t="shared" si="49"/>
        <v>0.76653618767743859</v>
      </c>
      <c r="R616">
        <f t="shared" si="50"/>
        <v>-0.88462471807216669</v>
      </c>
    </row>
    <row r="617" spans="1:18" x14ac:dyDescent="0.25">
      <c r="A617">
        <v>22983</v>
      </c>
      <c r="B617" t="s">
        <v>26</v>
      </c>
      <c r="C617" t="s">
        <v>14</v>
      </c>
      <c r="D617">
        <v>30000</v>
      </c>
      <c r="E617">
        <v>0</v>
      </c>
      <c r="F617" t="s">
        <v>33</v>
      </c>
      <c r="G617" t="s">
        <v>23</v>
      </c>
      <c r="H617" t="s">
        <v>17</v>
      </c>
      <c r="I617">
        <v>2</v>
      </c>
      <c r="J617" t="s">
        <v>27</v>
      </c>
      <c r="K617" t="s">
        <v>36</v>
      </c>
      <c r="L617">
        <v>27</v>
      </c>
      <c r="M617" t="s">
        <v>20</v>
      </c>
      <c r="N617">
        <f t="shared" si="46"/>
        <v>0</v>
      </c>
      <c r="O617">
        <f t="shared" si="47"/>
        <v>4.4771357309611233</v>
      </c>
      <c r="P617">
        <f t="shared" si="48"/>
        <v>1.4313637641589874</v>
      </c>
      <c r="Q617">
        <f t="shared" si="49"/>
        <v>-0.84835201501903179</v>
      </c>
      <c r="R617">
        <f t="shared" si="50"/>
        <v>-1.499679647204583</v>
      </c>
    </row>
    <row r="618" spans="1:18" x14ac:dyDescent="0.25">
      <c r="A618">
        <v>25184</v>
      </c>
      <c r="B618" t="s">
        <v>26</v>
      </c>
      <c r="C618" t="s">
        <v>21</v>
      </c>
      <c r="D618">
        <v>110000</v>
      </c>
      <c r="E618">
        <v>1</v>
      </c>
      <c r="F618" t="s">
        <v>22</v>
      </c>
      <c r="G618" t="s">
        <v>24</v>
      </c>
      <c r="H618" t="s">
        <v>17</v>
      </c>
      <c r="I618">
        <v>4</v>
      </c>
      <c r="J618" t="s">
        <v>27</v>
      </c>
      <c r="K618" t="s">
        <v>36</v>
      </c>
      <c r="L618">
        <v>45</v>
      </c>
      <c r="M618" t="s">
        <v>17</v>
      </c>
      <c r="N618">
        <f t="shared" si="46"/>
        <v>1</v>
      </c>
      <c r="O618">
        <f t="shared" si="47"/>
        <v>5.0413966332719324</v>
      </c>
      <c r="P618">
        <f t="shared" si="48"/>
        <v>1.6532125137753437</v>
      </c>
      <c r="Q618">
        <f t="shared" si="49"/>
        <v>1.7354691092953209</v>
      </c>
      <c r="R618">
        <f t="shared" si="50"/>
        <v>8.1890170564487635E-2</v>
      </c>
    </row>
    <row r="619" spans="1:18" x14ac:dyDescent="0.25">
      <c r="A619">
        <v>14469</v>
      </c>
      <c r="B619" t="s">
        <v>13</v>
      </c>
      <c r="C619" t="s">
        <v>14</v>
      </c>
      <c r="D619">
        <v>100000</v>
      </c>
      <c r="E619">
        <v>3</v>
      </c>
      <c r="F619" t="s">
        <v>22</v>
      </c>
      <c r="G619" t="s">
        <v>24</v>
      </c>
      <c r="H619" t="s">
        <v>17</v>
      </c>
      <c r="I619">
        <v>4</v>
      </c>
      <c r="J619" t="s">
        <v>30</v>
      </c>
      <c r="K619" t="s">
        <v>36</v>
      </c>
      <c r="L619">
        <v>45</v>
      </c>
      <c r="M619" t="s">
        <v>20</v>
      </c>
      <c r="N619">
        <f t="shared" si="46"/>
        <v>0</v>
      </c>
      <c r="O619">
        <f t="shared" si="47"/>
        <v>5.0000043429231047</v>
      </c>
      <c r="P619">
        <f t="shared" si="48"/>
        <v>1.6532125137753437</v>
      </c>
      <c r="Q619">
        <f t="shared" si="49"/>
        <v>1.4124914687560268</v>
      </c>
      <c r="R619">
        <f t="shared" si="50"/>
        <v>8.1890170564487635E-2</v>
      </c>
    </row>
    <row r="620" spans="1:18" x14ac:dyDescent="0.25">
      <c r="A620">
        <v>11538</v>
      </c>
      <c r="B620" t="s">
        <v>26</v>
      </c>
      <c r="C620" t="s">
        <v>14</v>
      </c>
      <c r="D620">
        <v>60000</v>
      </c>
      <c r="E620">
        <v>4</v>
      </c>
      <c r="F620" t="s">
        <v>35</v>
      </c>
      <c r="G620" t="s">
        <v>16</v>
      </c>
      <c r="H620" t="s">
        <v>20</v>
      </c>
      <c r="J620" t="s">
        <v>18</v>
      </c>
      <c r="K620" t="s">
        <v>36</v>
      </c>
      <c r="L620">
        <v>47</v>
      </c>
      <c r="M620" t="s">
        <v>17</v>
      </c>
      <c r="N620">
        <f t="shared" si="46"/>
        <v>1</v>
      </c>
      <c r="O620">
        <f t="shared" si="47"/>
        <v>4.7781584885646904</v>
      </c>
      <c r="P620">
        <f t="shared" si="48"/>
        <v>1.6720978579357175</v>
      </c>
      <c r="Q620">
        <f t="shared" si="49"/>
        <v>0.12058090659885044</v>
      </c>
      <c r="R620">
        <f t="shared" si="50"/>
        <v>0.25762015031660662</v>
      </c>
    </row>
    <row r="621" spans="1:18" x14ac:dyDescent="0.25">
      <c r="A621">
        <v>16245</v>
      </c>
      <c r="B621" t="s">
        <v>26</v>
      </c>
      <c r="C621" t="s">
        <v>14</v>
      </c>
      <c r="D621">
        <v>80000</v>
      </c>
      <c r="E621">
        <v>4</v>
      </c>
      <c r="F621" t="s">
        <v>35</v>
      </c>
      <c r="G621" t="s">
        <v>16</v>
      </c>
      <c r="H621" t="s">
        <v>17</v>
      </c>
      <c r="I621">
        <v>0</v>
      </c>
      <c r="J621" t="s">
        <v>30</v>
      </c>
      <c r="K621" t="s">
        <v>36</v>
      </c>
      <c r="L621">
        <v>47</v>
      </c>
      <c r="M621" t="s">
        <v>20</v>
      </c>
      <c r="N621">
        <f t="shared" si="46"/>
        <v>0</v>
      </c>
      <c r="O621">
        <f t="shared" si="47"/>
        <v>4.9030954156390383</v>
      </c>
      <c r="P621">
        <f t="shared" si="48"/>
        <v>1.6720978579357175</v>
      </c>
      <c r="Q621">
        <f t="shared" si="49"/>
        <v>0.76653618767743859</v>
      </c>
      <c r="R621">
        <f t="shared" si="50"/>
        <v>0.25762015031660662</v>
      </c>
    </row>
    <row r="622" spans="1:18" x14ac:dyDescent="0.25">
      <c r="A622">
        <v>17858</v>
      </c>
      <c r="B622" t="s">
        <v>13</v>
      </c>
      <c r="C622" t="s">
        <v>21</v>
      </c>
      <c r="D622">
        <v>40000</v>
      </c>
      <c r="E622">
        <v>4</v>
      </c>
      <c r="F622" t="s">
        <v>31</v>
      </c>
      <c r="G622" t="s">
        <v>16</v>
      </c>
      <c r="H622" t="s">
        <v>17</v>
      </c>
      <c r="I622">
        <v>2</v>
      </c>
      <c r="J622" t="s">
        <v>25</v>
      </c>
      <c r="K622" t="s">
        <v>36</v>
      </c>
      <c r="L622">
        <v>44</v>
      </c>
      <c r="M622" t="s">
        <v>17</v>
      </c>
      <c r="N622">
        <f t="shared" si="46"/>
        <v>1</v>
      </c>
      <c r="O622">
        <f t="shared" si="47"/>
        <v>4.6020708485542956</v>
      </c>
      <c r="P622">
        <f t="shared" si="48"/>
        <v>1.6434526764861874</v>
      </c>
      <c r="Q622">
        <f t="shared" si="49"/>
        <v>-0.52537437447973778</v>
      </c>
      <c r="R622">
        <f t="shared" si="50"/>
        <v>-5.9748193115718553E-3</v>
      </c>
    </row>
    <row r="623" spans="1:18" x14ac:dyDescent="0.25">
      <c r="A623">
        <v>25347</v>
      </c>
      <c r="B623" t="s">
        <v>26</v>
      </c>
      <c r="C623" t="s">
        <v>14</v>
      </c>
      <c r="D623">
        <v>20000</v>
      </c>
      <c r="E623">
        <v>3</v>
      </c>
      <c r="F623" t="s">
        <v>33</v>
      </c>
      <c r="G623" t="s">
        <v>23</v>
      </c>
      <c r="H623" t="s">
        <v>20</v>
      </c>
      <c r="I623">
        <v>2</v>
      </c>
      <c r="J623" t="s">
        <v>18</v>
      </c>
      <c r="K623" t="s">
        <v>36</v>
      </c>
      <c r="L623">
        <v>49</v>
      </c>
      <c r="M623" t="s">
        <v>20</v>
      </c>
      <c r="N623">
        <f t="shared" si="46"/>
        <v>0</v>
      </c>
      <c r="O623">
        <f t="shared" si="47"/>
        <v>4.3010517098452263</v>
      </c>
      <c r="P623">
        <f t="shared" si="48"/>
        <v>1.6901960800285136</v>
      </c>
      <c r="Q623">
        <f t="shared" si="49"/>
        <v>-1.1713296555583259</v>
      </c>
      <c r="R623">
        <f t="shared" si="50"/>
        <v>0.43335013006872558</v>
      </c>
    </row>
    <row r="624" spans="1:18" x14ac:dyDescent="0.25">
      <c r="A624">
        <v>15814</v>
      </c>
      <c r="B624" t="s">
        <v>26</v>
      </c>
      <c r="C624" t="s">
        <v>14</v>
      </c>
      <c r="D624">
        <v>40000</v>
      </c>
      <c r="E624">
        <v>0</v>
      </c>
      <c r="F624" t="s">
        <v>31</v>
      </c>
      <c r="G624" t="s">
        <v>16</v>
      </c>
      <c r="H624" t="s">
        <v>17</v>
      </c>
      <c r="I624">
        <v>1</v>
      </c>
      <c r="J624" t="s">
        <v>27</v>
      </c>
      <c r="K624" t="s">
        <v>36</v>
      </c>
      <c r="L624">
        <v>30</v>
      </c>
      <c r="M624" t="s">
        <v>20</v>
      </c>
      <c r="N624">
        <f t="shared" si="46"/>
        <v>0</v>
      </c>
      <c r="O624">
        <f t="shared" si="47"/>
        <v>4.6020708485542956</v>
      </c>
      <c r="P624">
        <f t="shared" si="48"/>
        <v>1.4771212547196624</v>
      </c>
      <c r="Q624">
        <f t="shared" si="49"/>
        <v>-0.52537437447973778</v>
      </c>
      <c r="R624">
        <f t="shared" si="50"/>
        <v>-1.2360846775764047</v>
      </c>
    </row>
    <row r="625" spans="1:18" x14ac:dyDescent="0.25">
      <c r="A625">
        <v>11259</v>
      </c>
      <c r="B625" t="s">
        <v>13</v>
      </c>
      <c r="C625" t="s">
        <v>14</v>
      </c>
      <c r="D625">
        <v>100000</v>
      </c>
      <c r="E625">
        <v>4</v>
      </c>
      <c r="F625" t="s">
        <v>22</v>
      </c>
      <c r="G625" t="s">
        <v>24</v>
      </c>
      <c r="H625" t="s">
        <v>17</v>
      </c>
      <c r="I625">
        <v>4</v>
      </c>
      <c r="J625" t="s">
        <v>25</v>
      </c>
      <c r="K625" t="s">
        <v>36</v>
      </c>
      <c r="L625">
        <v>41</v>
      </c>
      <c r="M625" t="s">
        <v>17</v>
      </c>
      <c r="N625">
        <f t="shared" si="46"/>
        <v>1</v>
      </c>
      <c r="O625">
        <f t="shared" si="47"/>
        <v>5.0000043429231047</v>
      </c>
      <c r="P625">
        <f t="shared" si="48"/>
        <v>1.6127838567197355</v>
      </c>
      <c r="Q625">
        <f t="shared" si="49"/>
        <v>1.4124914687560268</v>
      </c>
      <c r="R625">
        <f t="shared" si="50"/>
        <v>-0.26956978893975031</v>
      </c>
    </row>
    <row r="626" spans="1:18" x14ac:dyDescent="0.25">
      <c r="A626">
        <v>11200</v>
      </c>
      <c r="B626" t="s">
        <v>13</v>
      </c>
      <c r="C626" t="s">
        <v>21</v>
      </c>
      <c r="D626">
        <v>70000</v>
      </c>
      <c r="E626">
        <v>4</v>
      </c>
      <c r="F626" t="s">
        <v>15</v>
      </c>
      <c r="G626" t="s">
        <v>32</v>
      </c>
      <c r="H626" t="s">
        <v>17</v>
      </c>
      <c r="I626">
        <v>1</v>
      </c>
      <c r="J626" t="s">
        <v>30</v>
      </c>
      <c r="K626" t="s">
        <v>36</v>
      </c>
      <c r="L626">
        <v>58</v>
      </c>
      <c r="M626" t="s">
        <v>20</v>
      </c>
      <c r="N626">
        <f t="shared" si="46"/>
        <v>0</v>
      </c>
      <c r="O626">
        <f t="shared" si="47"/>
        <v>4.8451042441768255</v>
      </c>
      <c r="P626">
        <f t="shared" si="48"/>
        <v>1.7634279935629373</v>
      </c>
      <c r="Q626">
        <f t="shared" si="49"/>
        <v>0.44355854713814452</v>
      </c>
      <c r="R626">
        <f t="shared" si="50"/>
        <v>1.224135038953261</v>
      </c>
    </row>
    <row r="627" spans="1:18" x14ac:dyDescent="0.25">
      <c r="A627">
        <v>25101</v>
      </c>
      <c r="B627" t="s">
        <v>13</v>
      </c>
      <c r="C627" t="s">
        <v>21</v>
      </c>
      <c r="D627">
        <v>60000</v>
      </c>
      <c r="E627">
        <v>5</v>
      </c>
      <c r="F627" t="s">
        <v>15</v>
      </c>
      <c r="G627" t="s">
        <v>24</v>
      </c>
      <c r="H627" t="s">
        <v>17</v>
      </c>
      <c r="I627">
        <v>1</v>
      </c>
      <c r="J627" t="s">
        <v>25</v>
      </c>
      <c r="K627" t="s">
        <v>36</v>
      </c>
      <c r="L627">
        <v>47</v>
      </c>
      <c r="M627" t="s">
        <v>20</v>
      </c>
      <c r="N627">
        <f t="shared" si="46"/>
        <v>0</v>
      </c>
      <c r="O627">
        <f t="shared" si="47"/>
        <v>4.7781584885646904</v>
      </c>
      <c r="P627">
        <f t="shared" si="48"/>
        <v>1.6720978579357175</v>
      </c>
      <c r="Q627">
        <f t="shared" si="49"/>
        <v>0.12058090659885044</v>
      </c>
      <c r="R627">
        <f t="shared" si="50"/>
        <v>0.25762015031660662</v>
      </c>
    </row>
    <row r="628" spans="1:18" x14ac:dyDescent="0.25">
      <c r="A628">
        <v>21801</v>
      </c>
      <c r="B628" t="s">
        <v>13</v>
      </c>
      <c r="C628" t="s">
        <v>14</v>
      </c>
      <c r="D628">
        <v>70000</v>
      </c>
      <c r="E628">
        <v>4</v>
      </c>
      <c r="F628" t="s">
        <v>22</v>
      </c>
      <c r="G628" t="s">
        <v>24</v>
      </c>
      <c r="H628" t="s">
        <v>17</v>
      </c>
      <c r="I628">
        <v>1</v>
      </c>
      <c r="J628" t="s">
        <v>30</v>
      </c>
      <c r="K628" t="s">
        <v>36</v>
      </c>
      <c r="L628">
        <v>55</v>
      </c>
      <c r="M628" t="s">
        <v>20</v>
      </c>
      <c r="N628">
        <f t="shared" si="46"/>
        <v>0</v>
      </c>
      <c r="O628">
        <f t="shared" si="47"/>
        <v>4.8451042441768255</v>
      </c>
      <c r="P628">
        <f t="shared" si="48"/>
        <v>1.7403626894942439</v>
      </c>
      <c r="Q628">
        <f t="shared" si="49"/>
        <v>0.44355854713814452</v>
      </c>
      <c r="R628">
        <f t="shared" si="50"/>
        <v>0.96054006932508251</v>
      </c>
    </row>
    <row r="629" spans="1:18" x14ac:dyDescent="0.25">
      <c r="A629">
        <v>25943</v>
      </c>
      <c r="B629" t="s">
        <v>26</v>
      </c>
      <c r="C629" t="s">
        <v>14</v>
      </c>
      <c r="D629">
        <v>70000</v>
      </c>
      <c r="E629">
        <v>0</v>
      </c>
      <c r="F629" t="s">
        <v>22</v>
      </c>
      <c r="G629" t="s">
        <v>16</v>
      </c>
      <c r="H629" t="s">
        <v>20</v>
      </c>
      <c r="I629">
        <v>2</v>
      </c>
      <c r="J629" t="s">
        <v>18</v>
      </c>
      <c r="K629" t="s">
        <v>36</v>
      </c>
      <c r="L629">
        <v>27</v>
      </c>
      <c r="M629" t="s">
        <v>17</v>
      </c>
      <c r="N629">
        <f t="shared" si="46"/>
        <v>1</v>
      </c>
      <c r="O629">
        <f t="shared" si="47"/>
        <v>4.8451042441768255</v>
      </c>
      <c r="P629">
        <f t="shared" si="48"/>
        <v>1.4313637641589874</v>
      </c>
      <c r="Q629">
        <f t="shared" si="49"/>
        <v>0.44355854713814452</v>
      </c>
      <c r="R629">
        <f t="shared" si="50"/>
        <v>-1.499679647204583</v>
      </c>
    </row>
    <row r="630" spans="1:18" x14ac:dyDescent="0.25">
      <c r="A630">
        <v>22127</v>
      </c>
      <c r="B630" t="s">
        <v>13</v>
      </c>
      <c r="C630" t="s">
        <v>21</v>
      </c>
      <c r="D630">
        <v>60000</v>
      </c>
      <c r="E630">
        <v>3</v>
      </c>
      <c r="F630" t="s">
        <v>35</v>
      </c>
      <c r="G630" t="s">
        <v>32</v>
      </c>
      <c r="H630" t="s">
        <v>17</v>
      </c>
      <c r="I630">
        <v>2</v>
      </c>
      <c r="J630" t="s">
        <v>30</v>
      </c>
      <c r="K630" t="s">
        <v>36</v>
      </c>
      <c r="L630">
        <v>67</v>
      </c>
      <c r="M630" t="s">
        <v>20</v>
      </c>
      <c r="N630">
        <f t="shared" si="46"/>
        <v>0</v>
      </c>
      <c r="O630">
        <f t="shared" si="47"/>
        <v>4.7781584885646904</v>
      </c>
      <c r="P630">
        <f t="shared" si="48"/>
        <v>1.8260748027008264</v>
      </c>
      <c r="Q630">
        <f t="shared" si="49"/>
        <v>0.12058090659885044</v>
      </c>
      <c r="R630">
        <f t="shared" si="50"/>
        <v>2.0149199478377962</v>
      </c>
    </row>
    <row r="631" spans="1:18" x14ac:dyDescent="0.25">
      <c r="A631">
        <v>20414</v>
      </c>
      <c r="B631" t="s">
        <v>13</v>
      </c>
      <c r="C631" t="s">
        <v>14</v>
      </c>
      <c r="D631">
        <v>60000</v>
      </c>
      <c r="E631">
        <v>0</v>
      </c>
      <c r="F631" t="s">
        <v>22</v>
      </c>
      <c r="G631" t="s">
        <v>16</v>
      </c>
      <c r="H631" t="s">
        <v>17</v>
      </c>
      <c r="I631">
        <v>2</v>
      </c>
      <c r="J631" t="s">
        <v>27</v>
      </c>
      <c r="K631" t="s">
        <v>36</v>
      </c>
      <c r="L631">
        <v>29</v>
      </c>
      <c r="M631" t="s">
        <v>20</v>
      </c>
      <c r="N631">
        <f t="shared" si="46"/>
        <v>0</v>
      </c>
      <c r="O631">
        <f t="shared" si="47"/>
        <v>4.7781584885646904</v>
      </c>
      <c r="P631">
        <f t="shared" si="48"/>
        <v>1.4623979978989561</v>
      </c>
      <c r="Q631">
        <f t="shared" si="49"/>
        <v>0.12058090659885044</v>
      </c>
      <c r="R631">
        <f t="shared" si="50"/>
        <v>-1.3239496674524642</v>
      </c>
    </row>
    <row r="632" spans="1:18" x14ac:dyDescent="0.25">
      <c r="A632">
        <v>23672</v>
      </c>
      <c r="B632" t="s">
        <v>13</v>
      </c>
      <c r="C632" t="s">
        <v>14</v>
      </c>
      <c r="D632">
        <v>60000</v>
      </c>
      <c r="E632">
        <v>3</v>
      </c>
      <c r="F632" t="s">
        <v>35</v>
      </c>
      <c r="G632" t="s">
        <v>32</v>
      </c>
      <c r="H632" t="s">
        <v>17</v>
      </c>
      <c r="I632">
        <v>2</v>
      </c>
      <c r="J632" t="s">
        <v>30</v>
      </c>
      <c r="K632" t="s">
        <v>36</v>
      </c>
      <c r="L632">
        <v>67</v>
      </c>
      <c r="M632" t="s">
        <v>20</v>
      </c>
      <c r="N632">
        <f t="shared" si="46"/>
        <v>0</v>
      </c>
      <c r="O632">
        <f t="shared" si="47"/>
        <v>4.7781584885646904</v>
      </c>
      <c r="P632">
        <f t="shared" si="48"/>
        <v>1.8260748027008264</v>
      </c>
      <c r="Q632">
        <f t="shared" si="49"/>
        <v>0.12058090659885044</v>
      </c>
      <c r="R632">
        <f t="shared" si="50"/>
        <v>2.0149199478377962</v>
      </c>
    </row>
    <row r="633" spans="1:18" x14ac:dyDescent="0.25">
      <c r="A633">
        <v>29255</v>
      </c>
      <c r="B633" t="s">
        <v>26</v>
      </c>
      <c r="C633" t="s">
        <v>21</v>
      </c>
      <c r="D633">
        <v>80000</v>
      </c>
      <c r="E633">
        <v>3</v>
      </c>
      <c r="F633" t="s">
        <v>22</v>
      </c>
      <c r="G633" t="s">
        <v>24</v>
      </c>
      <c r="H633" t="s">
        <v>20</v>
      </c>
      <c r="I633">
        <v>1</v>
      </c>
      <c r="J633" t="s">
        <v>30</v>
      </c>
      <c r="K633" t="s">
        <v>36</v>
      </c>
      <c r="L633">
        <v>51</v>
      </c>
      <c r="M633" t="s">
        <v>17</v>
      </c>
      <c r="N633">
        <f t="shared" si="46"/>
        <v>1</v>
      </c>
      <c r="O633">
        <f t="shared" si="47"/>
        <v>4.9030954156390383</v>
      </c>
      <c r="P633">
        <f t="shared" si="48"/>
        <v>1.7075701760979363</v>
      </c>
      <c r="Q633">
        <f t="shared" si="49"/>
        <v>0.76653618767743859</v>
      </c>
      <c r="R633">
        <f t="shared" si="50"/>
        <v>0.6090801098208446</v>
      </c>
    </row>
    <row r="634" spans="1:18" x14ac:dyDescent="0.25">
      <c r="A634">
        <v>28815</v>
      </c>
      <c r="B634" t="s">
        <v>13</v>
      </c>
      <c r="C634" t="s">
        <v>14</v>
      </c>
      <c r="D634">
        <v>50000</v>
      </c>
      <c r="E634">
        <v>1</v>
      </c>
      <c r="F634" t="s">
        <v>35</v>
      </c>
      <c r="G634" t="s">
        <v>16</v>
      </c>
      <c r="H634" t="s">
        <v>17</v>
      </c>
      <c r="I634">
        <v>0</v>
      </c>
      <c r="J634" t="s">
        <v>18</v>
      </c>
      <c r="K634" t="s">
        <v>36</v>
      </c>
      <c r="L634">
        <v>35</v>
      </c>
      <c r="M634" t="s">
        <v>20</v>
      </c>
      <c r="N634">
        <f t="shared" si="46"/>
        <v>0</v>
      </c>
      <c r="O634">
        <f t="shared" si="47"/>
        <v>4.6989786901387989</v>
      </c>
      <c r="P634">
        <f t="shared" si="48"/>
        <v>1.5440680443502757</v>
      </c>
      <c r="Q634">
        <f t="shared" si="49"/>
        <v>-0.20239673394044363</v>
      </c>
      <c r="R634">
        <f t="shared" si="50"/>
        <v>-0.79675972819610719</v>
      </c>
    </row>
    <row r="635" spans="1:18" x14ac:dyDescent="0.25">
      <c r="A635">
        <v>27753</v>
      </c>
      <c r="B635" t="s">
        <v>13</v>
      </c>
      <c r="C635" t="s">
        <v>21</v>
      </c>
      <c r="D635">
        <v>40000</v>
      </c>
      <c r="E635">
        <v>0</v>
      </c>
      <c r="F635" t="s">
        <v>31</v>
      </c>
      <c r="G635" t="s">
        <v>16</v>
      </c>
      <c r="H635" t="s">
        <v>20</v>
      </c>
      <c r="I635">
        <v>2</v>
      </c>
      <c r="J635" t="s">
        <v>30</v>
      </c>
      <c r="K635" t="s">
        <v>36</v>
      </c>
      <c r="L635">
        <v>30</v>
      </c>
      <c r="M635" t="s">
        <v>20</v>
      </c>
      <c r="N635">
        <f t="shared" si="46"/>
        <v>0</v>
      </c>
      <c r="O635">
        <f t="shared" si="47"/>
        <v>4.6020708485542956</v>
      </c>
      <c r="P635">
        <f t="shared" si="48"/>
        <v>1.4771212547196624</v>
      </c>
      <c r="Q635">
        <f t="shared" si="49"/>
        <v>-0.52537437447973778</v>
      </c>
      <c r="R635">
        <f t="shared" si="50"/>
        <v>-1.2360846775764047</v>
      </c>
    </row>
    <row r="636" spans="1:18" x14ac:dyDescent="0.25">
      <c r="A636">
        <v>27643</v>
      </c>
      <c r="B636" t="s">
        <v>26</v>
      </c>
      <c r="C636" t="s">
        <v>21</v>
      </c>
      <c r="D636">
        <v>70000</v>
      </c>
      <c r="E636">
        <v>5</v>
      </c>
      <c r="F636" t="s">
        <v>22</v>
      </c>
      <c r="G636" t="s">
        <v>24</v>
      </c>
      <c r="H636" t="s">
        <v>17</v>
      </c>
      <c r="I636">
        <v>3</v>
      </c>
      <c r="J636" t="s">
        <v>25</v>
      </c>
      <c r="K636" t="s">
        <v>36</v>
      </c>
      <c r="L636">
        <v>44</v>
      </c>
      <c r="M636" t="s">
        <v>20</v>
      </c>
      <c r="N636">
        <f t="shared" si="46"/>
        <v>0</v>
      </c>
      <c r="O636">
        <f t="shared" si="47"/>
        <v>4.8451042441768255</v>
      </c>
      <c r="P636">
        <f t="shared" si="48"/>
        <v>1.6434526764861874</v>
      </c>
      <c r="Q636">
        <f t="shared" si="49"/>
        <v>0.44355854713814452</v>
      </c>
      <c r="R636">
        <f t="shared" si="50"/>
        <v>-5.9748193115718553E-3</v>
      </c>
    </row>
    <row r="637" spans="1:18" x14ac:dyDescent="0.25">
      <c r="A637">
        <v>13754</v>
      </c>
      <c r="B637" t="s">
        <v>26</v>
      </c>
      <c r="C637" t="s">
        <v>14</v>
      </c>
      <c r="D637">
        <v>80000</v>
      </c>
      <c r="E637">
        <v>4</v>
      </c>
      <c r="F637" t="s">
        <v>35</v>
      </c>
      <c r="G637" t="s">
        <v>16</v>
      </c>
      <c r="H637" t="s">
        <v>17</v>
      </c>
      <c r="I637">
        <v>0</v>
      </c>
      <c r="J637" t="s">
        <v>30</v>
      </c>
      <c r="K637" t="s">
        <v>36</v>
      </c>
      <c r="L637">
        <v>48</v>
      </c>
      <c r="M637" t="s">
        <v>20</v>
      </c>
      <c r="N637">
        <f t="shared" si="46"/>
        <v>0</v>
      </c>
      <c r="O637">
        <f t="shared" si="47"/>
        <v>4.9030954156390383</v>
      </c>
      <c r="P637">
        <f t="shared" si="48"/>
        <v>1.6812412373755872</v>
      </c>
      <c r="Q637">
        <f t="shared" si="49"/>
        <v>0.76653618767743859</v>
      </c>
      <c r="R637">
        <f t="shared" si="50"/>
        <v>0.34548514019266607</v>
      </c>
    </row>
    <row r="638" spans="1:18" x14ac:dyDescent="0.25">
      <c r="A638">
        <v>22088</v>
      </c>
      <c r="B638" t="s">
        <v>13</v>
      </c>
      <c r="C638" t="s">
        <v>14</v>
      </c>
      <c r="D638">
        <v>130000</v>
      </c>
      <c r="E638">
        <v>1</v>
      </c>
      <c r="F638" t="s">
        <v>15</v>
      </c>
      <c r="G638" t="s">
        <v>32</v>
      </c>
      <c r="H638" t="s">
        <v>17</v>
      </c>
      <c r="I638">
        <v>2</v>
      </c>
      <c r="J638" t="s">
        <v>18</v>
      </c>
      <c r="K638" t="s">
        <v>36</v>
      </c>
      <c r="L638">
        <v>45</v>
      </c>
      <c r="M638" t="s">
        <v>17</v>
      </c>
      <c r="N638">
        <f t="shared" si="46"/>
        <v>1</v>
      </c>
      <c r="O638">
        <f t="shared" si="47"/>
        <v>5.1139466930207718</v>
      </c>
      <c r="P638">
        <f t="shared" si="48"/>
        <v>1.6532125137753437</v>
      </c>
      <c r="Q638">
        <f t="shared" si="49"/>
        <v>2.3814243903739092</v>
      </c>
      <c r="R638">
        <f t="shared" si="50"/>
        <v>8.1890170564487635E-2</v>
      </c>
    </row>
    <row r="639" spans="1:18" x14ac:dyDescent="0.25">
      <c r="A639">
        <v>27388</v>
      </c>
      <c r="B639" t="s">
        <v>13</v>
      </c>
      <c r="C639" t="s">
        <v>21</v>
      </c>
      <c r="D639">
        <v>60000</v>
      </c>
      <c r="E639">
        <v>3</v>
      </c>
      <c r="F639" t="s">
        <v>15</v>
      </c>
      <c r="G639" t="s">
        <v>32</v>
      </c>
      <c r="H639" t="s">
        <v>20</v>
      </c>
      <c r="I639">
        <v>2</v>
      </c>
      <c r="J639" t="s">
        <v>30</v>
      </c>
      <c r="K639" t="s">
        <v>36</v>
      </c>
      <c r="L639">
        <v>66</v>
      </c>
      <c r="M639" t="s">
        <v>20</v>
      </c>
      <c r="N639">
        <f t="shared" si="46"/>
        <v>0</v>
      </c>
      <c r="O639">
        <f t="shared" si="47"/>
        <v>4.7781584885646904</v>
      </c>
      <c r="P639">
        <f t="shared" si="48"/>
        <v>1.8195439355418688</v>
      </c>
      <c r="Q639">
        <f t="shared" si="49"/>
        <v>0.12058090659885044</v>
      </c>
      <c r="R639">
        <f t="shared" si="50"/>
        <v>1.9270549579617369</v>
      </c>
    </row>
    <row r="640" spans="1:18" x14ac:dyDescent="0.25">
      <c r="A640">
        <v>24745</v>
      </c>
      <c r="B640" t="s">
        <v>26</v>
      </c>
      <c r="C640" t="s">
        <v>14</v>
      </c>
      <c r="D640">
        <v>30000</v>
      </c>
      <c r="E640">
        <v>2</v>
      </c>
      <c r="F640" t="s">
        <v>31</v>
      </c>
      <c r="G640" t="s">
        <v>16</v>
      </c>
      <c r="H640" t="s">
        <v>20</v>
      </c>
      <c r="I640">
        <v>2</v>
      </c>
      <c r="J640" t="s">
        <v>18</v>
      </c>
      <c r="K640" t="s">
        <v>36</v>
      </c>
      <c r="L640">
        <v>49</v>
      </c>
      <c r="M640" t="s">
        <v>20</v>
      </c>
      <c r="N640">
        <f t="shared" si="46"/>
        <v>0</v>
      </c>
      <c r="O640">
        <f t="shared" si="47"/>
        <v>4.4771357309611233</v>
      </c>
      <c r="P640">
        <f t="shared" si="48"/>
        <v>1.6901960800285136</v>
      </c>
      <c r="Q640">
        <f t="shared" si="49"/>
        <v>-0.84835201501903179</v>
      </c>
      <c r="R640">
        <f t="shared" si="50"/>
        <v>0.43335013006872558</v>
      </c>
    </row>
    <row r="641" spans="1:18" x14ac:dyDescent="0.25">
      <c r="A641">
        <v>29237</v>
      </c>
      <c r="B641" t="s">
        <v>26</v>
      </c>
      <c r="C641" t="s">
        <v>14</v>
      </c>
      <c r="D641">
        <v>120000</v>
      </c>
      <c r="E641">
        <v>4</v>
      </c>
      <c r="F641" t="s">
        <v>22</v>
      </c>
      <c r="G641" t="s">
        <v>24</v>
      </c>
      <c r="H641" t="s">
        <v>17</v>
      </c>
      <c r="I641">
        <v>3</v>
      </c>
      <c r="J641" t="s">
        <v>27</v>
      </c>
      <c r="K641" t="s">
        <v>36</v>
      </c>
      <c r="L641">
        <v>43</v>
      </c>
      <c r="M641" t="s">
        <v>17</v>
      </c>
      <c r="N641">
        <f t="shared" si="46"/>
        <v>1</v>
      </c>
      <c r="O641">
        <f t="shared" si="47"/>
        <v>5.0791848651532279</v>
      </c>
      <c r="P641">
        <f t="shared" si="48"/>
        <v>1.6334684555795864</v>
      </c>
      <c r="Q641">
        <f t="shared" si="49"/>
        <v>2.0584467498346148</v>
      </c>
      <c r="R641">
        <f t="shared" si="50"/>
        <v>-9.3839809187631337E-2</v>
      </c>
    </row>
    <row r="642" spans="1:18" x14ac:dyDescent="0.25">
      <c r="A642">
        <v>15272</v>
      </c>
      <c r="B642" t="s">
        <v>26</v>
      </c>
      <c r="C642" t="s">
        <v>21</v>
      </c>
      <c r="D642">
        <v>40000</v>
      </c>
      <c r="E642">
        <v>0</v>
      </c>
      <c r="F642" t="s">
        <v>31</v>
      </c>
      <c r="G642" t="s">
        <v>16</v>
      </c>
      <c r="H642" t="s">
        <v>20</v>
      </c>
      <c r="I642">
        <v>2</v>
      </c>
      <c r="J642" t="s">
        <v>30</v>
      </c>
      <c r="K642" t="s">
        <v>36</v>
      </c>
      <c r="L642">
        <v>30</v>
      </c>
      <c r="M642" t="s">
        <v>20</v>
      </c>
      <c r="N642">
        <f t="shared" si="46"/>
        <v>0</v>
      </c>
      <c r="O642">
        <f t="shared" si="47"/>
        <v>4.6020708485542956</v>
      </c>
      <c r="P642">
        <f t="shared" si="48"/>
        <v>1.4771212547196624</v>
      </c>
      <c r="Q642">
        <f t="shared" si="49"/>
        <v>-0.52537437447973778</v>
      </c>
      <c r="R642">
        <f t="shared" si="50"/>
        <v>-1.2360846775764047</v>
      </c>
    </row>
    <row r="643" spans="1:18" x14ac:dyDescent="0.25">
      <c r="A643">
        <v>18949</v>
      </c>
      <c r="B643" t="s">
        <v>26</v>
      </c>
      <c r="C643" t="s">
        <v>21</v>
      </c>
      <c r="D643">
        <v>70000</v>
      </c>
      <c r="F643" t="s">
        <v>35</v>
      </c>
      <c r="G643" t="s">
        <v>32</v>
      </c>
      <c r="H643" t="s">
        <v>17</v>
      </c>
      <c r="I643">
        <v>2</v>
      </c>
      <c r="J643" t="s">
        <v>27</v>
      </c>
      <c r="K643" t="s">
        <v>36</v>
      </c>
      <c r="L643">
        <v>74</v>
      </c>
      <c r="M643" t="s">
        <v>17</v>
      </c>
      <c r="N643">
        <f t="shared" si="46"/>
        <v>1</v>
      </c>
      <c r="O643">
        <f t="shared" si="47"/>
        <v>4.8451042441768255</v>
      </c>
      <c r="P643">
        <f t="shared" si="48"/>
        <v>1.8692317197309762</v>
      </c>
      <c r="Q643">
        <f t="shared" si="49"/>
        <v>0.44355854713814452</v>
      </c>
      <c r="R643">
        <f t="shared" si="50"/>
        <v>2.6299748769702127</v>
      </c>
    </row>
    <row r="644" spans="1:18" x14ac:dyDescent="0.25">
      <c r="A644">
        <v>14507</v>
      </c>
      <c r="B644" t="s">
        <v>13</v>
      </c>
      <c r="C644" t="s">
        <v>21</v>
      </c>
      <c r="D644">
        <v>100000</v>
      </c>
      <c r="E644">
        <v>2</v>
      </c>
      <c r="F644" t="s">
        <v>35</v>
      </c>
      <c r="G644" t="s">
        <v>32</v>
      </c>
      <c r="H644" t="s">
        <v>17</v>
      </c>
      <c r="I644">
        <v>3</v>
      </c>
      <c r="J644" t="s">
        <v>30</v>
      </c>
      <c r="K644" t="s">
        <v>36</v>
      </c>
      <c r="L644">
        <v>65</v>
      </c>
      <c r="M644" t="s">
        <v>20</v>
      </c>
      <c r="N644">
        <f t="shared" si="46"/>
        <v>0</v>
      </c>
      <c r="O644">
        <f t="shared" si="47"/>
        <v>5.0000043429231047</v>
      </c>
      <c r="P644">
        <f t="shared" si="48"/>
        <v>1.8129133566428555</v>
      </c>
      <c r="Q644">
        <f t="shared" si="49"/>
        <v>1.4124914687560268</v>
      </c>
      <c r="R644">
        <f t="shared" si="50"/>
        <v>1.8391899680856774</v>
      </c>
    </row>
    <row r="645" spans="1:18" x14ac:dyDescent="0.25">
      <c r="A645">
        <v>25886</v>
      </c>
      <c r="B645" t="s">
        <v>13</v>
      </c>
      <c r="C645" t="s">
        <v>14</v>
      </c>
      <c r="D645">
        <v>60000</v>
      </c>
      <c r="E645">
        <v>2</v>
      </c>
      <c r="F645" t="s">
        <v>22</v>
      </c>
      <c r="G645" t="s">
        <v>24</v>
      </c>
      <c r="H645" t="s">
        <v>17</v>
      </c>
      <c r="I645">
        <v>2</v>
      </c>
      <c r="J645" t="s">
        <v>25</v>
      </c>
      <c r="K645" t="s">
        <v>36</v>
      </c>
      <c r="L645">
        <v>56</v>
      </c>
      <c r="M645" t="s">
        <v>17</v>
      </c>
      <c r="N645">
        <f t="shared" si="46"/>
        <v>1</v>
      </c>
      <c r="O645">
        <f t="shared" si="47"/>
        <v>4.7781584885646904</v>
      </c>
      <c r="P645">
        <f t="shared" si="48"/>
        <v>1.7481880270062005</v>
      </c>
      <c r="Q645">
        <f t="shared" si="49"/>
        <v>0.12058090659885044</v>
      </c>
      <c r="R645">
        <f t="shared" si="50"/>
        <v>1.048405059201142</v>
      </c>
    </row>
    <row r="646" spans="1:18" x14ac:dyDescent="0.25">
      <c r="A646">
        <v>21441</v>
      </c>
      <c r="B646" t="s">
        <v>13</v>
      </c>
      <c r="C646" t="s">
        <v>21</v>
      </c>
      <c r="D646">
        <v>50000</v>
      </c>
      <c r="E646">
        <v>4</v>
      </c>
      <c r="F646" t="s">
        <v>15</v>
      </c>
      <c r="G646" t="s">
        <v>32</v>
      </c>
      <c r="H646" t="s">
        <v>17</v>
      </c>
      <c r="I646">
        <v>2</v>
      </c>
      <c r="J646" t="s">
        <v>34</v>
      </c>
      <c r="K646" t="s">
        <v>36</v>
      </c>
      <c r="L646">
        <v>64</v>
      </c>
      <c r="M646" t="s">
        <v>20</v>
      </c>
      <c r="N646">
        <f t="shared" ref="N646:N709" si="51">IF(M646="yes",1,0)</f>
        <v>0</v>
      </c>
      <c r="O646">
        <f t="shared" ref="O646:O709" si="52">LOG(D646+1)</f>
        <v>4.6989786901387989</v>
      </c>
      <c r="P646">
        <f t="shared" ref="P646:P709" si="53">LOG(L646)</f>
        <v>1.8061799739838871</v>
      </c>
      <c r="Q646">
        <f t="shared" ref="Q646:Q709" si="54">STANDARDIZE(D646,$D$1,$D$3)</f>
        <v>-0.20239673394044363</v>
      </c>
      <c r="R646">
        <f t="shared" ref="R646:R709" si="55">STANDARDIZE(L646,$L$1,$L$3)</f>
        <v>1.7513249782096179</v>
      </c>
    </row>
    <row r="647" spans="1:18" x14ac:dyDescent="0.25">
      <c r="A647">
        <v>21741</v>
      </c>
      <c r="B647" t="s">
        <v>13</v>
      </c>
      <c r="C647" t="s">
        <v>14</v>
      </c>
      <c r="D647">
        <v>70000</v>
      </c>
      <c r="E647">
        <v>3</v>
      </c>
      <c r="F647" t="s">
        <v>22</v>
      </c>
      <c r="G647" t="s">
        <v>24</v>
      </c>
      <c r="H647" t="s">
        <v>17</v>
      </c>
      <c r="I647">
        <v>2</v>
      </c>
      <c r="J647" t="s">
        <v>27</v>
      </c>
      <c r="K647" t="s">
        <v>36</v>
      </c>
      <c r="L647">
        <v>50</v>
      </c>
      <c r="M647" t="s">
        <v>17</v>
      </c>
      <c r="N647">
        <f t="shared" si="51"/>
        <v>1</v>
      </c>
      <c r="O647">
        <f t="shared" si="52"/>
        <v>4.8451042441768255</v>
      </c>
      <c r="P647">
        <f t="shared" si="53"/>
        <v>1.6989700043360187</v>
      </c>
      <c r="Q647">
        <f t="shared" si="54"/>
        <v>0.44355854713814452</v>
      </c>
      <c r="R647">
        <f t="shared" si="55"/>
        <v>0.52121511994478509</v>
      </c>
    </row>
    <row r="648" spans="1:18" x14ac:dyDescent="0.25">
      <c r="A648">
        <v>14572</v>
      </c>
      <c r="B648" t="s">
        <v>13</v>
      </c>
      <c r="C648" t="s">
        <v>14</v>
      </c>
      <c r="D648">
        <v>70000</v>
      </c>
      <c r="E648">
        <v>3</v>
      </c>
      <c r="F648" t="s">
        <v>35</v>
      </c>
      <c r="G648" t="s">
        <v>24</v>
      </c>
      <c r="H648" t="s">
        <v>17</v>
      </c>
      <c r="I648">
        <v>0</v>
      </c>
      <c r="J648" t="s">
        <v>25</v>
      </c>
      <c r="K648" t="s">
        <v>36</v>
      </c>
      <c r="L648">
        <v>35</v>
      </c>
      <c r="M648" t="s">
        <v>17</v>
      </c>
      <c r="N648">
        <f t="shared" si="51"/>
        <v>1</v>
      </c>
      <c r="O648">
        <f t="shared" si="52"/>
        <v>4.8451042441768255</v>
      </c>
      <c r="P648">
        <f t="shared" si="53"/>
        <v>1.5440680443502757</v>
      </c>
      <c r="Q648">
        <f t="shared" si="54"/>
        <v>0.44355854713814452</v>
      </c>
      <c r="R648">
        <f t="shared" si="55"/>
        <v>-0.79675972819610719</v>
      </c>
    </row>
    <row r="649" spans="1:18" x14ac:dyDescent="0.25">
      <c r="A649">
        <v>23368</v>
      </c>
      <c r="B649" t="s">
        <v>13</v>
      </c>
      <c r="C649" t="s">
        <v>14</v>
      </c>
      <c r="D649">
        <v>60000</v>
      </c>
      <c r="E649">
        <v>5</v>
      </c>
      <c r="F649" t="s">
        <v>15</v>
      </c>
      <c r="G649" t="s">
        <v>16</v>
      </c>
      <c r="H649" t="s">
        <v>17</v>
      </c>
      <c r="I649">
        <v>3</v>
      </c>
      <c r="J649" t="s">
        <v>34</v>
      </c>
      <c r="K649" t="s">
        <v>36</v>
      </c>
      <c r="L649">
        <v>41</v>
      </c>
      <c r="M649" t="s">
        <v>20</v>
      </c>
      <c r="N649">
        <f t="shared" si="51"/>
        <v>0</v>
      </c>
      <c r="O649">
        <f t="shared" si="52"/>
        <v>4.7781584885646904</v>
      </c>
      <c r="P649">
        <f t="shared" si="53"/>
        <v>1.6127838567197355</v>
      </c>
      <c r="Q649">
        <f t="shared" si="54"/>
        <v>0.12058090659885044</v>
      </c>
      <c r="R649">
        <f t="shared" si="55"/>
        <v>-0.26956978893975031</v>
      </c>
    </row>
    <row r="650" spans="1:18" x14ac:dyDescent="0.25">
      <c r="A650">
        <v>16217</v>
      </c>
      <c r="B650" t="s">
        <v>26</v>
      </c>
      <c r="C650" t="s">
        <v>14</v>
      </c>
      <c r="D650">
        <v>60000</v>
      </c>
      <c r="E650">
        <v>0</v>
      </c>
      <c r="F650" t="s">
        <v>35</v>
      </c>
      <c r="G650" t="s">
        <v>16</v>
      </c>
      <c r="H650" t="s">
        <v>17</v>
      </c>
      <c r="I650">
        <v>0</v>
      </c>
      <c r="J650" t="s">
        <v>18</v>
      </c>
      <c r="K650" t="s">
        <v>36</v>
      </c>
      <c r="L650">
        <v>39</v>
      </c>
      <c r="M650" t="s">
        <v>20</v>
      </c>
      <c r="N650">
        <f t="shared" si="51"/>
        <v>0</v>
      </c>
      <c r="O650">
        <f t="shared" si="52"/>
        <v>4.7781584885646904</v>
      </c>
      <c r="P650">
        <f t="shared" si="53"/>
        <v>1.5910646070264991</v>
      </c>
      <c r="Q650">
        <f t="shared" si="54"/>
        <v>0.12058090659885044</v>
      </c>
      <c r="R650">
        <f t="shared" si="55"/>
        <v>-0.44529976869186927</v>
      </c>
    </row>
    <row r="651" spans="1:18" x14ac:dyDescent="0.25">
      <c r="A651">
        <v>16247</v>
      </c>
      <c r="B651" t="s">
        <v>26</v>
      </c>
      <c r="C651" t="s">
        <v>14</v>
      </c>
      <c r="D651">
        <v>60000</v>
      </c>
      <c r="E651">
        <v>4</v>
      </c>
      <c r="F651" t="s">
        <v>35</v>
      </c>
      <c r="G651" t="s">
        <v>16</v>
      </c>
      <c r="I651">
        <v>0</v>
      </c>
      <c r="J651" t="s">
        <v>30</v>
      </c>
      <c r="K651" t="s">
        <v>36</v>
      </c>
      <c r="L651">
        <v>47</v>
      </c>
      <c r="M651" t="s">
        <v>20</v>
      </c>
      <c r="N651">
        <f t="shared" si="51"/>
        <v>0</v>
      </c>
      <c r="O651">
        <f t="shared" si="52"/>
        <v>4.7781584885646904</v>
      </c>
      <c r="P651">
        <f t="shared" si="53"/>
        <v>1.6720978579357175</v>
      </c>
      <c r="Q651">
        <f t="shared" si="54"/>
        <v>0.12058090659885044</v>
      </c>
      <c r="R651">
        <f t="shared" si="55"/>
        <v>0.25762015031660662</v>
      </c>
    </row>
    <row r="652" spans="1:18" x14ac:dyDescent="0.25">
      <c r="A652">
        <v>22010</v>
      </c>
      <c r="B652" t="s">
        <v>26</v>
      </c>
      <c r="C652" t="s">
        <v>21</v>
      </c>
      <c r="D652">
        <v>40000</v>
      </c>
      <c r="E652">
        <v>0</v>
      </c>
      <c r="F652" t="s">
        <v>31</v>
      </c>
      <c r="G652" t="s">
        <v>16</v>
      </c>
      <c r="H652" t="s">
        <v>17</v>
      </c>
      <c r="I652">
        <v>2</v>
      </c>
      <c r="J652" t="s">
        <v>27</v>
      </c>
      <c r="K652" t="s">
        <v>36</v>
      </c>
      <c r="L652">
        <v>31</v>
      </c>
      <c r="M652" t="s">
        <v>20</v>
      </c>
      <c r="N652">
        <f t="shared" si="51"/>
        <v>0</v>
      </c>
      <c r="O652">
        <f t="shared" si="52"/>
        <v>4.6020708485542956</v>
      </c>
      <c r="P652">
        <f t="shared" si="53"/>
        <v>1.4913616938342726</v>
      </c>
      <c r="Q652">
        <f t="shared" si="54"/>
        <v>-0.52537437447973778</v>
      </c>
      <c r="R652">
        <f t="shared" si="55"/>
        <v>-1.1482196877003452</v>
      </c>
    </row>
    <row r="653" spans="1:18" x14ac:dyDescent="0.25">
      <c r="A653">
        <v>25872</v>
      </c>
      <c r="B653" t="s">
        <v>26</v>
      </c>
      <c r="C653" t="s">
        <v>14</v>
      </c>
      <c r="D653">
        <v>70000</v>
      </c>
      <c r="E653">
        <v>2</v>
      </c>
      <c r="F653" t="s">
        <v>15</v>
      </c>
      <c r="G653" t="s">
        <v>32</v>
      </c>
      <c r="H653" t="s">
        <v>20</v>
      </c>
      <c r="I653">
        <v>1</v>
      </c>
      <c r="J653" t="s">
        <v>25</v>
      </c>
      <c r="K653" t="s">
        <v>36</v>
      </c>
      <c r="L653">
        <v>58</v>
      </c>
      <c r="M653" t="s">
        <v>17</v>
      </c>
      <c r="N653">
        <f t="shared" si="51"/>
        <v>1</v>
      </c>
      <c r="O653">
        <f t="shared" si="52"/>
        <v>4.8451042441768255</v>
      </c>
      <c r="P653">
        <f t="shared" si="53"/>
        <v>1.7634279935629373</v>
      </c>
      <c r="Q653">
        <f t="shared" si="54"/>
        <v>0.44355854713814452</v>
      </c>
      <c r="R653">
        <f t="shared" si="55"/>
        <v>1.224135038953261</v>
      </c>
    </row>
    <row r="654" spans="1:18" x14ac:dyDescent="0.25">
      <c r="A654">
        <v>19164</v>
      </c>
      <c r="B654" t="s">
        <v>26</v>
      </c>
      <c r="C654" t="s">
        <v>14</v>
      </c>
      <c r="D654">
        <v>70000</v>
      </c>
      <c r="E654">
        <v>0</v>
      </c>
      <c r="F654" t="s">
        <v>15</v>
      </c>
      <c r="G654" t="s">
        <v>24</v>
      </c>
      <c r="H654" t="s">
        <v>20</v>
      </c>
      <c r="I654">
        <v>1</v>
      </c>
      <c r="J654" t="s">
        <v>25</v>
      </c>
      <c r="K654" t="s">
        <v>36</v>
      </c>
      <c r="L654">
        <v>38</v>
      </c>
      <c r="M654" t="s">
        <v>17</v>
      </c>
      <c r="N654">
        <f t="shared" si="51"/>
        <v>1</v>
      </c>
      <c r="O654">
        <f t="shared" si="52"/>
        <v>4.8451042441768255</v>
      </c>
      <c r="P654">
        <f t="shared" si="53"/>
        <v>1.5797835966168101</v>
      </c>
      <c r="Q654">
        <f t="shared" si="54"/>
        <v>0.44355854713814452</v>
      </c>
      <c r="R654">
        <f t="shared" si="55"/>
        <v>-0.53316475856792878</v>
      </c>
    </row>
    <row r="655" spans="1:18" x14ac:dyDescent="0.25">
      <c r="A655">
        <v>18435</v>
      </c>
      <c r="B655" t="s">
        <v>26</v>
      </c>
      <c r="C655" t="s">
        <v>14</v>
      </c>
      <c r="D655">
        <v>70000</v>
      </c>
      <c r="E655">
        <v>5</v>
      </c>
      <c r="F655" t="s">
        <v>35</v>
      </c>
      <c r="G655" t="s">
        <v>32</v>
      </c>
      <c r="H655" t="s">
        <v>17</v>
      </c>
      <c r="I655">
        <v>2</v>
      </c>
      <c r="J655" t="s">
        <v>34</v>
      </c>
      <c r="K655" t="s">
        <v>36</v>
      </c>
      <c r="L655">
        <v>67</v>
      </c>
      <c r="M655" t="s">
        <v>17</v>
      </c>
      <c r="N655">
        <f t="shared" si="51"/>
        <v>1</v>
      </c>
      <c r="O655">
        <f t="shared" si="52"/>
        <v>4.8451042441768255</v>
      </c>
      <c r="P655">
        <f t="shared" si="53"/>
        <v>1.8260748027008264</v>
      </c>
      <c r="Q655">
        <f t="shared" si="54"/>
        <v>0.44355854713814452</v>
      </c>
      <c r="R655">
        <f t="shared" si="55"/>
        <v>2.0149199478377962</v>
      </c>
    </row>
    <row r="656" spans="1:18" x14ac:dyDescent="0.25">
      <c r="A656">
        <v>14284</v>
      </c>
      <c r="B656" t="s">
        <v>26</v>
      </c>
      <c r="C656" t="s">
        <v>21</v>
      </c>
      <c r="D656">
        <v>60000</v>
      </c>
      <c r="E656">
        <v>0</v>
      </c>
      <c r="F656" t="s">
        <v>22</v>
      </c>
      <c r="G656" t="s">
        <v>24</v>
      </c>
      <c r="H656" t="s">
        <v>20</v>
      </c>
      <c r="I656">
        <v>2</v>
      </c>
      <c r="J656" t="s">
        <v>30</v>
      </c>
      <c r="K656" t="s">
        <v>36</v>
      </c>
      <c r="L656">
        <v>32</v>
      </c>
      <c r="M656" t="s">
        <v>17</v>
      </c>
      <c r="N656">
        <f t="shared" si="51"/>
        <v>1</v>
      </c>
      <c r="O656">
        <f t="shared" si="52"/>
        <v>4.7781584885646904</v>
      </c>
      <c r="P656">
        <f t="shared" si="53"/>
        <v>1.505149978319906</v>
      </c>
      <c r="Q656">
        <f t="shared" si="54"/>
        <v>0.12058090659885044</v>
      </c>
      <c r="R656">
        <f t="shared" si="55"/>
        <v>-1.0603546978242857</v>
      </c>
    </row>
    <row r="657" spans="1:18" x14ac:dyDescent="0.25">
      <c r="A657">
        <v>11287</v>
      </c>
      <c r="B657" t="s">
        <v>13</v>
      </c>
      <c r="C657" t="s">
        <v>21</v>
      </c>
      <c r="D657">
        <v>70000</v>
      </c>
      <c r="E657">
        <v>5</v>
      </c>
      <c r="F657" t="s">
        <v>22</v>
      </c>
      <c r="G657" t="s">
        <v>24</v>
      </c>
      <c r="H657" t="s">
        <v>20</v>
      </c>
      <c r="I657">
        <v>3</v>
      </c>
      <c r="J657" t="s">
        <v>27</v>
      </c>
      <c r="K657" t="s">
        <v>36</v>
      </c>
      <c r="L657">
        <v>45</v>
      </c>
      <c r="M657" t="s">
        <v>20</v>
      </c>
      <c r="N657">
        <f t="shared" si="51"/>
        <v>0</v>
      </c>
      <c r="O657">
        <f t="shared" si="52"/>
        <v>4.8451042441768255</v>
      </c>
      <c r="P657">
        <f t="shared" si="53"/>
        <v>1.6532125137753437</v>
      </c>
      <c r="Q657">
        <f t="shared" si="54"/>
        <v>0.44355854713814452</v>
      </c>
      <c r="R657">
        <f t="shared" si="55"/>
        <v>8.1890170564487635E-2</v>
      </c>
    </row>
    <row r="658" spans="1:18" x14ac:dyDescent="0.25">
      <c r="A658">
        <v>13066</v>
      </c>
      <c r="B658" t="s">
        <v>26</v>
      </c>
      <c r="C658" t="s">
        <v>21</v>
      </c>
      <c r="D658">
        <v>30000</v>
      </c>
      <c r="E658">
        <v>0</v>
      </c>
      <c r="F658" t="s">
        <v>31</v>
      </c>
      <c r="G658" t="s">
        <v>16</v>
      </c>
      <c r="H658" t="s">
        <v>20</v>
      </c>
      <c r="I658">
        <v>2</v>
      </c>
      <c r="J658" t="s">
        <v>30</v>
      </c>
      <c r="K658" t="s">
        <v>36</v>
      </c>
      <c r="L658">
        <v>31</v>
      </c>
      <c r="M658" t="s">
        <v>17</v>
      </c>
      <c r="N658">
        <f t="shared" si="51"/>
        <v>1</v>
      </c>
      <c r="O658">
        <f t="shared" si="52"/>
        <v>4.4771357309611233</v>
      </c>
      <c r="P658">
        <f t="shared" si="53"/>
        <v>1.4913616938342726</v>
      </c>
      <c r="Q658">
        <f t="shared" si="54"/>
        <v>-0.84835201501903179</v>
      </c>
      <c r="R658">
        <f t="shared" si="55"/>
        <v>-1.1482196877003452</v>
      </c>
    </row>
    <row r="659" spans="1:18" x14ac:dyDescent="0.25">
      <c r="A659">
        <v>29106</v>
      </c>
      <c r="B659" t="s">
        <v>26</v>
      </c>
      <c r="C659" t="s">
        <v>21</v>
      </c>
      <c r="D659">
        <v>40000</v>
      </c>
      <c r="E659">
        <v>0</v>
      </c>
      <c r="F659" t="s">
        <v>31</v>
      </c>
      <c r="G659" t="s">
        <v>16</v>
      </c>
      <c r="H659" t="s">
        <v>20</v>
      </c>
      <c r="I659">
        <v>2</v>
      </c>
      <c r="J659" t="s">
        <v>30</v>
      </c>
      <c r="K659" t="s">
        <v>36</v>
      </c>
      <c r="L659">
        <v>31</v>
      </c>
      <c r="M659" t="s">
        <v>17</v>
      </c>
      <c r="N659">
        <f t="shared" si="51"/>
        <v>1</v>
      </c>
      <c r="O659">
        <f t="shared" si="52"/>
        <v>4.6020708485542956</v>
      </c>
      <c r="P659">
        <f t="shared" si="53"/>
        <v>1.4913616938342726</v>
      </c>
      <c r="Q659">
        <f t="shared" si="54"/>
        <v>-0.52537437447973778</v>
      </c>
      <c r="R659">
        <f t="shared" si="55"/>
        <v>-1.1482196877003452</v>
      </c>
    </row>
    <row r="660" spans="1:18" x14ac:dyDescent="0.25">
      <c r="A660">
        <v>26236</v>
      </c>
      <c r="B660" t="s">
        <v>13</v>
      </c>
      <c r="C660" t="s">
        <v>14</v>
      </c>
      <c r="D660">
        <v>40000</v>
      </c>
      <c r="E660">
        <v>3</v>
      </c>
      <c r="F660" t="s">
        <v>22</v>
      </c>
      <c r="G660" t="s">
        <v>23</v>
      </c>
      <c r="H660" t="s">
        <v>17</v>
      </c>
      <c r="I660">
        <v>1</v>
      </c>
      <c r="J660" t="s">
        <v>18</v>
      </c>
      <c r="K660" t="s">
        <v>36</v>
      </c>
      <c r="L660">
        <v>31</v>
      </c>
      <c r="M660" t="s">
        <v>20</v>
      </c>
      <c r="N660">
        <f t="shared" si="51"/>
        <v>0</v>
      </c>
      <c r="O660">
        <f t="shared" si="52"/>
        <v>4.6020708485542956</v>
      </c>
      <c r="P660">
        <f t="shared" si="53"/>
        <v>1.4913616938342726</v>
      </c>
      <c r="Q660">
        <f t="shared" si="54"/>
        <v>-0.52537437447973778</v>
      </c>
      <c r="R660">
        <f t="shared" si="55"/>
        <v>-1.1482196877003452</v>
      </c>
    </row>
    <row r="661" spans="1:18" x14ac:dyDescent="0.25">
      <c r="A661">
        <v>17531</v>
      </c>
      <c r="B661" t="s">
        <v>13</v>
      </c>
      <c r="C661" t="s">
        <v>21</v>
      </c>
      <c r="D661">
        <v>60000</v>
      </c>
      <c r="E661">
        <v>2</v>
      </c>
      <c r="F661" t="s">
        <v>31</v>
      </c>
      <c r="G661" t="s">
        <v>24</v>
      </c>
      <c r="H661" t="s">
        <v>20</v>
      </c>
      <c r="I661">
        <v>2</v>
      </c>
      <c r="J661" t="s">
        <v>27</v>
      </c>
      <c r="K661" t="s">
        <v>36</v>
      </c>
      <c r="L661">
        <v>50</v>
      </c>
      <c r="M661" t="s">
        <v>20</v>
      </c>
      <c r="N661">
        <f t="shared" si="51"/>
        <v>0</v>
      </c>
      <c r="O661">
        <f t="shared" si="52"/>
        <v>4.7781584885646904</v>
      </c>
      <c r="P661">
        <f t="shared" si="53"/>
        <v>1.6989700043360187</v>
      </c>
      <c r="Q661">
        <f t="shared" si="54"/>
        <v>0.12058090659885044</v>
      </c>
      <c r="R661">
        <f t="shared" si="55"/>
        <v>0.52121511994478509</v>
      </c>
    </row>
    <row r="662" spans="1:18" x14ac:dyDescent="0.25">
      <c r="A662">
        <v>12964</v>
      </c>
      <c r="B662" t="s">
        <v>13</v>
      </c>
      <c r="C662" t="s">
        <v>21</v>
      </c>
      <c r="D662">
        <v>70000</v>
      </c>
      <c r="E662">
        <v>1</v>
      </c>
      <c r="F662" t="s">
        <v>22</v>
      </c>
      <c r="G662" t="s">
        <v>16</v>
      </c>
      <c r="H662" t="s">
        <v>17</v>
      </c>
      <c r="I662">
        <v>1</v>
      </c>
      <c r="J662" t="s">
        <v>18</v>
      </c>
      <c r="K662" t="s">
        <v>36</v>
      </c>
      <c r="L662">
        <v>44</v>
      </c>
      <c r="M662" t="s">
        <v>20</v>
      </c>
      <c r="N662">
        <f t="shared" si="51"/>
        <v>0</v>
      </c>
      <c r="O662">
        <f t="shared" si="52"/>
        <v>4.8451042441768255</v>
      </c>
      <c r="P662">
        <f t="shared" si="53"/>
        <v>1.6434526764861874</v>
      </c>
      <c r="Q662">
        <f t="shared" si="54"/>
        <v>0.44355854713814452</v>
      </c>
      <c r="R662">
        <f t="shared" si="55"/>
        <v>-5.9748193115718553E-3</v>
      </c>
    </row>
    <row r="663" spans="1:18" x14ac:dyDescent="0.25">
      <c r="A663">
        <v>19133</v>
      </c>
      <c r="B663" t="s">
        <v>26</v>
      </c>
      <c r="C663" t="s">
        <v>21</v>
      </c>
      <c r="D663">
        <v>50000</v>
      </c>
      <c r="E663">
        <v>2</v>
      </c>
      <c r="F663" t="s">
        <v>15</v>
      </c>
      <c r="G663" t="s">
        <v>16</v>
      </c>
      <c r="H663" t="s">
        <v>17</v>
      </c>
      <c r="I663">
        <v>1</v>
      </c>
      <c r="J663" t="s">
        <v>25</v>
      </c>
      <c r="K663" t="s">
        <v>36</v>
      </c>
      <c r="L663">
        <v>38</v>
      </c>
      <c r="M663" t="s">
        <v>17</v>
      </c>
      <c r="N663">
        <f t="shared" si="51"/>
        <v>1</v>
      </c>
      <c r="O663">
        <f t="shared" si="52"/>
        <v>4.6989786901387989</v>
      </c>
      <c r="P663">
        <f t="shared" si="53"/>
        <v>1.5797835966168101</v>
      </c>
      <c r="Q663">
        <f t="shared" si="54"/>
        <v>-0.20239673394044363</v>
      </c>
      <c r="R663">
        <f t="shared" si="55"/>
        <v>-0.53316475856792878</v>
      </c>
    </row>
    <row r="664" spans="1:18" x14ac:dyDescent="0.25">
      <c r="A664">
        <v>24643</v>
      </c>
      <c r="B664" t="s">
        <v>26</v>
      </c>
      <c r="C664" t="s">
        <v>14</v>
      </c>
      <c r="D664">
        <v>60000</v>
      </c>
      <c r="E664">
        <v>4</v>
      </c>
      <c r="F664" t="s">
        <v>15</v>
      </c>
      <c r="G664" t="s">
        <v>32</v>
      </c>
      <c r="H664" t="s">
        <v>17</v>
      </c>
      <c r="I664">
        <v>2</v>
      </c>
      <c r="J664" t="s">
        <v>34</v>
      </c>
      <c r="K664" t="s">
        <v>36</v>
      </c>
      <c r="L664">
        <v>63</v>
      </c>
      <c r="M664" t="s">
        <v>20</v>
      </c>
      <c r="N664">
        <f t="shared" si="51"/>
        <v>0</v>
      </c>
      <c r="O664">
        <f t="shared" si="52"/>
        <v>4.7781584885646904</v>
      </c>
      <c r="P664">
        <f t="shared" si="53"/>
        <v>1.7993405494535817</v>
      </c>
      <c r="Q664">
        <f t="shared" si="54"/>
        <v>0.12058090659885044</v>
      </c>
      <c r="R664">
        <f t="shared" si="55"/>
        <v>1.6634599883335583</v>
      </c>
    </row>
    <row r="665" spans="1:18" x14ac:dyDescent="0.25">
      <c r="A665">
        <v>21599</v>
      </c>
      <c r="B665" t="s">
        <v>13</v>
      </c>
      <c r="C665" t="s">
        <v>14</v>
      </c>
      <c r="D665">
        <v>60000</v>
      </c>
      <c r="E665">
        <v>1</v>
      </c>
      <c r="F665" t="s">
        <v>35</v>
      </c>
      <c r="G665" t="s">
        <v>24</v>
      </c>
      <c r="H665" t="s">
        <v>17</v>
      </c>
      <c r="I665">
        <v>0</v>
      </c>
      <c r="J665" t="s">
        <v>25</v>
      </c>
      <c r="K665" t="s">
        <v>36</v>
      </c>
      <c r="L665">
        <v>36</v>
      </c>
      <c r="M665" t="s">
        <v>17</v>
      </c>
      <c r="N665">
        <f t="shared" si="51"/>
        <v>1</v>
      </c>
      <c r="O665">
        <f t="shared" si="52"/>
        <v>4.7781584885646904</v>
      </c>
      <c r="P665">
        <f t="shared" si="53"/>
        <v>1.5563025007672873</v>
      </c>
      <c r="Q665">
        <f t="shared" si="54"/>
        <v>0.12058090659885044</v>
      </c>
      <c r="R665">
        <f t="shared" si="55"/>
        <v>-0.70889473832004779</v>
      </c>
    </row>
    <row r="666" spans="1:18" x14ac:dyDescent="0.25">
      <c r="A666">
        <v>22976</v>
      </c>
      <c r="B666" t="s">
        <v>26</v>
      </c>
      <c r="C666" t="s">
        <v>21</v>
      </c>
      <c r="D666">
        <v>40000</v>
      </c>
      <c r="E666">
        <v>0</v>
      </c>
      <c r="F666" t="s">
        <v>31</v>
      </c>
      <c r="G666" t="s">
        <v>16</v>
      </c>
      <c r="H666" t="s">
        <v>20</v>
      </c>
      <c r="I666">
        <v>2</v>
      </c>
      <c r="J666" t="s">
        <v>18</v>
      </c>
      <c r="K666" t="s">
        <v>36</v>
      </c>
      <c r="L666">
        <v>28</v>
      </c>
      <c r="M666" t="s">
        <v>17</v>
      </c>
      <c r="N666">
        <f t="shared" si="51"/>
        <v>1</v>
      </c>
      <c r="O666">
        <f t="shared" si="52"/>
        <v>4.6020708485542956</v>
      </c>
      <c r="P666">
        <f t="shared" si="53"/>
        <v>1.4471580313422192</v>
      </c>
      <c r="Q666">
        <f t="shared" si="54"/>
        <v>-0.52537437447973778</v>
      </c>
      <c r="R666">
        <f t="shared" si="55"/>
        <v>-1.4118146573285235</v>
      </c>
    </row>
    <row r="667" spans="1:18" x14ac:dyDescent="0.25">
      <c r="A667">
        <v>27637</v>
      </c>
      <c r="B667" t="s">
        <v>26</v>
      </c>
      <c r="C667" t="s">
        <v>14</v>
      </c>
      <c r="D667">
        <v>100000</v>
      </c>
      <c r="E667">
        <v>1</v>
      </c>
      <c r="F667" t="s">
        <v>22</v>
      </c>
      <c r="G667" t="s">
        <v>24</v>
      </c>
      <c r="H667" t="s">
        <v>20</v>
      </c>
      <c r="I667">
        <v>3</v>
      </c>
      <c r="J667" t="s">
        <v>30</v>
      </c>
      <c r="K667" t="s">
        <v>36</v>
      </c>
      <c r="L667">
        <v>44</v>
      </c>
      <c r="M667" t="s">
        <v>20</v>
      </c>
      <c r="N667">
        <f t="shared" si="51"/>
        <v>0</v>
      </c>
      <c r="O667">
        <f t="shared" si="52"/>
        <v>5.0000043429231047</v>
      </c>
      <c r="P667">
        <f t="shared" si="53"/>
        <v>1.6434526764861874</v>
      </c>
      <c r="Q667">
        <f t="shared" si="54"/>
        <v>1.4124914687560268</v>
      </c>
      <c r="R667">
        <f t="shared" si="55"/>
        <v>-5.9748193115718553E-3</v>
      </c>
    </row>
    <row r="668" spans="1:18" x14ac:dyDescent="0.25">
      <c r="A668">
        <v>11890</v>
      </c>
      <c r="B668" t="s">
        <v>13</v>
      </c>
      <c r="C668" t="s">
        <v>14</v>
      </c>
      <c r="D668">
        <v>70000</v>
      </c>
      <c r="E668">
        <v>5</v>
      </c>
      <c r="F668" t="s">
        <v>35</v>
      </c>
      <c r="G668" t="s">
        <v>24</v>
      </c>
      <c r="H668" t="s">
        <v>17</v>
      </c>
      <c r="I668">
        <v>1</v>
      </c>
      <c r="J668" t="s">
        <v>18</v>
      </c>
      <c r="K668" t="s">
        <v>36</v>
      </c>
      <c r="L668">
        <v>47</v>
      </c>
      <c r="M668" t="s">
        <v>20</v>
      </c>
      <c r="N668">
        <f t="shared" si="51"/>
        <v>0</v>
      </c>
      <c r="O668">
        <f t="shared" si="52"/>
        <v>4.8451042441768255</v>
      </c>
      <c r="P668">
        <f t="shared" si="53"/>
        <v>1.6720978579357175</v>
      </c>
      <c r="Q668">
        <f t="shared" si="54"/>
        <v>0.44355854713814452</v>
      </c>
      <c r="R668">
        <f t="shared" si="55"/>
        <v>0.25762015031660662</v>
      </c>
    </row>
    <row r="669" spans="1:18" x14ac:dyDescent="0.25">
      <c r="A669">
        <v>28580</v>
      </c>
      <c r="B669" t="s">
        <v>13</v>
      </c>
      <c r="C669" t="s">
        <v>14</v>
      </c>
      <c r="D669">
        <v>80000</v>
      </c>
      <c r="E669">
        <v>0</v>
      </c>
      <c r="F669" t="s">
        <v>35</v>
      </c>
      <c r="G669" t="s">
        <v>16</v>
      </c>
      <c r="H669" t="s">
        <v>17</v>
      </c>
      <c r="I669">
        <v>0</v>
      </c>
      <c r="J669" t="s">
        <v>30</v>
      </c>
      <c r="K669" t="s">
        <v>36</v>
      </c>
      <c r="L669">
        <v>40</v>
      </c>
      <c r="M669" t="s">
        <v>17</v>
      </c>
      <c r="N669">
        <f t="shared" si="51"/>
        <v>1</v>
      </c>
      <c r="O669">
        <f t="shared" si="52"/>
        <v>4.9030954156390383</v>
      </c>
      <c r="P669">
        <f t="shared" si="53"/>
        <v>1.6020599913279623</v>
      </c>
      <c r="Q669">
        <f t="shared" si="54"/>
        <v>0.76653618767743859</v>
      </c>
      <c r="R669">
        <f t="shared" si="55"/>
        <v>-0.35743477881580982</v>
      </c>
    </row>
    <row r="670" spans="1:18" x14ac:dyDescent="0.25">
      <c r="A670">
        <v>14443</v>
      </c>
      <c r="B670" t="s">
        <v>13</v>
      </c>
      <c r="C670" t="s">
        <v>21</v>
      </c>
      <c r="D670">
        <v>130000</v>
      </c>
      <c r="E670">
        <v>1</v>
      </c>
      <c r="F670" t="s">
        <v>35</v>
      </c>
      <c r="G670" t="s">
        <v>32</v>
      </c>
      <c r="H670" t="s">
        <v>17</v>
      </c>
      <c r="I670">
        <v>4</v>
      </c>
      <c r="J670" t="s">
        <v>18</v>
      </c>
      <c r="K670" t="s">
        <v>36</v>
      </c>
      <c r="L670">
        <v>40</v>
      </c>
      <c r="M670" t="s">
        <v>20</v>
      </c>
      <c r="N670">
        <f t="shared" si="51"/>
        <v>0</v>
      </c>
      <c r="O670">
        <f t="shared" si="52"/>
        <v>5.1139466930207718</v>
      </c>
      <c r="P670">
        <f t="shared" si="53"/>
        <v>1.6020599913279623</v>
      </c>
      <c r="Q670">
        <f t="shared" si="54"/>
        <v>2.3814243903739092</v>
      </c>
      <c r="R670">
        <f t="shared" si="55"/>
        <v>-0.35743477881580982</v>
      </c>
    </row>
    <row r="671" spans="1:18" x14ac:dyDescent="0.25">
      <c r="A671">
        <v>17864</v>
      </c>
      <c r="B671" t="s">
        <v>13</v>
      </c>
      <c r="C671" t="s">
        <v>14</v>
      </c>
      <c r="D671">
        <v>60000</v>
      </c>
      <c r="E671">
        <v>1</v>
      </c>
      <c r="F671" t="s">
        <v>22</v>
      </c>
      <c r="G671" t="s">
        <v>16</v>
      </c>
      <c r="H671" t="s">
        <v>17</v>
      </c>
      <c r="I671">
        <v>1</v>
      </c>
      <c r="J671" t="s">
        <v>25</v>
      </c>
      <c r="K671" t="s">
        <v>36</v>
      </c>
      <c r="L671">
        <v>46</v>
      </c>
      <c r="M671" t="s">
        <v>17</v>
      </c>
      <c r="N671">
        <f t="shared" si="51"/>
        <v>1</v>
      </c>
      <c r="O671">
        <f t="shared" si="52"/>
        <v>4.7781584885646904</v>
      </c>
      <c r="P671">
        <f t="shared" si="53"/>
        <v>1.6627578316815741</v>
      </c>
      <c r="Q671">
        <f t="shared" si="54"/>
        <v>0.12058090659885044</v>
      </c>
      <c r="R671">
        <f t="shared" si="55"/>
        <v>0.16975516044054711</v>
      </c>
    </row>
    <row r="672" spans="1:18" x14ac:dyDescent="0.25">
      <c r="A672">
        <v>20505</v>
      </c>
      <c r="B672" t="s">
        <v>13</v>
      </c>
      <c r="C672" t="s">
        <v>14</v>
      </c>
      <c r="D672">
        <v>40000</v>
      </c>
      <c r="E672">
        <v>5</v>
      </c>
      <c r="F672" t="s">
        <v>31</v>
      </c>
      <c r="G672" t="s">
        <v>24</v>
      </c>
      <c r="H672" t="s">
        <v>20</v>
      </c>
      <c r="I672">
        <v>2</v>
      </c>
      <c r="J672" t="s">
        <v>34</v>
      </c>
      <c r="K672" t="s">
        <v>36</v>
      </c>
      <c r="L672">
        <v>61</v>
      </c>
      <c r="M672" t="s">
        <v>20</v>
      </c>
      <c r="N672">
        <f t="shared" si="51"/>
        <v>0</v>
      </c>
      <c r="O672">
        <f t="shared" si="52"/>
        <v>4.6020708485542956</v>
      </c>
      <c r="P672">
        <f t="shared" si="53"/>
        <v>1.7853298350107671</v>
      </c>
      <c r="Q672">
        <f t="shared" si="54"/>
        <v>-0.52537437447973778</v>
      </c>
      <c r="R672">
        <f t="shared" si="55"/>
        <v>1.4877300085814393</v>
      </c>
    </row>
    <row r="673" spans="1:18" x14ac:dyDescent="0.25">
      <c r="A673">
        <v>14592</v>
      </c>
      <c r="B673" t="s">
        <v>13</v>
      </c>
      <c r="C673" t="s">
        <v>14</v>
      </c>
      <c r="D673">
        <v>60000</v>
      </c>
      <c r="E673">
        <v>0</v>
      </c>
      <c r="F673" t="s">
        <v>35</v>
      </c>
      <c r="G673" t="s">
        <v>24</v>
      </c>
      <c r="H673" t="s">
        <v>17</v>
      </c>
      <c r="I673">
        <v>0</v>
      </c>
      <c r="J673" t="s">
        <v>18</v>
      </c>
      <c r="K673" t="s">
        <v>36</v>
      </c>
      <c r="L673">
        <v>40</v>
      </c>
      <c r="M673" t="s">
        <v>20</v>
      </c>
      <c r="N673">
        <f t="shared" si="51"/>
        <v>0</v>
      </c>
      <c r="O673">
        <f t="shared" si="52"/>
        <v>4.7781584885646904</v>
      </c>
      <c r="P673">
        <f t="shared" si="53"/>
        <v>1.6020599913279623</v>
      </c>
      <c r="Q673">
        <f t="shared" si="54"/>
        <v>0.12058090659885044</v>
      </c>
      <c r="R673">
        <f t="shared" si="55"/>
        <v>-0.35743477881580982</v>
      </c>
    </row>
    <row r="674" spans="1:18" x14ac:dyDescent="0.25">
      <c r="A674">
        <v>22227</v>
      </c>
      <c r="B674" t="s">
        <v>13</v>
      </c>
      <c r="C674" t="s">
        <v>14</v>
      </c>
      <c r="D674">
        <v>60000</v>
      </c>
      <c r="E674">
        <v>2</v>
      </c>
      <c r="F674" t="s">
        <v>31</v>
      </c>
      <c r="G674" t="s">
        <v>24</v>
      </c>
      <c r="H674" t="s">
        <v>17</v>
      </c>
      <c r="I674">
        <v>2</v>
      </c>
      <c r="J674" t="s">
        <v>27</v>
      </c>
      <c r="K674" t="s">
        <v>36</v>
      </c>
      <c r="L674">
        <v>50</v>
      </c>
      <c r="M674" t="s">
        <v>20</v>
      </c>
      <c r="N674">
        <f t="shared" si="51"/>
        <v>0</v>
      </c>
      <c r="O674">
        <f t="shared" si="52"/>
        <v>4.7781584885646904</v>
      </c>
      <c r="P674">
        <f t="shared" si="53"/>
        <v>1.6989700043360187</v>
      </c>
      <c r="Q674">
        <f t="shared" si="54"/>
        <v>0.12058090659885044</v>
      </c>
      <c r="R674">
        <f t="shared" si="55"/>
        <v>0.52121511994478509</v>
      </c>
    </row>
    <row r="675" spans="1:18" x14ac:dyDescent="0.25">
      <c r="A675">
        <v>21471</v>
      </c>
      <c r="B675" t="s">
        <v>13</v>
      </c>
      <c r="C675" t="s">
        <v>21</v>
      </c>
      <c r="D675">
        <v>70000</v>
      </c>
      <c r="E675">
        <v>2</v>
      </c>
      <c r="F675" t="s">
        <v>22</v>
      </c>
      <c r="G675" t="s">
        <v>24</v>
      </c>
      <c r="H675" t="s">
        <v>17</v>
      </c>
      <c r="I675">
        <v>1</v>
      </c>
      <c r="J675" t="s">
        <v>34</v>
      </c>
      <c r="K675" t="s">
        <v>36</v>
      </c>
      <c r="L675">
        <v>59</v>
      </c>
      <c r="M675" t="s">
        <v>20</v>
      </c>
      <c r="N675">
        <f t="shared" si="51"/>
        <v>0</v>
      </c>
      <c r="O675">
        <f t="shared" si="52"/>
        <v>4.8451042441768255</v>
      </c>
      <c r="P675">
        <f t="shared" si="53"/>
        <v>1.7708520116421442</v>
      </c>
      <c r="Q675">
        <f t="shared" si="54"/>
        <v>0.44355854713814452</v>
      </c>
      <c r="R675">
        <f t="shared" si="55"/>
        <v>1.3120000288293203</v>
      </c>
    </row>
    <row r="676" spans="1:18" x14ac:dyDescent="0.25">
      <c r="A676">
        <v>22252</v>
      </c>
      <c r="B676" t="s">
        <v>26</v>
      </c>
      <c r="C676" t="s">
        <v>14</v>
      </c>
      <c r="D676">
        <v>60000</v>
      </c>
      <c r="E676">
        <v>1</v>
      </c>
      <c r="F676" t="s">
        <v>35</v>
      </c>
      <c r="G676" t="s">
        <v>24</v>
      </c>
      <c r="H676" t="s">
        <v>17</v>
      </c>
      <c r="I676">
        <v>0</v>
      </c>
      <c r="J676" t="s">
        <v>25</v>
      </c>
      <c r="K676" t="s">
        <v>36</v>
      </c>
      <c r="L676">
        <v>36</v>
      </c>
      <c r="M676" t="s">
        <v>17</v>
      </c>
      <c r="N676">
        <f t="shared" si="51"/>
        <v>1</v>
      </c>
      <c r="O676">
        <f t="shared" si="52"/>
        <v>4.7781584885646904</v>
      </c>
      <c r="P676">
        <f t="shared" si="53"/>
        <v>1.5563025007672873</v>
      </c>
      <c r="Q676">
        <f t="shared" si="54"/>
        <v>0.12058090659885044</v>
      </c>
      <c r="R676">
        <f t="shared" si="55"/>
        <v>-0.70889473832004779</v>
      </c>
    </row>
    <row r="677" spans="1:18" x14ac:dyDescent="0.25">
      <c r="A677">
        <v>21260</v>
      </c>
      <c r="B677" t="s">
        <v>26</v>
      </c>
      <c r="C677" t="s">
        <v>14</v>
      </c>
      <c r="D677">
        <v>40000</v>
      </c>
      <c r="E677">
        <v>0</v>
      </c>
      <c r="F677" t="s">
        <v>31</v>
      </c>
      <c r="G677" t="s">
        <v>16</v>
      </c>
      <c r="H677" t="s">
        <v>17</v>
      </c>
      <c r="I677">
        <v>2</v>
      </c>
      <c r="J677" t="s">
        <v>27</v>
      </c>
      <c r="K677" t="s">
        <v>36</v>
      </c>
      <c r="L677">
        <v>30</v>
      </c>
      <c r="M677" t="s">
        <v>20</v>
      </c>
      <c r="N677">
        <f t="shared" si="51"/>
        <v>0</v>
      </c>
      <c r="O677">
        <f t="shared" si="52"/>
        <v>4.6020708485542956</v>
      </c>
      <c r="P677">
        <f t="shared" si="53"/>
        <v>1.4771212547196624</v>
      </c>
      <c r="Q677">
        <f t="shared" si="54"/>
        <v>-0.52537437447973778</v>
      </c>
      <c r="R677">
        <f t="shared" si="55"/>
        <v>-1.2360846775764047</v>
      </c>
    </row>
    <row r="678" spans="1:18" x14ac:dyDescent="0.25">
      <c r="A678">
        <v>11817</v>
      </c>
      <c r="B678" t="s">
        <v>26</v>
      </c>
      <c r="C678" t="s">
        <v>14</v>
      </c>
      <c r="D678">
        <v>70000</v>
      </c>
      <c r="E678">
        <v>4</v>
      </c>
      <c r="F678" t="s">
        <v>35</v>
      </c>
      <c r="G678" t="s">
        <v>24</v>
      </c>
      <c r="H678" t="s">
        <v>17</v>
      </c>
      <c r="I678">
        <v>0</v>
      </c>
      <c r="J678" t="s">
        <v>25</v>
      </c>
      <c r="K678" t="s">
        <v>36</v>
      </c>
      <c r="L678">
        <v>35</v>
      </c>
      <c r="M678" t="s">
        <v>17</v>
      </c>
      <c r="N678">
        <f t="shared" si="51"/>
        <v>1</v>
      </c>
      <c r="O678">
        <f t="shared" si="52"/>
        <v>4.8451042441768255</v>
      </c>
      <c r="P678">
        <f t="shared" si="53"/>
        <v>1.5440680443502757</v>
      </c>
      <c r="Q678">
        <f t="shared" si="54"/>
        <v>0.44355854713814452</v>
      </c>
      <c r="R678">
        <f t="shared" si="55"/>
        <v>-0.79675972819610719</v>
      </c>
    </row>
    <row r="679" spans="1:18" x14ac:dyDescent="0.25">
      <c r="A679">
        <v>19223</v>
      </c>
      <c r="B679" t="s">
        <v>13</v>
      </c>
      <c r="C679" t="s">
        <v>14</v>
      </c>
      <c r="D679">
        <v>30000</v>
      </c>
      <c r="E679">
        <v>2</v>
      </c>
      <c r="F679" t="s">
        <v>31</v>
      </c>
      <c r="G679" t="s">
        <v>16</v>
      </c>
      <c r="H679" t="s">
        <v>17</v>
      </c>
      <c r="I679">
        <v>2</v>
      </c>
      <c r="J679" t="s">
        <v>30</v>
      </c>
      <c r="K679" t="s">
        <v>36</v>
      </c>
      <c r="L679">
        <v>48</v>
      </c>
      <c r="M679" t="s">
        <v>20</v>
      </c>
      <c r="N679">
        <f t="shared" si="51"/>
        <v>0</v>
      </c>
      <c r="O679">
        <f t="shared" si="52"/>
        <v>4.4771357309611233</v>
      </c>
      <c r="P679">
        <f t="shared" si="53"/>
        <v>1.6812412373755872</v>
      </c>
      <c r="Q679">
        <f t="shared" si="54"/>
        <v>-0.84835201501903179</v>
      </c>
      <c r="R679">
        <f t="shared" si="55"/>
        <v>0.34548514019266607</v>
      </c>
    </row>
    <row r="680" spans="1:18" x14ac:dyDescent="0.25">
      <c r="A680">
        <v>18517</v>
      </c>
      <c r="B680" t="s">
        <v>13</v>
      </c>
      <c r="C680" t="s">
        <v>21</v>
      </c>
      <c r="D680">
        <v>100000</v>
      </c>
      <c r="E680">
        <v>3</v>
      </c>
      <c r="F680" t="s">
        <v>15</v>
      </c>
      <c r="G680" t="s">
        <v>32</v>
      </c>
      <c r="H680" t="s">
        <v>17</v>
      </c>
      <c r="I680">
        <v>4</v>
      </c>
      <c r="J680" t="s">
        <v>18</v>
      </c>
      <c r="K680" t="s">
        <v>36</v>
      </c>
      <c r="L680">
        <v>41</v>
      </c>
      <c r="M680" t="s">
        <v>20</v>
      </c>
      <c r="N680">
        <f t="shared" si="51"/>
        <v>0</v>
      </c>
      <c r="O680">
        <f t="shared" si="52"/>
        <v>5.0000043429231047</v>
      </c>
      <c r="P680">
        <f t="shared" si="53"/>
        <v>1.6127838567197355</v>
      </c>
      <c r="Q680">
        <f t="shared" si="54"/>
        <v>1.4124914687560268</v>
      </c>
      <c r="R680">
        <f t="shared" si="55"/>
        <v>-0.26956978893975031</v>
      </c>
    </row>
    <row r="681" spans="1:18" x14ac:dyDescent="0.25">
      <c r="A681">
        <v>21717</v>
      </c>
      <c r="B681" t="s">
        <v>13</v>
      </c>
      <c r="C681" t="s">
        <v>21</v>
      </c>
      <c r="D681">
        <v>40000</v>
      </c>
      <c r="E681">
        <v>2</v>
      </c>
      <c r="F681" t="s">
        <v>22</v>
      </c>
      <c r="G681" t="s">
        <v>23</v>
      </c>
      <c r="H681" t="s">
        <v>17</v>
      </c>
      <c r="I681">
        <v>1</v>
      </c>
      <c r="J681" t="s">
        <v>18</v>
      </c>
      <c r="K681" t="s">
        <v>36</v>
      </c>
      <c r="L681">
        <v>47</v>
      </c>
      <c r="M681" t="s">
        <v>20</v>
      </c>
      <c r="N681">
        <f t="shared" si="51"/>
        <v>0</v>
      </c>
      <c r="O681">
        <f t="shared" si="52"/>
        <v>4.6020708485542956</v>
      </c>
      <c r="P681">
        <f t="shared" si="53"/>
        <v>1.6720978579357175</v>
      </c>
      <c r="Q681">
        <f t="shared" si="54"/>
        <v>-0.52537437447973778</v>
      </c>
      <c r="R681">
        <f t="shared" si="55"/>
        <v>0.25762015031660662</v>
      </c>
    </row>
    <row r="682" spans="1:18" x14ac:dyDescent="0.25">
      <c r="A682">
        <v>13760</v>
      </c>
      <c r="B682" t="s">
        <v>13</v>
      </c>
      <c r="C682" t="s">
        <v>21</v>
      </c>
      <c r="D682">
        <v>60000</v>
      </c>
      <c r="E682">
        <v>4</v>
      </c>
      <c r="F682" t="s">
        <v>35</v>
      </c>
      <c r="G682" t="s">
        <v>16</v>
      </c>
      <c r="H682" t="s">
        <v>20</v>
      </c>
      <c r="I682">
        <v>0</v>
      </c>
      <c r="J682" t="s">
        <v>18</v>
      </c>
      <c r="K682" t="s">
        <v>36</v>
      </c>
      <c r="L682">
        <v>47</v>
      </c>
      <c r="M682" t="s">
        <v>20</v>
      </c>
      <c r="N682">
        <f t="shared" si="51"/>
        <v>0</v>
      </c>
      <c r="O682">
        <f t="shared" si="52"/>
        <v>4.7781584885646904</v>
      </c>
      <c r="P682">
        <f t="shared" si="53"/>
        <v>1.6720978579357175</v>
      </c>
      <c r="Q682">
        <f t="shared" si="54"/>
        <v>0.12058090659885044</v>
      </c>
      <c r="R682">
        <f t="shared" si="55"/>
        <v>0.25762015031660662</v>
      </c>
    </row>
    <row r="683" spans="1:18" x14ac:dyDescent="0.25">
      <c r="A683">
        <v>18145</v>
      </c>
      <c r="B683" t="s">
        <v>13</v>
      </c>
      <c r="C683" t="s">
        <v>21</v>
      </c>
      <c r="D683">
        <v>80000</v>
      </c>
      <c r="E683">
        <v>5</v>
      </c>
      <c r="F683" t="s">
        <v>15</v>
      </c>
      <c r="G683" t="s">
        <v>32</v>
      </c>
      <c r="H683" t="s">
        <v>20</v>
      </c>
      <c r="I683">
        <v>2</v>
      </c>
      <c r="J683" t="s">
        <v>25</v>
      </c>
      <c r="K683" t="s">
        <v>19</v>
      </c>
      <c r="L683">
        <v>62</v>
      </c>
      <c r="M683" t="s">
        <v>20</v>
      </c>
      <c r="N683">
        <f t="shared" si="51"/>
        <v>0</v>
      </c>
      <c r="O683">
        <f t="shared" si="52"/>
        <v>4.9030954156390383</v>
      </c>
      <c r="P683">
        <f t="shared" si="53"/>
        <v>1.7923916894982539</v>
      </c>
      <c r="Q683">
        <f t="shared" si="54"/>
        <v>0.76653618767743859</v>
      </c>
      <c r="R683">
        <f t="shared" si="55"/>
        <v>1.5755949984574988</v>
      </c>
    </row>
    <row r="684" spans="1:18" x14ac:dyDescent="0.25">
      <c r="A684">
        <v>21770</v>
      </c>
      <c r="B684" t="s">
        <v>13</v>
      </c>
      <c r="C684" t="s">
        <v>21</v>
      </c>
      <c r="D684">
        <v>60000</v>
      </c>
      <c r="E684">
        <v>4</v>
      </c>
      <c r="F684" t="s">
        <v>15</v>
      </c>
      <c r="G684" t="s">
        <v>32</v>
      </c>
      <c r="H684" t="s">
        <v>17</v>
      </c>
      <c r="I684">
        <v>2</v>
      </c>
      <c r="J684" t="s">
        <v>34</v>
      </c>
      <c r="K684" t="s">
        <v>36</v>
      </c>
      <c r="L684">
        <v>60</v>
      </c>
      <c r="M684" t="s">
        <v>20</v>
      </c>
      <c r="N684">
        <f t="shared" si="51"/>
        <v>0</v>
      </c>
      <c r="O684">
        <f t="shared" si="52"/>
        <v>4.7781584885646904</v>
      </c>
      <c r="P684">
        <f t="shared" si="53"/>
        <v>1.7781512503836436</v>
      </c>
      <c r="Q684">
        <f t="shared" si="54"/>
        <v>0.12058090659885044</v>
      </c>
      <c r="R684">
        <f t="shared" si="55"/>
        <v>1.3998650187053798</v>
      </c>
    </row>
    <row r="685" spans="1:18" x14ac:dyDescent="0.25">
      <c r="A685">
        <v>11165</v>
      </c>
      <c r="B685" t="s">
        <v>13</v>
      </c>
      <c r="C685" t="s">
        <v>14</v>
      </c>
      <c r="D685">
        <v>60000</v>
      </c>
      <c r="E685">
        <v>0</v>
      </c>
      <c r="F685" t="s">
        <v>22</v>
      </c>
      <c r="G685" t="s">
        <v>16</v>
      </c>
      <c r="H685" t="s">
        <v>20</v>
      </c>
      <c r="I685">
        <v>1</v>
      </c>
      <c r="J685" t="s">
        <v>30</v>
      </c>
      <c r="K685" t="s">
        <v>36</v>
      </c>
      <c r="L685">
        <v>33</v>
      </c>
      <c r="M685" t="s">
        <v>20</v>
      </c>
      <c r="N685">
        <f t="shared" si="51"/>
        <v>0</v>
      </c>
      <c r="O685">
        <f t="shared" si="52"/>
        <v>4.7781584885646904</v>
      </c>
      <c r="P685">
        <f t="shared" si="53"/>
        <v>1.5185139398778875</v>
      </c>
      <c r="Q685">
        <f t="shared" si="54"/>
        <v>0.12058090659885044</v>
      </c>
      <c r="R685">
        <f t="shared" si="55"/>
        <v>-0.9724897079482262</v>
      </c>
    </row>
    <row r="686" spans="1:18" x14ac:dyDescent="0.25">
      <c r="A686">
        <v>16377</v>
      </c>
      <c r="B686" t="s">
        <v>26</v>
      </c>
      <c r="C686" t="s">
        <v>14</v>
      </c>
      <c r="D686">
        <v>80000</v>
      </c>
      <c r="E686">
        <v>4</v>
      </c>
      <c r="F686" t="s">
        <v>35</v>
      </c>
      <c r="G686" t="s">
        <v>16</v>
      </c>
      <c r="H686" t="s">
        <v>20</v>
      </c>
      <c r="I686">
        <v>0</v>
      </c>
      <c r="J686" t="s">
        <v>18</v>
      </c>
      <c r="K686" t="s">
        <v>36</v>
      </c>
      <c r="L686">
        <v>47</v>
      </c>
      <c r="M686" t="s">
        <v>20</v>
      </c>
      <c r="N686">
        <f t="shared" si="51"/>
        <v>0</v>
      </c>
      <c r="O686">
        <f t="shared" si="52"/>
        <v>4.9030954156390383</v>
      </c>
      <c r="P686">
        <f t="shared" si="53"/>
        <v>1.6720978579357175</v>
      </c>
      <c r="Q686">
        <f t="shared" si="54"/>
        <v>0.76653618767743859</v>
      </c>
      <c r="R686">
        <f t="shared" si="55"/>
        <v>0.25762015031660662</v>
      </c>
    </row>
    <row r="687" spans="1:18" x14ac:dyDescent="0.25">
      <c r="A687">
        <v>26248</v>
      </c>
      <c r="B687" t="s">
        <v>13</v>
      </c>
      <c r="C687" t="s">
        <v>21</v>
      </c>
      <c r="D687">
        <v>20000</v>
      </c>
      <c r="E687">
        <v>3</v>
      </c>
      <c r="F687" t="s">
        <v>33</v>
      </c>
      <c r="G687" t="s">
        <v>23</v>
      </c>
      <c r="H687" t="s">
        <v>20</v>
      </c>
      <c r="I687">
        <v>2</v>
      </c>
      <c r="J687" t="s">
        <v>18</v>
      </c>
      <c r="K687" t="s">
        <v>36</v>
      </c>
      <c r="L687">
        <v>52</v>
      </c>
      <c r="M687" t="s">
        <v>20</v>
      </c>
      <c r="N687">
        <f t="shared" si="51"/>
        <v>0</v>
      </c>
      <c r="O687">
        <f t="shared" si="52"/>
        <v>4.3010517098452263</v>
      </c>
      <c r="P687">
        <f t="shared" si="53"/>
        <v>1.7160033436347992</v>
      </c>
      <c r="Q687">
        <f t="shared" si="54"/>
        <v>-1.1713296555583259</v>
      </c>
      <c r="R687">
        <f t="shared" si="55"/>
        <v>0.69694509969690399</v>
      </c>
    </row>
    <row r="688" spans="1:18" x14ac:dyDescent="0.25">
      <c r="A688">
        <v>23461</v>
      </c>
      <c r="B688" t="s">
        <v>13</v>
      </c>
      <c r="C688" t="s">
        <v>14</v>
      </c>
      <c r="D688">
        <v>90000</v>
      </c>
      <c r="E688">
        <v>5</v>
      </c>
      <c r="F688" t="s">
        <v>22</v>
      </c>
      <c r="G688" t="s">
        <v>24</v>
      </c>
      <c r="H688" t="s">
        <v>17</v>
      </c>
      <c r="I688">
        <v>3</v>
      </c>
      <c r="J688" t="s">
        <v>25</v>
      </c>
      <c r="K688" t="s">
        <v>36</v>
      </c>
      <c r="L688">
        <v>40</v>
      </c>
      <c r="M688" t="s">
        <v>20</v>
      </c>
      <c r="N688">
        <f t="shared" si="51"/>
        <v>0</v>
      </c>
      <c r="O688">
        <f t="shared" si="52"/>
        <v>4.9542473349067597</v>
      </c>
      <c r="P688">
        <f t="shared" si="53"/>
        <v>1.6020599913279623</v>
      </c>
      <c r="Q688">
        <f t="shared" si="54"/>
        <v>1.0895138282167327</v>
      </c>
      <c r="R688">
        <f t="shared" si="55"/>
        <v>-0.35743477881580982</v>
      </c>
    </row>
    <row r="689" spans="1:18" x14ac:dyDescent="0.25">
      <c r="A689">
        <v>29133</v>
      </c>
      <c r="B689" t="s">
        <v>26</v>
      </c>
      <c r="C689" t="s">
        <v>14</v>
      </c>
      <c r="D689">
        <v>60000</v>
      </c>
      <c r="E689">
        <v>4</v>
      </c>
      <c r="F689" t="s">
        <v>15</v>
      </c>
      <c r="G689" t="s">
        <v>16</v>
      </c>
      <c r="H689" t="s">
        <v>20</v>
      </c>
      <c r="I689">
        <v>2</v>
      </c>
      <c r="J689" t="s">
        <v>18</v>
      </c>
      <c r="K689" t="s">
        <v>36</v>
      </c>
      <c r="L689">
        <v>42</v>
      </c>
      <c r="M689" t="s">
        <v>20</v>
      </c>
      <c r="N689">
        <f t="shared" si="51"/>
        <v>0</v>
      </c>
      <c r="O689">
        <f t="shared" si="52"/>
        <v>4.7781584885646904</v>
      </c>
      <c r="P689">
        <f t="shared" si="53"/>
        <v>1.6232492903979006</v>
      </c>
      <c r="Q689">
        <f t="shared" si="54"/>
        <v>0.12058090659885044</v>
      </c>
      <c r="R689">
        <f t="shared" si="55"/>
        <v>-0.18170479906369083</v>
      </c>
    </row>
    <row r="690" spans="1:18" x14ac:dyDescent="0.25">
      <c r="A690">
        <v>27673</v>
      </c>
      <c r="B690" t="s">
        <v>26</v>
      </c>
      <c r="C690" t="s">
        <v>14</v>
      </c>
      <c r="D690">
        <v>60000</v>
      </c>
      <c r="E690">
        <v>3</v>
      </c>
      <c r="F690" t="s">
        <v>35</v>
      </c>
      <c r="G690" t="s">
        <v>32</v>
      </c>
      <c r="H690" t="s">
        <v>17</v>
      </c>
      <c r="I690">
        <v>2</v>
      </c>
      <c r="J690" t="s">
        <v>27</v>
      </c>
      <c r="K690" t="s">
        <v>36</v>
      </c>
      <c r="L690">
        <v>53</v>
      </c>
      <c r="M690" t="s">
        <v>17</v>
      </c>
      <c r="N690">
        <f t="shared" si="51"/>
        <v>1</v>
      </c>
      <c r="O690">
        <f t="shared" si="52"/>
        <v>4.7781584885646904</v>
      </c>
      <c r="P690">
        <f t="shared" si="53"/>
        <v>1.7242758696007889</v>
      </c>
      <c r="Q690">
        <f t="shared" si="54"/>
        <v>0.12058090659885044</v>
      </c>
      <c r="R690">
        <f t="shared" si="55"/>
        <v>0.7848100895729635</v>
      </c>
    </row>
    <row r="691" spans="1:18" x14ac:dyDescent="0.25">
      <c r="A691">
        <v>12774</v>
      </c>
      <c r="B691" t="s">
        <v>13</v>
      </c>
      <c r="C691" t="s">
        <v>14</v>
      </c>
      <c r="D691">
        <v>40000</v>
      </c>
      <c r="E691">
        <v>1</v>
      </c>
      <c r="F691" t="s">
        <v>22</v>
      </c>
      <c r="G691" t="s">
        <v>23</v>
      </c>
      <c r="H691" t="s">
        <v>17</v>
      </c>
      <c r="I691">
        <v>1</v>
      </c>
      <c r="J691" t="s">
        <v>30</v>
      </c>
      <c r="K691" t="s">
        <v>36</v>
      </c>
      <c r="L691">
        <v>51</v>
      </c>
      <c r="M691" t="s">
        <v>17</v>
      </c>
      <c r="N691">
        <f t="shared" si="51"/>
        <v>1</v>
      </c>
      <c r="O691">
        <f t="shared" si="52"/>
        <v>4.6020708485542956</v>
      </c>
      <c r="P691">
        <f t="shared" si="53"/>
        <v>1.7075701760979363</v>
      </c>
      <c r="Q691">
        <f t="shared" si="54"/>
        <v>-0.52537437447973778</v>
      </c>
      <c r="R691">
        <f t="shared" si="55"/>
        <v>0.6090801098208446</v>
      </c>
    </row>
    <row r="692" spans="1:18" x14ac:dyDescent="0.25">
      <c r="A692">
        <v>18910</v>
      </c>
      <c r="B692" t="s">
        <v>26</v>
      </c>
      <c r="C692" t="s">
        <v>21</v>
      </c>
      <c r="D692">
        <v>30000</v>
      </c>
      <c r="E692">
        <v>0</v>
      </c>
      <c r="F692" t="s">
        <v>22</v>
      </c>
      <c r="G692" t="s">
        <v>16</v>
      </c>
      <c r="H692" t="s">
        <v>17</v>
      </c>
      <c r="I692">
        <v>2</v>
      </c>
      <c r="J692" t="s">
        <v>27</v>
      </c>
      <c r="K692" t="s">
        <v>36</v>
      </c>
      <c r="L692">
        <v>30</v>
      </c>
      <c r="M692" t="s">
        <v>20</v>
      </c>
      <c r="N692">
        <f t="shared" si="51"/>
        <v>0</v>
      </c>
      <c r="O692">
        <f t="shared" si="52"/>
        <v>4.4771357309611233</v>
      </c>
      <c r="P692">
        <f t="shared" si="53"/>
        <v>1.4771212547196624</v>
      </c>
      <c r="Q692">
        <f t="shared" si="54"/>
        <v>-0.84835201501903179</v>
      </c>
      <c r="R692">
        <f t="shared" si="55"/>
        <v>-1.2360846775764047</v>
      </c>
    </row>
    <row r="693" spans="1:18" x14ac:dyDescent="0.25">
      <c r="A693">
        <v>11699</v>
      </c>
      <c r="B693" t="s">
        <v>26</v>
      </c>
      <c r="D693">
        <v>60000</v>
      </c>
      <c r="F693" t="s">
        <v>15</v>
      </c>
      <c r="G693" t="s">
        <v>16</v>
      </c>
      <c r="H693" t="s">
        <v>20</v>
      </c>
      <c r="I693">
        <v>2</v>
      </c>
      <c r="J693" t="s">
        <v>18</v>
      </c>
      <c r="K693" t="s">
        <v>36</v>
      </c>
      <c r="L693">
        <v>30</v>
      </c>
      <c r="M693" t="s">
        <v>20</v>
      </c>
      <c r="N693">
        <f t="shared" si="51"/>
        <v>0</v>
      </c>
      <c r="O693">
        <f t="shared" si="52"/>
        <v>4.7781584885646904</v>
      </c>
      <c r="P693">
        <f t="shared" si="53"/>
        <v>1.4771212547196624</v>
      </c>
      <c r="Q693">
        <f t="shared" si="54"/>
        <v>0.12058090659885044</v>
      </c>
      <c r="R693">
        <f t="shared" si="55"/>
        <v>-1.2360846775764047</v>
      </c>
    </row>
    <row r="694" spans="1:18" x14ac:dyDescent="0.25">
      <c r="A694">
        <v>16725</v>
      </c>
      <c r="B694" t="s">
        <v>13</v>
      </c>
      <c r="C694" t="s">
        <v>21</v>
      </c>
      <c r="D694">
        <v>30000</v>
      </c>
      <c r="E694">
        <v>0</v>
      </c>
      <c r="F694" t="s">
        <v>31</v>
      </c>
      <c r="G694" t="s">
        <v>16</v>
      </c>
      <c r="H694" t="s">
        <v>17</v>
      </c>
      <c r="I694">
        <v>2</v>
      </c>
      <c r="J694" t="s">
        <v>27</v>
      </c>
      <c r="K694" t="s">
        <v>36</v>
      </c>
      <c r="L694">
        <v>26</v>
      </c>
      <c r="M694" t="s">
        <v>20</v>
      </c>
      <c r="N694">
        <f t="shared" si="51"/>
        <v>0</v>
      </c>
      <c r="O694">
        <f t="shared" si="52"/>
        <v>4.4771357309611233</v>
      </c>
      <c r="P694">
        <f t="shared" si="53"/>
        <v>1.414973347970818</v>
      </c>
      <c r="Q694">
        <f t="shared" si="54"/>
        <v>-0.84835201501903179</v>
      </c>
      <c r="R694">
        <f t="shared" si="55"/>
        <v>-1.5875446370806425</v>
      </c>
    </row>
    <row r="695" spans="1:18" x14ac:dyDescent="0.25">
      <c r="A695">
        <v>28269</v>
      </c>
      <c r="B695" t="s">
        <v>26</v>
      </c>
      <c r="C695" t="s">
        <v>14</v>
      </c>
      <c r="D695">
        <v>130000</v>
      </c>
      <c r="E695">
        <v>1</v>
      </c>
      <c r="F695" t="s">
        <v>15</v>
      </c>
      <c r="G695" t="s">
        <v>32</v>
      </c>
      <c r="H695" t="s">
        <v>20</v>
      </c>
      <c r="I695">
        <v>1</v>
      </c>
      <c r="J695" t="s">
        <v>25</v>
      </c>
      <c r="K695" t="s">
        <v>36</v>
      </c>
      <c r="L695">
        <v>45</v>
      </c>
      <c r="M695" t="s">
        <v>20</v>
      </c>
      <c r="N695">
        <f t="shared" si="51"/>
        <v>0</v>
      </c>
      <c r="O695">
        <f t="shared" si="52"/>
        <v>5.1139466930207718</v>
      </c>
      <c r="P695">
        <f t="shared" si="53"/>
        <v>1.6532125137753437</v>
      </c>
      <c r="Q695">
        <f t="shared" si="54"/>
        <v>2.3814243903739092</v>
      </c>
      <c r="R695">
        <f t="shared" si="55"/>
        <v>8.1890170564487635E-2</v>
      </c>
    </row>
    <row r="696" spans="1:18" x14ac:dyDescent="0.25">
      <c r="A696">
        <v>23144</v>
      </c>
      <c r="B696" t="s">
        <v>13</v>
      </c>
      <c r="C696" t="s">
        <v>21</v>
      </c>
      <c r="D696">
        <v>50000</v>
      </c>
      <c r="E696">
        <v>1</v>
      </c>
      <c r="F696" t="s">
        <v>15</v>
      </c>
      <c r="G696" t="s">
        <v>16</v>
      </c>
      <c r="H696" t="s">
        <v>17</v>
      </c>
      <c r="I696">
        <v>0</v>
      </c>
      <c r="J696" t="s">
        <v>18</v>
      </c>
      <c r="K696" t="s">
        <v>36</v>
      </c>
      <c r="L696">
        <v>34</v>
      </c>
      <c r="M696" t="s">
        <v>17</v>
      </c>
      <c r="N696">
        <f t="shared" si="51"/>
        <v>1</v>
      </c>
      <c r="O696">
        <f t="shared" si="52"/>
        <v>4.6989786901387989</v>
      </c>
      <c r="P696">
        <f t="shared" si="53"/>
        <v>1.5314789170422551</v>
      </c>
      <c r="Q696">
        <f t="shared" si="54"/>
        <v>-0.20239673394044363</v>
      </c>
      <c r="R696">
        <f t="shared" si="55"/>
        <v>-0.88462471807216669</v>
      </c>
    </row>
    <row r="697" spans="1:18" x14ac:dyDescent="0.25">
      <c r="A697">
        <v>23376</v>
      </c>
      <c r="B697" t="s">
        <v>13</v>
      </c>
      <c r="C697" t="s">
        <v>21</v>
      </c>
      <c r="D697">
        <v>70000</v>
      </c>
      <c r="E697">
        <v>1</v>
      </c>
      <c r="F697" t="s">
        <v>15</v>
      </c>
      <c r="G697" t="s">
        <v>24</v>
      </c>
      <c r="H697" t="s">
        <v>17</v>
      </c>
      <c r="I697">
        <v>1</v>
      </c>
      <c r="J697" t="s">
        <v>25</v>
      </c>
      <c r="K697" t="s">
        <v>36</v>
      </c>
      <c r="L697">
        <v>44</v>
      </c>
      <c r="M697" t="s">
        <v>17</v>
      </c>
      <c r="N697">
        <f t="shared" si="51"/>
        <v>1</v>
      </c>
      <c r="O697">
        <f t="shared" si="52"/>
        <v>4.8451042441768255</v>
      </c>
      <c r="P697">
        <f t="shared" si="53"/>
        <v>1.6434526764861874</v>
      </c>
      <c r="Q697">
        <f t="shared" si="54"/>
        <v>0.44355854713814452</v>
      </c>
      <c r="R697">
        <f t="shared" si="55"/>
        <v>-5.9748193115718553E-3</v>
      </c>
    </row>
    <row r="698" spans="1:18" x14ac:dyDescent="0.25">
      <c r="A698">
        <v>25970</v>
      </c>
      <c r="B698" t="s">
        <v>26</v>
      </c>
      <c r="C698" t="s">
        <v>14</v>
      </c>
      <c r="D698">
        <v>60000</v>
      </c>
      <c r="E698">
        <v>4</v>
      </c>
      <c r="F698" t="s">
        <v>15</v>
      </c>
      <c r="G698" t="s">
        <v>16</v>
      </c>
      <c r="H698" t="s">
        <v>20</v>
      </c>
      <c r="I698">
        <v>2</v>
      </c>
      <c r="J698" t="s">
        <v>18</v>
      </c>
      <c r="K698" t="s">
        <v>36</v>
      </c>
      <c r="L698">
        <v>41</v>
      </c>
      <c r="M698" t="s">
        <v>17</v>
      </c>
      <c r="N698">
        <f t="shared" si="51"/>
        <v>1</v>
      </c>
      <c r="O698">
        <f t="shared" si="52"/>
        <v>4.7781584885646904</v>
      </c>
      <c r="P698">
        <f t="shared" si="53"/>
        <v>1.6127838567197355</v>
      </c>
      <c r="Q698">
        <f t="shared" si="54"/>
        <v>0.12058090659885044</v>
      </c>
      <c r="R698">
        <f t="shared" si="55"/>
        <v>-0.26956978893975031</v>
      </c>
    </row>
    <row r="699" spans="1:18" x14ac:dyDescent="0.25">
      <c r="A699">
        <v>28068</v>
      </c>
      <c r="B699" t="s">
        <v>26</v>
      </c>
      <c r="C699" t="s">
        <v>14</v>
      </c>
      <c r="D699">
        <v>80000</v>
      </c>
      <c r="E699">
        <v>3</v>
      </c>
      <c r="F699" t="s">
        <v>35</v>
      </c>
      <c r="G699" t="s">
        <v>24</v>
      </c>
      <c r="H699" t="s">
        <v>20</v>
      </c>
      <c r="I699">
        <v>0</v>
      </c>
      <c r="J699" t="s">
        <v>18</v>
      </c>
      <c r="K699" t="s">
        <v>36</v>
      </c>
      <c r="L699">
        <v>36</v>
      </c>
      <c r="M699" t="s">
        <v>17</v>
      </c>
      <c r="N699">
        <f t="shared" si="51"/>
        <v>1</v>
      </c>
      <c r="O699">
        <f t="shared" si="52"/>
        <v>4.9030954156390383</v>
      </c>
      <c r="P699">
        <f t="shared" si="53"/>
        <v>1.5563025007672873</v>
      </c>
      <c r="Q699">
        <f t="shared" si="54"/>
        <v>0.76653618767743859</v>
      </c>
      <c r="R699">
        <f t="shared" si="55"/>
        <v>-0.70889473832004779</v>
      </c>
    </row>
    <row r="700" spans="1:18" x14ac:dyDescent="0.25">
      <c r="A700">
        <v>18390</v>
      </c>
      <c r="B700" t="s">
        <v>13</v>
      </c>
      <c r="D700">
        <v>80000</v>
      </c>
      <c r="E700">
        <v>5</v>
      </c>
      <c r="F700" t="s">
        <v>22</v>
      </c>
      <c r="G700" t="s">
        <v>24</v>
      </c>
      <c r="H700" t="s">
        <v>17</v>
      </c>
      <c r="I700">
        <v>2</v>
      </c>
      <c r="J700" t="s">
        <v>18</v>
      </c>
      <c r="K700" t="s">
        <v>36</v>
      </c>
      <c r="L700">
        <v>44</v>
      </c>
      <c r="M700" t="s">
        <v>20</v>
      </c>
      <c r="N700">
        <f t="shared" si="51"/>
        <v>0</v>
      </c>
      <c r="O700">
        <f t="shared" si="52"/>
        <v>4.9030954156390383</v>
      </c>
      <c r="P700">
        <f t="shared" si="53"/>
        <v>1.6434526764861874</v>
      </c>
      <c r="Q700">
        <f t="shared" si="54"/>
        <v>0.76653618767743859</v>
      </c>
      <c r="R700">
        <f t="shared" si="55"/>
        <v>-5.9748193115718553E-3</v>
      </c>
    </row>
    <row r="701" spans="1:18" x14ac:dyDescent="0.25">
      <c r="A701">
        <v>29112</v>
      </c>
      <c r="B701" t="s">
        <v>26</v>
      </c>
      <c r="C701" t="s">
        <v>21</v>
      </c>
      <c r="D701">
        <v>60000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30</v>
      </c>
      <c r="K701" t="s">
        <v>36</v>
      </c>
      <c r="L701">
        <v>30</v>
      </c>
      <c r="M701" t="s">
        <v>20</v>
      </c>
      <c r="N701">
        <f t="shared" si="51"/>
        <v>0</v>
      </c>
      <c r="O701">
        <f t="shared" si="52"/>
        <v>4.7781584885646904</v>
      </c>
      <c r="P701">
        <f t="shared" si="53"/>
        <v>1.4771212547196624</v>
      </c>
      <c r="Q701">
        <f t="shared" si="54"/>
        <v>0.12058090659885044</v>
      </c>
      <c r="R701">
        <f t="shared" si="55"/>
        <v>-1.2360846775764047</v>
      </c>
    </row>
    <row r="702" spans="1:18" x14ac:dyDescent="0.25">
      <c r="A702">
        <v>14090</v>
      </c>
      <c r="B702" t="s">
        <v>13</v>
      </c>
      <c r="C702" t="s">
        <v>14</v>
      </c>
      <c r="D702">
        <v>30000</v>
      </c>
      <c r="E702">
        <v>0</v>
      </c>
      <c r="F702" t="s">
        <v>33</v>
      </c>
      <c r="G702" t="s">
        <v>23</v>
      </c>
      <c r="H702" t="s">
        <v>20</v>
      </c>
      <c r="I702">
        <v>2</v>
      </c>
      <c r="J702" t="s">
        <v>18</v>
      </c>
      <c r="K702" t="s">
        <v>36</v>
      </c>
      <c r="L702">
        <v>28</v>
      </c>
      <c r="M702" t="s">
        <v>20</v>
      </c>
      <c r="N702">
        <f t="shared" si="51"/>
        <v>0</v>
      </c>
      <c r="O702">
        <f t="shared" si="52"/>
        <v>4.4771357309611233</v>
      </c>
      <c r="P702">
        <f t="shared" si="53"/>
        <v>1.4471580313422192</v>
      </c>
      <c r="Q702">
        <f t="shared" si="54"/>
        <v>-0.84835201501903179</v>
      </c>
      <c r="R702">
        <f t="shared" si="55"/>
        <v>-1.4118146573285235</v>
      </c>
    </row>
    <row r="703" spans="1:18" x14ac:dyDescent="0.25">
      <c r="A703">
        <v>27040</v>
      </c>
      <c r="B703" t="s">
        <v>13</v>
      </c>
      <c r="C703" t="s">
        <v>21</v>
      </c>
      <c r="D703">
        <v>20000</v>
      </c>
      <c r="E703">
        <v>2</v>
      </c>
      <c r="F703" t="s">
        <v>33</v>
      </c>
      <c r="G703" t="s">
        <v>23</v>
      </c>
      <c r="H703" t="s">
        <v>17</v>
      </c>
      <c r="I703">
        <v>2</v>
      </c>
      <c r="J703" t="s">
        <v>30</v>
      </c>
      <c r="K703" t="s">
        <v>36</v>
      </c>
      <c r="L703">
        <v>49</v>
      </c>
      <c r="M703" t="s">
        <v>20</v>
      </c>
      <c r="N703">
        <f t="shared" si="51"/>
        <v>0</v>
      </c>
      <c r="O703">
        <f t="shared" si="52"/>
        <v>4.3010517098452263</v>
      </c>
      <c r="P703">
        <f t="shared" si="53"/>
        <v>1.6901960800285136</v>
      </c>
      <c r="Q703">
        <f t="shared" si="54"/>
        <v>-1.1713296555583259</v>
      </c>
      <c r="R703">
        <f t="shared" si="55"/>
        <v>0.43335013006872558</v>
      </c>
    </row>
    <row r="704" spans="1:18" x14ac:dyDescent="0.25">
      <c r="A704">
        <v>23479</v>
      </c>
      <c r="B704" t="s">
        <v>26</v>
      </c>
      <c r="C704" t="s">
        <v>21</v>
      </c>
      <c r="D704">
        <v>90000</v>
      </c>
      <c r="E704">
        <v>0</v>
      </c>
      <c r="F704" t="s">
        <v>22</v>
      </c>
      <c r="G704" t="s">
        <v>24</v>
      </c>
      <c r="H704" t="s">
        <v>20</v>
      </c>
      <c r="I704">
        <v>2</v>
      </c>
      <c r="J704" t="s">
        <v>18</v>
      </c>
      <c r="K704" t="s">
        <v>36</v>
      </c>
      <c r="L704">
        <v>43</v>
      </c>
      <c r="M704" t="s">
        <v>17</v>
      </c>
      <c r="N704">
        <f t="shared" si="51"/>
        <v>1</v>
      </c>
      <c r="O704">
        <f t="shared" si="52"/>
        <v>4.9542473349067597</v>
      </c>
      <c r="P704">
        <f t="shared" si="53"/>
        <v>1.6334684555795864</v>
      </c>
      <c r="Q704">
        <f t="shared" si="54"/>
        <v>1.0895138282167327</v>
      </c>
      <c r="R704">
        <f t="shared" si="55"/>
        <v>-9.3839809187631337E-2</v>
      </c>
    </row>
    <row r="705" spans="1:18" x14ac:dyDescent="0.25">
      <c r="A705">
        <v>16795</v>
      </c>
      <c r="B705" t="s">
        <v>13</v>
      </c>
      <c r="C705" t="s">
        <v>14</v>
      </c>
      <c r="D705">
        <v>70000</v>
      </c>
      <c r="E705">
        <v>4</v>
      </c>
      <c r="F705" t="s">
        <v>15</v>
      </c>
      <c r="G705" t="s">
        <v>32</v>
      </c>
      <c r="H705" t="s">
        <v>17</v>
      </c>
      <c r="I705">
        <v>1</v>
      </c>
      <c r="J705" t="s">
        <v>30</v>
      </c>
      <c r="K705" t="s">
        <v>36</v>
      </c>
      <c r="L705">
        <v>59</v>
      </c>
      <c r="M705" t="s">
        <v>20</v>
      </c>
      <c r="N705">
        <f t="shared" si="51"/>
        <v>0</v>
      </c>
      <c r="O705">
        <f t="shared" si="52"/>
        <v>4.8451042441768255</v>
      </c>
      <c r="P705">
        <f t="shared" si="53"/>
        <v>1.7708520116421442</v>
      </c>
      <c r="Q705">
        <f t="shared" si="54"/>
        <v>0.44355854713814452</v>
      </c>
      <c r="R705">
        <f t="shared" si="55"/>
        <v>1.3120000288293203</v>
      </c>
    </row>
    <row r="706" spans="1:18" x14ac:dyDescent="0.25">
      <c r="A706">
        <v>22014</v>
      </c>
      <c r="B706" t="s">
        <v>26</v>
      </c>
      <c r="C706" t="s">
        <v>21</v>
      </c>
      <c r="D706">
        <v>30000</v>
      </c>
      <c r="E706">
        <v>0</v>
      </c>
      <c r="F706" t="s">
        <v>31</v>
      </c>
      <c r="G706" t="s">
        <v>16</v>
      </c>
      <c r="H706" t="s">
        <v>17</v>
      </c>
      <c r="I706">
        <v>2</v>
      </c>
      <c r="J706" t="s">
        <v>27</v>
      </c>
      <c r="K706" t="s">
        <v>36</v>
      </c>
      <c r="L706">
        <v>26</v>
      </c>
      <c r="M706" t="s">
        <v>20</v>
      </c>
      <c r="N706">
        <f t="shared" si="51"/>
        <v>0</v>
      </c>
      <c r="O706">
        <f t="shared" si="52"/>
        <v>4.4771357309611233</v>
      </c>
      <c r="P706">
        <f t="shared" si="53"/>
        <v>1.414973347970818</v>
      </c>
      <c r="Q706">
        <f t="shared" si="54"/>
        <v>-0.84835201501903179</v>
      </c>
      <c r="R706">
        <f t="shared" si="55"/>
        <v>-1.5875446370806425</v>
      </c>
    </row>
    <row r="707" spans="1:18" x14ac:dyDescent="0.25">
      <c r="A707">
        <v>13314</v>
      </c>
      <c r="B707" t="s">
        <v>13</v>
      </c>
      <c r="C707" t="s">
        <v>21</v>
      </c>
      <c r="D707">
        <v>120000</v>
      </c>
      <c r="E707">
        <v>1</v>
      </c>
      <c r="F707" t="s">
        <v>31</v>
      </c>
      <c r="G707" t="s">
        <v>24</v>
      </c>
      <c r="H707" t="s">
        <v>17</v>
      </c>
      <c r="I707">
        <v>4</v>
      </c>
      <c r="J707" t="s">
        <v>27</v>
      </c>
      <c r="K707" t="s">
        <v>36</v>
      </c>
      <c r="L707">
        <v>46</v>
      </c>
      <c r="M707" t="s">
        <v>17</v>
      </c>
      <c r="N707">
        <f t="shared" si="51"/>
        <v>1</v>
      </c>
      <c r="O707">
        <f t="shared" si="52"/>
        <v>5.0791848651532279</v>
      </c>
      <c r="P707">
        <f t="shared" si="53"/>
        <v>1.6627578316815741</v>
      </c>
      <c r="Q707">
        <f t="shared" si="54"/>
        <v>2.0584467498346148</v>
      </c>
      <c r="R707">
        <f t="shared" si="55"/>
        <v>0.16975516044054711</v>
      </c>
    </row>
    <row r="708" spans="1:18" x14ac:dyDescent="0.25">
      <c r="A708">
        <v>11619</v>
      </c>
      <c r="B708" t="s">
        <v>26</v>
      </c>
      <c r="C708" t="s">
        <v>14</v>
      </c>
      <c r="D708">
        <v>50000</v>
      </c>
      <c r="E708">
        <v>0</v>
      </c>
      <c r="F708" t="s">
        <v>35</v>
      </c>
      <c r="G708" t="s">
        <v>16</v>
      </c>
      <c r="H708" t="s">
        <v>17</v>
      </c>
      <c r="I708">
        <v>0</v>
      </c>
      <c r="J708" t="s">
        <v>30</v>
      </c>
      <c r="K708" t="s">
        <v>36</v>
      </c>
      <c r="L708">
        <v>33</v>
      </c>
      <c r="M708" t="s">
        <v>20</v>
      </c>
      <c r="N708">
        <f t="shared" si="51"/>
        <v>0</v>
      </c>
      <c r="O708">
        <f t="shared" si="52"/>
        <v>4.6989786901387989</v>
      </c>
      <c r="P708">
        <f t="shared" si="53"/>
        <v>1.5185139398778875</v>
      </c>
      <c r="Q708">
        <f t="shared" si="54"/>
        <v>-0.20239673394044363</v>
      </c>
      <c r="R708">
        <f t="shared" si="55"/>
        <v>-0.9724897079482262</v>
      </c>
    </row>
    <row r="709" spans="1:18" x14ac:dyDescent="0.25">
      <c r="A709">
        <v>29132</v>
      </c>
      <c r="B709" t="s">
        <v>26</v>
      </c>
      <c r="C709" t="s">
        <v>14</v>
      </c>
      <c r="D709">
        <v>40000</v>
      </c>
      <c r="E709">
        <v>0</v>
      </c>
      <c r="F709" t="s">
        <v>15</v>
      </c>
      <c r="G709" t="s">
        <v>24</v>
      </c>
      <c r="H709" t="s">
        <v>17</v>
      </c>
      <c r="I709">
        <v>1</v>
      </c>
      <c r="J709" t="s">
        <v>25</v>
      </c>
      <c r="K709" t="s">
        <v>36</v>
      </c>
      <c r="L709">
        <v>42</v>
      </c>
      <c r="M709" t="s">
        <v>17</v>
      </c>
      <c r="N709">
        <f t="shared" si="51"/>
        <v>1</v>
      </c>
      <c r="O709">
        <f t="shared" si="52"/>
        <v>4.6020708485542956</v>
      </c>
      <c r="P709">
        <f t="shared" si="53"/>
        <v>1.6232492903979006</v>
      </c>
      <c r="Q709">
        <f t="shared" si="54"/>
        <v>-0.52537437447973778</v>
      </c>
      <c r="R709">
        <f t="shared" si="55"/>
        <v>-0.18170479906369083</v>
      </c>
    </row>
    <row r="710" spans="1:18" x14ac:dyDescent="0.25">
      <c r="A710">
        <v>11199</v>
      </c>
      <c r="B710" t="s">
        <v>13</v>
      </c>
      <c r="C710" t="s">
        <v>14</v>
      </c>
      <c r="D710">
        <v>70000</v>
      </c>
      <c r="E710">
        <v>4</v>
      </c>
      <c r="F710" t="s">
        <v>15</v>
      </c>
      <c r="G710" t="s">
        <v>32</v>
      </c>
      <c r="H710" t="s">
        <v>17</v>
      </c>
      <c r="I710">
        <v>1</v>
      </c>
      <c r="J710" t="s">
        <v>34</v>
      </c>
      <c r="K710" t="s">
        <v>36</v>
      </c>
      <c r="L710">
        <v>59</v>
      </c>
      <c r="M710" t="s">
        <v>20</v>
      </c>
      <c r="N710">
        <f t="shared" ref="N710:N773" si="56">IF(M710="yes",1,0)</f>
        <v>0</v>
      </c>
      <c r="O710">
        <f t="shared" ref="O710:O773" si="57">LOG(D710+1)</f>
        <v>4.8451042441768255</v>
      </c>
      <c r="P710">
        <f t="shared" ref="P710:P773" si="58">LOG(L710)</f>
        <v>1.7708520116421442</v>
      </c>
      <c r="Q710">
        <f t="shared" ref="Q710:Q773" si="59">STANDARDIZE(D710,$D$1,$D$3)</f>
        <v>0.44355854713814452</v>
      </c>
      <c r="R710">
        <f t="shared" ref="R710:R773" si="60">STANDARDIZE(L710,$L$1,$L$3)</f>
        <v>1.3120000288293203</v>
      </c>
    </row>
    <row r="711" spans="1:18" x14ac:dyDescent="0.25">
      <c r="A711">
        <v>20296</v>
      </c>
      <c r="B711" t="s">
        <v>26</v>
      </c>
      <c r="C711" t="s">
        <v>14</v>
      </c>
      <c r="D711">
        <v>60000</v>
      </c>
      <c r="E711">
        <v>0</v>
      </c>
      <c r="F711" t="s">
        <v>22</v>
      </c>
      <c r="G711" t="s">
        <v>16</v>
      </c>
      <c r="H711" t="s">
        <v>20</v>
      </c>
      <c r="I711">
        <v>1</v>
      </c>
      <c r="J711" t="s">
        <v>30</v>
      </c>
      <c r="K711" t="s">
        <v>36</v>
      </c>
      <c r="L711">
        <v>33</v>
      </c>
      <c r="M711" t="s">
        <v>17</v>
      </c>
      <c r="N711">
        <f t="shared" si="56"/>
        <v>1</v>
      </c>
      <c r="O711">
        <f t="shared" si="57"/>
        <v>4.7781584885646904</v>
      </c>
      <c r="P711">
        <f t="shared" si="58"/>
        <v>1.5185139398778875</v>
      </c>
      <c r="Q711">
        <f t="shared" si="59"/>
        <v>0.12058090659885044</v>
      </c>
      <c r="R711">
        <f t="shared" si="60"/>
        <v>-0.9724897079482262</v>
      </c>
    </row>
    <row r="712" spans="1:18" x14ac:dyDescent="0.25">
      <c r="A712">
        <v>17546</v>
      </c>
      <c r="B712" t="s">
        <v>13</v>
      </c>
      <c r="C712" t="s">
        <v>14</v>
      </c>
      <c r="D712">
        <v>70000</v>
      </c>
      <c r="E712">
        <v>1</v>
      </c>
      <c r="F712" t="s">
        <v>22</v>
      </c>
      <c r="G712" t="s">
        <v>16</v>
      </c>
      <c r="H712" t="s">
        <v>17</v>
      </c>
      <c r="I712">
        <v>1</v>
      </c>
      <c r="J712" t="s">
        <v>18</v>
      </c>
      <c r="K712" t="s">
        <v>36</v>
      </c>
      <c r="L712">
        <v>44</v>
      </c>
      <c r="M712" t="s">
        <v>17</v>
      </c>
      <c r="N712">
        <f t="shared" si="56"/>
        <v>1</v>
      </c>
      <c r="O712">
        <f t="shared" si="57"/>
        <v>4.8451042441768255</v>
      </c>
      <c r="P712">
        <f t="shared" si="58"/>
        <v>1.6434526764861874</v>
      </c>
      <c r="Q712">
        <f t="shared" si="59"/>
        <v>0.44355854713814452</v>
      </c>
      <c r="R712">
        <f t="shared" si="60"/>
        <v>-5.9748193115718553E-3</v>
      </c>
    </row>
    <row r="713" spans="1:18" x14ac:dyDescent="0.25">
      <c r="A713">
        <v>18069</v>
      </c>
      <c r="B713" t="s">
        <v>13</v>
      </c>
      <c r="C713" t="s">
        <v>21</v>
      </c>
      <c r="D713">
        <v>70000</v>
      </c>
      <c r="E713">
        <v>5</v>
      </c>
      <c r="F713" t="s">
        <v>15</v>
      </c>
      <c r="G713" t="s">
        <v>32</v>
      </c>
      <c r="H713" t="s">
        <v>17</v>
      </c>
      <c r="I713">
        <v>4</v>
      </c>
      <c r="J713" t="s">
        <v>34</v>
      </c>
      <c r="K713" t="s">
        <v>36</v>
      </c>
      <c r="L713">
        <v>60</v>
      </c>
      <c r="M713" t="s">
        <v>20</v>
      </c>
      <c r="N713">
        <f t="shared" si="56"/>
        <v>0</v>
      </c>
      <c r="O713">
        <f t="shared" si="57"/>
        <v>4.8451042441768255</v>
      </c>
      <c r="P713">
        <f t="shared" si="58"/>
        <v>1.7781512503836436</v>
      </c>
      <c r="Q713">
        <f t="shared" si="59"/>
        <v>0.44355854713814452</v>
      </c>
      <c r="R713">
        <f t="shared" si="60"/>
        <v>1.3998650187053798</v>
      </c>
    </row>
    <row r="714" spans="1:18" x14ac:dyDescent="0.25">
      <c r="A714">
        <v>23712</v>
      </c>
      <c r="B714" t="s">
        <v>26</v>
      </c>
      <c r="C714" t="s">
        <v>14</v>
      </c>
      <c r="D714">
        <v>70000</v>
      </c>
      <c r="E714">
        <v>2</v>
      </c>
      <c r="F714" t="s">
        <v>15</v>
      </c>
      <c r="G714" t="s">
        <v>32</v>
      </c>
      <c r="H714" t="s">
        <v>17</v>
      </c>
      <c r="I714">
        <v>1</v>
      </c>
      <c r="J714" t="s">
        <v>34</v>
      </c>
      <c r="K714" t="s">
        <v>36</v>
      </c>
      <c r="L714">
        <v>59</v>
      </c>
      <c r="M714" t="s">
        <v>20</v>
      </c>
      <c r="N714">
        <f t="shared" si="56"/>
        <v>0</v>
      </c>
      <c r="O714">
        <f t="shared" si="57"/>
        <v>4.8451042441768255</v>
      </c>
      <c r="P714">
        <f t="shared" si="58"/>
        <v>1.7708520116421442</v>
      </c>
      <c r="Q714">
        <f t="shared" si="59"/>
        <v>0.44355854713814452</v>
      </c>
      <c r="R714">
        <f t="shared" si="60"/>
        <v>1.3120000288293203</v>
      </c>
    </row>
    <row r="715" spans="1:18" x14ac:dyDescent="0.25">
      <c r="A715">
        <v>23358</v>
      </c>
      <c r="B715" t="s">
        <v>13</v>
      </c>
      <c r="C715" t="s">
        <v>21</v>
      </c>
      <c r="D715">
        <v>60000</v>
      </c>
      <c r="E715">
        <v>0</v>
      </c>
      <c r="F715" t="s">
        <v>31</v>
      </c>
      <c r="G715" t="s">
        <v>24</v>
      </c>
      <c r="H715" t="s">
        <v>17</v>
      </c>
      <c r="I715">
        <v>2</v>
      </c>
      <c r="J715" t="s">
        <v>27</v>
      </c>
      <c r="K715" t="s">
        <v>36</v>
      </c>
      <c r="L715">
        <v>32</v>
      </c>
      <c r="M715" t="s">
        <v>17</v>
      </c>
      <c r="N715">
        <f t="shared" si="56"/>
        <v>1</v>
      </c>
      <c r="O715">
        <f t="shared" si="57"/>
        <v>4.7781584885646904</v>
      </c>
      <c r="P715">
        <f t="shared" si="58"/>
        <v>1.505149978319906</v>
      </c>
      <c r="Q715">
        <f t="shared" si="59"/>
        <v>0.12058090659885044</v>
      </c>
      <c r="R715">
        <f t="shared" si="60"/>
        <v>-1.0603546978242857</v>
      </c>
    </row>
    <row r="716" spans="1:18" x14ac:dyDescent="0.25">
      <c r="A716">
        <v>20518</v>
      </c>
      <c r="B716" t="s">
        <v>13</v>
      </c>
      <c r="C716" t="s">
        <v>14</v>
      </c>
      <c r="D716">
        <v>70000</v>
      </c>
      <c r="E716">
        <v>2</v>
      </c>
      <c r="F716" t="s">
        <v>22</v>
      </c>
      <c r="G716" t="s">
        <v>24</v>
      </c>
      <c r="H716" t="s">
        <v>17</v>
      </c>
      <c r="I716">
        <v>1</v>
      </c>
      <c r="J716" t="s">
        <v>34</v>
      </c>
      <c r="K716" t="s">
        <v>36</v>
      </c>
      <c r="L716">
        <v>58</v>
      </c>
      <c r="M716" t="s">
        <v>20</v>
      </c>
      <c r="N716">
        <f t="shared" si="56"/>
        <v>0</v>
      </c>
      <c r="O716">
        <f t="shared" si="57"/>
        <v>4.8451042441768255</v>
      </c>
      <c r="P716">
        <f t="shared" si="58"/>
        <v>1.7634279935629373</v>
      </c>
      <c r="Q716">
        <f t="shared" si="59"/>
        <v>0.44355854713814452</v>
      </c>
      <c r="R716">
        <f t="shared" si="60"/>
        <v>1.224135038953261</v>
      </c>
    </row>
    <row r="717" spans="1:18" x14ac:dyDescent="0.25">
      <c r="A717">
        <v>28026</v>
      </c>
      <c r="B717" t="s">
        <v>13</v>
      </c>
      <c r="C717" t="s">
        <v>14</v>
      </c>
      <c r="D717">
        <v>40000</v>
      </c>
      <c r="E717">
        <v>2</v>
      </c>
      <c r="F717" t="s">
        <v>31</v>
      </c>
      <c r="G717" t="s">
        <v>24</v>
      </c>
      <c r="H717" t="s">
        <v>20</v>
      </c>
      <c r="I717">
        <v>2</v>
      </c>
      <c r="J717" t="s">
        <v>25</v>
      </c>
      <c r="K717" t="s">
        <v>36</v>
      </c>
      <c r="L717">
        <v>59</v>
      </c>
      <c r="M717" t="s">
        <v>20</v>
      </c>
      <c r="N717">
        <f t="shared" si="56"/>
        <v>0</v>
      </c>
      <c r="O717">
        <f t="shared" si="57"/>
        <v>4.6020708485542956</v>
      </c>
      <c r="P717">
        <f t="shared" si="58"/>
        <v>1.7708520116421442</v>
      </c>
      <c r="Q717">
        <f t="shared" si="59"/>
        <v>-0.52537437447973778</v>
      </c>
      <c r="R717">
        <f t="shared" si="60"/>
        <v>1.3120000288293203</v>
      </c>
    </row>
    <row r="718" spans="1:18" x14ac:dyDescent="0.25">
      <c r="A718">
        <v>11669</v>
      </c>
      <c r="B718" t="s">
        <v>26</v>
      </c>
      <c r="C718" t="s">
        <v>14</v>
      </c>
      <c r="D718">
        <v>70000</v>
      </c>
      <c r="E718">
        <v>2</v>
      </c>
      <c r="F718" t="s">
        <v>15</v>
      </c>
      <c r="G718" t="s">
        <v>16</v>
      </c>
      <c r="H718" t="s">
        <v>17</v>
      </c>
      <c r="I718">
        <v>1</v>
      </c>
      <c r="J718" t="s">
        <v>25</v>
      </c>
      <c r="K718" t="s">
        <v>36</v>
      </c>
      <c r="L718">
        <v>38</v>
      </c>
      <c r="M718" t="s">
        <v>20</v>
      </c>
      <c r="N718">
        <f t="shared" si="56"/>
        <v>0</v>
      </c>
      <c r="O718">
        <f t="shared" si="57"/>
        <v>4.8451042441768255</v>
      </c>
      <c r="P718">
        <f t="shared" si="58"/>
        <v>1.5797835966168101</v>
      </c>
      <c r="Q718">
        <f t="shared" si="59"/>
        <v>0.44355854713814452</v>
      </c>
      <c r="R718">
        <f t="shared" si="60"/>
        <v>-0.53316475856792878</v>
      </c>
    </row>
    <row r="719" spans="1:18" x14ac:dyDescent="0.25">
      <c r="A719">
        <v>16020</v>
      </c>
      <c r="B719" t="s">
        <v>13</v>
      </c>
      <c r="C719" t="s">
        <v>21</v>
      </c>
      <c r="D719">
        <v>40000</v>
      </c>
      <c r="E719">
        <v>0</v>
      </c>
      <c r="F719" t="s">
        <v>31</v>
      </c>
      <c r="G719" t="s">
        <v>16</v>
      </c>
      <c r="H719" t="s">
        <v>17</v>
      </c>
      <c r="I719">
        <v>2</v>
      </c>
      <c r="J719" t="s">
        <v>27</v>
      </c>
      <c r="K719" t="s">
        <v>36</v>
      </c>
      <c r="L719">
        <v>28</v>
      </c>
      <c r="M719" t="s">
        <v>17</v>
      </c>
      <c r="N719">
        <f t="shared" si="56"/>
        <v>1</v>
      </c>
      <c r="O719">
        <f t="shared" si="57"/>
        <v>4.6020708485542956</v>
      </c>
      <c r="P719">
        <f t="shared" si="58"/>
        <v>1.4471580313422192</v>
      </c>
      <c r="Q719">
        <f t="shared" si="59"/>
        <v>-0.52537437447973778</v>
      </c>
      <c r="R719">
        <f t="shared" si="60"/>
        <v>-1.4118146573285235</v>
      </c>
    </row>
    <row r="720" spans="1:18" x14ac:dyDescent="0.25">
      <c r="A720">
        <v>27090</v>
      </c>
      <c r="B720" t="s">
        <v>13</v>
      </c>
      <c r="C720" t="s">
        <v>14</v>
      </c>
      <c r="D720">
        <v>60000</v>
      </c>
      <c r="E720">
        <v>1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37</v>
      </c>
      <c r="M720" t="s">
        <v>17</v>
      </c>
      <c r="N720">
        <f t="shared" si="56"/>
        <v>1</v>
      </c>
      <c r="O720">
        <f t="shared" si="57"/>
        <v>4.7781584885646904</v>
      </c>
      <c r="P720">
        <f t="shared" si="58"/>
        <v>1.568201724066995</v>
      </c>
      <c r="Q720">
        <f t="shared" si="59"/>
        <v>0.12058090659885044</v>
      </c>
      <c r="R720">
        <f t="shared" si="60"/>
        <v>-0.62102974844398828</v>
      </c>
    </row>
    <row r="721" spans="1:18" x14ac:dyDescent="0.25">
      <c r="A721">
        <v>27198</v>
      </c>
      <c r="B721" t="s">
        <v>26</v>
      </c>
      <c r="C721" t="s">
        <v>14</v>
      </c>
      <c r="D721">
        <v>80000</v>
      </c>
      <c r="E721">
        <v>0</v>
      </c>
      <c r="F721" t="s">
        <v>35</v>
      </c>
      <c r="G721" t="s">
        <v>16</v>
      </c>
      <c r="H721" t="s">
        <v>20</v>
      </c>
      <c r="I721">
        <v>0</v>
      </c>
      <c r="J721" t="s">
        <v>18</v>
      </c>
      <c r="K721" t="s">
        <v>36</v>
      </c>
      <c r="L721">
        <v>40</v>
      </c>
      <c r="M721" t="s">
        <v>20</v>
      </c>
      <c r="N721">
        <f t="shared" si="56"/>
        <v>0</v>
      </c>
      <c r="O721">
        <f t="shared" si="57"/>
        <v>4.9030954156390383</v>
      </c>
      <c r="P721">
        <f t="shared" si="58"/>
        <v>1.6020599913279623</v>
      </c>
      <c r="Q721">
        <f t="shared" si="59"/>
        <v>0.76653618767743859</v>
      </c>
      <c r="R721">
        <f t="shared" si="60"/>
        <v>-0.35743477881580982</v>
      </c>
    </row>
    <row r="722" spans="1:18" x14ac:dyDescent="0.25">
      <c r="A722">
        <v>19661</v>
      </c>
      <c r="B722" t="s">
        <v>26</v>
      </c>
      <c r="C722" t="s">
        <v>21</v>
      </c>
      <c r="D722">
        <v>90000</v>
      </c>
      <c r="E722">
        <v>4</v>
      </c>
      <c r="F722" t="s">
        <v>15</v>
      </c>
      <c r="G722" t="s">
        <v>32</v>
      </c>
      <c r="H722" t="s">
        <v>17</v>
      </c>
      <c r="I722">
        <v>1</v>
      </c>
      <c r="J722" t="s">
        <v>30</v>
      </c>
      <c r="K722" t="s">
        <v>36</v>
      </c>
      <c r="L722">
        <v>38</v>
      </c>
      <c r="M722" t="s">
        <v>17</v>
      </c>
      <c r="N722">
        <f t="shared" si="56"/>
        <v>1</v>
      </c>
      <c r="O722">
        <f t="shared" si="57"/>
        <v>4.9542473349067597</v>
      </c>
      <c r="P722">
        <f t="shared" si="58"/>
        <v>1.5797835966168101</v>
      </c>
      <c r="Q722">
        <f t="shared" si="59"/>
        <v>1.0895138282167327</v>
      </c>
      <c r="R722">
        <f t="shared" si="60"/>
        <v>-0.53316475856792878</v>
      </c>
    </row>
    <row r="723" spans="1:18" x14ac:dyDescent="0.25">
      <c r="A723">
        <v>26327</v>
      </c>
      <c r="B723" t="s">
        <v>13</v>
      </c>
      <c r="C723" t="s">
        <v>21</v>
      </c>
      <c r="D723">
        <v>70000</v>
      </c>
      <c r="E723">
        <v>4</v>
      </c>
      <c r="F723" t="s">
        <v>35</v>
      </c>
      <c r="G723" t="s">
        <v>24</v>
      </c>
      <c r="H723" t="s">
        <v>17</v>
      </c>
      <c r="I723">
        <v>0</v>
      </c>
      <c r="J723" t="s">
        <v>25</v>
      </c>
      <c r="K723" t="s">
        <v>36</v>
      </c>
      <c r="L723">
        <v>36</v>
      </c>
      <c r="M723" t="s">
        <v>17</v>
      </c>
      <c r="N723">
        <f t="shared" si="56"/>
        <v>1</v>
      </c>
      <c r="O723">
        <f t="shared" si="57"/>
        <v>4.8451042441768255</v>
      </c>
      <c r="P723">
        <f t="shared" si="58"/>
        <v>1.5563025007672873</v>
      </c>
      <c r="Q723">
        <f t="shared" si="59"/>
        <v>0.44355854713814452</v>
      </c>
      <c r="R723">
        <f t="shared" si="60"/>
        <v>-0.70889473832004779</v>
      </c>
    </row>
    <row r="724" spans="1:18" x14ac:dyDescent="0.25">
      <c r="A724">
        <v>26341</v>
      </c>
      <c r="B724" t="s">
        <v>13</v>
      </c>
      <c r="C724" t="s">
        <v>14</v>
      </c>
      <c r="D724">
        <v>70000</v>
      </c>
      <c r="E724">
        <v>5</v>
      </c>
      <c r="F724" t="s">
        <v>35</v>
      </c>
      <c r="G724" t="s">
        <v>24</v>
      </c>
      <c r="H724" t="s">
        <v>17</v>
      </c>
      <c r="I724">
        <v>2</v>
      </c>
      <c r="J724" t="s">
        <v>18</v>
      </c>
      <c r="K724" t="s">
        <v>36</v>
      </c>
      <c r="L724">
        <v>37</v>
      </c>
      <c r="M724" t="s">
        <v>20</v>
      </c>
      <c r="N724">
        <f t="shared" si="56"/>
        <v>0</v>
      </c>
      <c r="O724">
        <f t="shared" si="57"/>
        <v>4.8451042441768255</v>
      </c>
      <c r="P724">
        <f t="shared" si="58"/>
        <v>1.568201724066995</v>
      </c>
      <c r="Q724">
        <f t="shared" si="59"/>
        <v>0.44355854713814452</v>
      </c>
      <c r="R724">
        <f t="shared" si="60"/>
        <v>-0.62102974844398828</v>
      </c>
    </row>
    <row r="725" spans="1:18" x14ac:dyDescent="0.25">
      <c r="A725">
        <v>24958</v>
      </c>
      <c r="B725" t="s">
        <v>26</v>
      </c>
      <c r="C725" t="s">
        <v>14</v>
      </c>
      <c r="D725">
        <v>40000</v>
      </c>
      <c r="E725">
        <v>5</v>
      </c>
      <c r="F725" t="s">
        <v>31</v>
      </c>
      <c r="G725" t="s">
        <v>24</v>
      </c>
      <c r="H725" t="s">
        <v>20</v>
      </c>
      <c r="I725">
        <v>3</v>
      </c>
      <c r="J725" t="s">
        <v>25</v>
      </c>
      <c r="K725" t="s">
        <v>36</v>
      </c>
      <c r="L725">
        <v>60</v>
      </c>
      <c r="M725" t="s">
        <v>17</v>
      </c>
      <c r="N725">
        <f t="shared" si="56"/>
        <v>1</v>
      </c>
      <c r="O725">
        <f t="shared" si="57"/>
        <v>4.6020708485542956</v>
      </c>
      <c r="P725">
        <f t="shared" si="58"/>
        <v>1.7781512503836436</v>
      </c>
      <c r="Q725">
        <f t="shared" si="59"/>
        <v>-0.52537437447973778</v>
      </c>
      <c r="R725">
        <f t="shared" si="60"/>
        <v>1.3998650187053798</v>
      </c>
    </row>
    <row r="726" spans="1:18" x14ac:dyDescent="0.25">
      <c r="A726">
        <v>13287</v>
      </c>
      <c r="B726" t="s">
        <v>26</v>
      </c>
      <c r="C726" t="s">
        <v>21</v>
      </c>
      <c r="D726">
        <v>110000</v>
      </c>
      <c r="E726">
        <v>4</v>
      </c>
      <c r="F726" t="s">
        <v>15</v>
      </c>
      <c r="G726" t="s">
        <v>32</v>
      </c>
      <c r="H726" t="s">
        <v>17</v>
      </c>
      <c r="I726">
        <v>4</v>
      </c>
      <c r="J726" t="s">
        <v>27</v>
      </c>
      <c r="K726" t="s">
        <v>36</v>
      </c>
      <c r="L726">
        <v>42</v>
      </c>
      <c r="M726" t="s">
        <v>17</v>
      </c>
      <c r="N726">
        <f t="shared" si="56"/>
        <v>1</v>
      </c>
      <c r="O726">
        <f t="shared" si="57"/>
        <v>5.0413966332719324</v>
      </c>
      <c r="P726">
        <f t="shared" si="58"/>
        <v>1.6232492903979006</v>
      </c>
      <c r="Q726">
        <f t="shared" si="59"/>
        <v>1.7354691092953209</v>
      </c>
      <c r="R726">
        <f t="shared" si="60"/>
        <v>-0.18170479906369083</v>
      </c>
    </row>
    <row r="727" spans="1:18" x14ac:dyDescent="0.25">
      <c r="A727">
        <v>14493</v>
      </c>
      <c r="B727" t="s">
        <v>26</v>
      </c>
      <c r="C727" t="s">
        <v>14</v>
      </c>
      <c r="D727">
        <v>70000</v>
      </c>
      <c r="E727">
        <v>3</v>
      </c>
      <c r="F727" t="s">
        <v>35</v>
      </c>
      <c r="G727" t="s">
        <v>32</v>
      </c>
      <c r="H727" t="s">
        <v>20</v>
      </c>
      <c r="I727">
        <v>2</v>
      </c>
      <c r="J727" t="s">
        <v>30</v>
      </c>
      <c r="K727" t="s">
        <v>36</v>
      </c>
      <c r="L727">
        <v>53</v>
      </c>
      <c r="M727" t="s">
        <v>20</v>
      </c>
      <c r="N727">
        <f t="shared" si="56"/>
        <v>0</v>
      </c>
      <c r="O727">
        <f t="shared" si="57"/>
        <v>4.8451042441768255</v>
      </c>
      <c r="P727">
        <f t="shared" si="58"/>
        <v>1.7242758696007889</v>
      </c>
      <c r="Q727">
        <f t="shared" si="59"/>
        <v>0.44355854713814452</v>
      </c>
      <c r="R727">
        <f t="shared" si="60"/>
        <v>0.7848100895729635</v>
      </c>
    </row>
    <row r="728" spans="1:18" x14ac:dyDescent="0.25">
      <c r="A728">
        <v>26678</v>
      </c>
      <c r="B728" t="s">
        <v>26</v>
      </c>
      <c r="C728" t="s">
        <v>14</v>
      </c>
      <c r="D728">
        <v>80000</v>
      </c>
      <c r="E728">
        <v>2</v>
      </c>
      <c r="F728" t="s">
        <v>33</v>
      </c>
      <c r="G728" t="s">
        <v>16</v>
      </c>
      <c r="H728" t="s">
        <v>17</v>
      </c>
      <c r="I728">
        <v>2</v>
      </c>
      <c r="J728" t="s">
        <v>27</v>
      </c>
      <c r="K728" t="s">
        <v>36</v>
      </c>
      <c r="L728">
        <v>49</v>
      </c>
      <c r="M728" t="s">
        <v>20</v>
      </c>
      <c r="N728">
        <f t="shared" si="56"/>
        <v>0</v>
      </c>
      <c r="O728">
        <f t="shared" si="57"/>
        <v>4.9030954156390383</v>
      </c>
      <c r="P728">
        <f t="shared" si="58"/>
        <v>1.6901960800285136</v>
      </c>
      <c r="Q728">
        <f t="shared" si="59"/>
        <v>0.76653618767743859</v>
      </c>
      <c r="R728">
        <f t="shared" si="60"/>
        <v>0.43335013006872558</v>
      </c>
    </row>
    <row r="729" spans="1:18" x14ac:dyDescent="0.25">
      <c r="A729">
        <v>23275</v>
      </c>
      <c r="B729" t="s">
        <v>13</v>
      </c>
      <c r="C729" t="s">
        <v>21</v>
      </c>
      <c r="D729">
        <v>30000</v>
      </c>
      <c r="E729">
        <v>2</v>
      </c>
      <c r="F729" t="s">
        <v>31</v>
      </c>
      <c r="G729" t="s">
        <v>16</v>
      </c>
      <c r="H729" t="s">
        <v>17</v>
      </c>
      <c r="I729">
        <v>2</v>
      </c>
      <c r="J729" t="s">
        <v>30</v>
      </c>
      <c r="K729" t="s">
        <v>36</v>
      </c>
      <c r="L729">
        <v>49</v>
      </c>
      <c r="M729" t="s">
        <v>20</v>
      </c>
      <c r="N729">
        <f t="shared" si="56"/>
        <v>0</v>
      </c>
      <c r="O729">
        <f t="shared" si="57"/>
        <v>4.4771357309611233</v>
      </c>
      <c r="P729">
        <f t="shared" si="58"/>
        <v>1.6901960800285136</v>
      </c>
      <c r="Q729">
        <f t="shared" si="59"/>
        <v>-0.84835201501903179</v>
      </c>
      <c r="R729">
        <f t="shared" si="60"/>
        <v>0.43335013006872558</v>
      </c>
    </row>
    <row r="730" spans="1:18" x14ac:dyDescent="0.25">
      <c r="A730">
        <v>11270</v>
      </c>
      <c r="B730" t="s">
        <v>13</v>
      </c>
      <c r="C730" t="s">
        <v>21</v>
      </c>
      <c r="D730">
        <v>130000</v>
      </c>
      <c r="E730">
        <v>2</v>
      </c>
      <c r="F730" t="s">
        <v>35</v>
      </c>
      <c r="G730" t="s">
        <v>32</v>
      </c>
      <c r="H730" t="s">
        <v>17</v>
      </c>
      <c r="I730">
        <v>3</v>
      </c>
      <c r="J730" t="s">
        <v>18</v>
      </c>
      <c r="K730" t="s">
        <v>36</v>
      </c>
      <c r="L730">
        <v>42</v>
      </c>
      <c r="M730" t="s">
        <v>17</v>
      </c>
      <c r="N730">
        <f t="shared" si="56"/>
        <v>1</v>
      </c>
      <c r="O730">
        <f t="shared" si="57"/>
        <v>5.1139466930207718</v>
      </c>
      <c r="P730">
        <f t="shared" si="58"/>
        <v>1.6232492903979006</v>
      </c>
      <c r="Q730">
        <f t="shared" si="59"/>
        <v>2.3814243903739092</v>
      </c>
      <c r="R730">
        <f t="shared" si="60"/>
        <v>-0.18170479906369083</v>
      </c>
    </row>
    <row r="731" spans="1:18" x14ac:dyDescent="0.25">
      <c r="A731">
        <v>20084</v>
      </c>
      <c r="B731" t="s">
        <v>13</v>
      </c>
      <c r="C731" t="s">
        <v>21</v>
      </c>
      <c r="D731">
        <v>20000</v>
      </c>
      <c r="E731">
        <v>2</v>
      </c>
      <c r="F731" t="s">
        <v>31</v>
      </c>
      <c r="G731" t="s">
        <v>29</v>
      </c>
      <c r="H731" t="s">
        <v>20</v>
      </c>
      <c r="I731">
        <v>2</v>
      </c>
      <c r="J731" t="s">
        <v>18</v>
      </c>
      <c r="K731" t="s">
        <v>36</v>
      </c>
      <c r="L731">
        <v>53</v>
      </c>
      <c r="M731" t="s">
        <v>20</v>
      </c>
      <c r="N731">
        <f t="shared" si="56"/>
        <v>0</v>
      </c>
      <c r="O731">
        <f t="shared" si="57"/>
        <v>4.3010517098452263</v>
      </c>
      <c r="P731">
        <f t="shared" si="58"/>
        <v>1.7242758696007889</v>
      </c>
      <c r="Q731">
        <f t="shared" si="59"/>
        <v>-1.1713296555583259</v>
      </c>
      <c r="R731">
        <f t="shared" si="60"/>
        <v>0.7848100895729635</v>
      </c>
    </row>
    <row r="732" spans="1:18" x14ac:dyDescent="0.25">
      <c r="A732">
        <v>16144</v>
      </c>
      <c r="B732" t="s">
        <v>13</v>
      </c>
      <c r="C732" t="s">
        <v>21</v>
      </c>
      <c r="D732">
        <v>70000</v>
      </c>
      <c r="E732">
        <v>1</v>
      </c>
      <c r="F732" t="s">
        <v>35</v>
      </c>
      <c r="G732" t="s">
        <v>24</v>
      </c>
      <c r="H732" t="s">
        <v>17</v>
      </c>
      <c r="I732">
        <v>1</v>
      </c>
      <c r="J732" t="s">
        <v>18</v>
      </c>
      <c r="K732" t="s">
        <v>36</v>
      </c>
      <c r="L732">
        <v>46</v>
      </c>
      <c r="M732" t="s">
        <v>17</v>
      </c>
      <c r="N732">
        <f t="shared" si="56"/>
        <v>1</v>
      </c>
      <c r="O732">
        <f t="shared" si="57"/>
        <v>4.8451042441768255</v>
      </c>
      <c r="P732">
        <f t="shared" si="58"/>
        <v>1.6627578316815741</v>
      </c>
      <c r="Q732">
        <f t="shared" si="59"/>
        <v>0.44355854713814452</v>
      </c>
      <c r="R732">
        <f t="shared" si="60"/>
        <v>0.16975516044054711</v>
      </c>
    </row>
    <row r="733" spans="1:18" x14ac:dyDescent="0.25">
      <c r="A733">
        <v>27731</v>
      </c>
      <c r="B733" t="s">
        <v>13</v>
      </c>
      <c r="C733" t="s">
        <v>21</v>
      </c>
      <c r="D733">
        <v>40000</v>
      </c>
      <c r="E733">
        <v>0</v>
      </c>
      <c r="F733" t="s">
        <v>31</v>
      </c>
      <c r="G733" t="s">
        <v>16</v>
      </c>
      <c r="H733" t="s">
        <v>17</v>
      </c>
      <c r="I733">
        <v>2</v>
      </c>
      <c r="J733" t="s">
        <v>27</v>
      </c>
      <c r="K733" t="s">
        <v>36</v>
      </c>
      <c r="L733">
        <v>27</v>
      </c>
      <c r="M733" t="s">
        <v>20</v>
      </c>
      <c r="N733">
        <f t="shared" si="56"/>
        <v>0</v>
      </c>
      <c r="O733">
        <f t="shared" si="57"/>
        <v>4.6020708485542956</v>
      </c>
      <c r="P733">
        <f t="shared" si="58"/>
        <v>1.4313637641589874</v>
      </c>
      <c r="Q733">
        <f t="shared" si="59"/>
        <v>-0.52537437447973778</v>
      </c>
      <c r="R733">
        <f t="shared" si="60"/>
        <v>-1.499679647204583</v>
      </c>
    </row>
    <row r="734" spans="1:18" x14ac:dyDescent="0.25">
      <c r="A734">
        <v>11886</v>
      </c>
      <c r="B734" t="s">
        <v>13</v>
      </c>
      <c r="C734" t="s">
        <v>14</v>
      </c>
      <c r="D734">
        <v>60000</v>
      </c>
      <c r="E734">
        <v>3</v>
      </c>
      <c r="F734" t="s">
        <v>15</v>
      </c>
      <c r="G734" t="s">
        <v>24</v>
      </c>
      <c r="H734" t="s">
        <v>17</v>
      </c>
      <c r="I734">
        <v>1</v>
      </c>
      <c r="J734" t="s">
        <v>18</v>
      </c>
      <c r="K734" t="s">
        <v>36</v>
      </c>
      <c r="L734">
        <v>48</v>
      </c>
      <c r="M734" t="s">
        <v>17</v>
      </c>
      <c r="N734">
        <f t="shared" si="56"/>
        <v>1</v>
      </c>
      <c r="O734">
        <f t="shared" si="57"/>
        <v>4.7781584885646904</v>
      </c>
      <c r="P734">
        <f t="shared" si="58"/>
        <v>1.6812412373755872</v>
      </c>
      <c r="Q734">
        <f t="shared" si="59"/>
        <v>0.12058090659885044</v>
      </c>
      <c r="R734">
        <f t="shared" si="60"/>
        <v>0.34548514019266607</v>
      </c>
    </row>
    <row r="735" spans="1:18" x14ac:dyDescent="0.25">
      <c r="A735">
        <v>24324</v>
      </c>
      <c r="B735" t="s">
        <v>26</v>
      </c>
      <c r="C735" t="s">
        <v>14</v>
      </c>
      <c r="D735">
        <v>60000</v>
      </c>
      <c r="E735">
        <v>4</v>
      </c>
      <c r="F735" t="s">
        <v>15</v>
      </c>
      <c r="G735" t="s">
        <v>16</v>
      </c>
      <c r="H735" t="s">
        <v>17</v>
      </c>
      <c r="I735">
        <v>2</v>
      </c>
      <c r="J735" t="s">
        <v>25</v>
      </c>
      <c r="K735" t="s">
        <v>36</v>
      </c>
      <c r="L735">
        <v>41</v>
      </c>
      <c r="M735" t="s">
        <v>17</v>
      </c>
      <c r="N735">
        <f t="shared" si="56"/>
        <v>1</v>
      </c>
      <c r="O735">
        <f t="shared" si="57"/>
        <v>4.7781584885646904</v>
      </c>
      <c r="P735">
        <f t="shared" si="58"/>
        <v>1.6127838567197355</v>
      </c>
      <c r="Q735">
        <f t="shared" si="59"/>
        <v>0.12058090659885044</v>
      </c>
      <c r="R735">
        <f t="shared" si="60"/>
        <v>-0.26956978893975031</v>
      </c>
    </row>
    <row r="736" spans="1:18" x14ac:dyDescent="0.25">
      <c r="A736">
        <v>22220</v>
      </c>
      <c r="B736" t="s">
        <v>13</v>
      </c>
      <c r="C736" t="s">
        <v>21</v>
      </c>
      <c r="D736">
        <v>60000</v>
      </c>
      <c r="E736">
        <v>2</v>
      </c>
      <c r="F736" t="s">
        <v>31</v>
      </c>
      <c r="G736" t="s">
        <v>24</v>
      </c>
      <c r="H736" t="s">
        <v>20</v>
      </c>
      <c r="I736">
        <v>2</v>
      </c>
      <c r="J736" t="s">
        <v>30</v>
      </c>
      <c r="K736" t="s">
        <v>36</v>
      </c>
      <c r="L736">
        <v>49</v>
      </c>
      <c r="M736" t="s">
        <v>17</v>
      </c>
      <c r="N736">
        <f t="shared" si="56"/>
        <v>1</v>
      </c>
      <c r="O736">
        <f t="shared" si="57"/>
        <v>4.7781584885646904</v>
      </c>
      <c r="P736">
        <f t="shared" si="58"/>
        <v>1.6901960800285136</v>
      </c>
      <c r="Q736">
        <f t="shared" si="59"/>
        <v>0.12058090659885044</v>
      </c>
      <c r="R736">
        <f t="shared" si="60"/>
        <v>0.43335013006872558</v>
      </c>
    </row>
    <row r="737" spans="1:18" x14ac:dyDescent="0.25">
      <c r="A737">
        <v>26625</v>
      </c>
      <c r="B737" t="s">
        <v>26</v>
      </c>
      <c r="C737" t="s">
        <v>14</v>
      </c>
      <c r="D737">
        <v>60000</v>
      </c>
      <c r="E737">
        <v>0</v>
      </c>
      <c r="F737" t="s">
        <v>35</v>
      </c>
      <c r="G737" t="s">
        <v>24</v>
      </c>
      <c r="H737" t="s">
        <v>17</v>
      </c>
      <c r="I737">
        <v>1</v>
      </c>
      <c r="J737" t="s">
        <v>25</v>
      </c>
      <c r="K737" t="s">
        <v>36</v>
      </c>
      <c r="L737">
        <v>38</v>
      </c>
      <c r="M737" t="s">
        <v>17</v>
      </c>
      <c r="N737">
        <f t="shared" si="56"/>
        <v>1</v>
      </c>
      <c r="O737">
        <f t="shared" si="57"/>
        <v>4.7781584885646904</v>
      </c>
      <c r="P737">
        <f t="shared" si="58"/>
        <v>1.5797835966168101</v>
      </c>
      <c r="Q737">
        <f t="shared" si="59"/>
        <v>0.12058090659885044</v>
      </c>
      <c r="R737">
        <f t="shared" si="60"/>
        <v>-0.53316475856792878</v>
      </c>
    </row>
    <row r="738" spans="1:18" x14ac:dyDescent="0.25">
      <c r="A738">
        <v>23027</v>
      </c>
      <c r="B738" t="s">
        <v>26</v>
      </c>
      <c r="C738" t="s">
        <v>21</v>
      </c>
      <c r="D738">
        <v>130000</v>
      </c>
      <c r="E738">
        <v>1</v>
      </c>
      <c r="F738" t="s">
        <v>15</v>
      </c>
      <c r="G738" t="s">
        <v>32</v>
      </c>
      <c r="H738" t="s">
        <v>20</v>
      </c>
      <c r="I738">
        <v>4</v>
      </c>
      <c r="J738" t="s">
        <v>18</v>
      </c>
      <c r="K738" t="s">
        <v>36</v>
      </c>
      <c r="L738">
        <v>44</v>
      </c>
      <c r="M738" t="s">
        <v>20</v>
      </c>
      <c r="N738">
        <f t="shared" si="56"/>
        <v>0</v>
      </c>
      <c r="O738">
        <f t="shared" si="57"/>
        <v>5.1139466930207718</v>
      </c>
      <c r="P738">
        <f t="shared" si="58"/>
        <v>1.6434526764861874</v>
      </c>
      <c r="Q738">
        <f t="shared" si="59"/>
        <v>2.3814243903739092</v>
      </c>
      <c r="R738">
        <f t="shared" si="60"/>
        <v>-5.9748193115718553E-3</v>
      </c>
    </row>
    <row r="739" spans="1:18" x14ac:dyDescent="0.25">
      <c r="A739">
        <v>16867</v>
      </c>
      <c r="B739" t="s">
        <v>26</v>
      </c>
      <c r="C739" t="s">
        <v>14</v>
      </c>
      <c r="D739">
        <v>130000</v>
      </c>
      <c r="E739">
        <v>1</v>
      </c>
      <c r="F739" t="s">
        <v>15</v>
      </c>
      <c r="G739" t="s">
        <v>32</v>
      </c>
      <c r="H739" t="s">
        <v>20</v>
      </c>
      <c r="I739">
        <v>3</v>
      </c>
      <c r="J739" t="s">
        <v>18</v>
      </c>
      <c r="K739" t="s">
        <v>36</v>
      </c>
      <c r="L739">
        <v>45</v>
      </c>
      <c r="M739" t="s">
        <v>17</v>
      </c>
      <c r="N739">
        <f t="shared" si="56"/>
        <v>1</v>
      </c>
      <c r="O739">
        <f t="shared" si="57"/>
        <v>5.1139466930207718</v>
      </c>
      <c r="P739">
        <f t="shared" si="58"/>
        <v>1.6532125137753437</v>
      </c>
      <c r="Q739">
        <f t="shared" si="59"/>
        <v>2.3814243903739092</v>
      </c>
      <c r="R739">
        <f t="shared" si="60"/>
        <v>8.1890170564487635E-2</v>
      </c>
    </row>
    <row r="740" spans="1:18" x14ac:dyDescent="0.25">
      <c r="A740">
        <v>14514</v>
      </c>
      <c r="B740" t="s">
        <v>26</v>
      </c>
      <c r="C740" t="s">
        <v>14</v>
      </c>
      <c r="D740">
        <v>30000</v>
      </c>
      <c r="E740">
        <v>0</v>
      </c>
      <c r="F740" t="s">
        <v>22</v>
      </c>
      <c r="G740" t="s">
        <v>16</v>
      </c>
      <c r="H740" t="s">
        <v>17</v>
      </c>
      <c r="I740">
        <v>1</v>
      </c>
      <c r="J740" t="s">
        <v>27</v>
      </c>
      <c r="K740" t="s">
        <v>36</v>
      </c>
      <c r="L740">
        <v>26</v>
      </c>
      <c r="M740" t="s">
        <v>20</v>
      </c>
      <c r="N740">
        <f t="shared" si="56"/>
        <v>0</v>
      </c>
      <c r="O740">
        <f t="shared" si="57"/>
        <v>4.4771357309611233</v>
      </c>
      <c r="P740">
        <f t="shared" si="58"/>
        <v>1.414973347970818</v>
      </c>
      <c r="Q740">
        <f t="shared" si="59"/>
        <v>-0.84835201501903179</v>
      </c>
      <c r="R740">
        <f t="shared" si="60"/>
        <v>-1.5875446370806425</v>
      </c>
    </row>
    <row r="741" spans="1:18" x14ac:dyDescent="0.25">
      <c r="A741">
        <v>19634</v>
      </c>
      <c r="B741" t="s">
        <v>13</v>
      </c>
      <c r="C741" t="s">
        <v>21</v>
      </c>
      <c r="D741">
        <v>40000</v>
      </c>
      <c r="E741">
        <v>0</v>
      </c>
      <c r="F741" t="s">
        <v>31</v>
      </c>
      <c r="G741" t="s">
        <v>16</v>
      </c>
      <c r="H741" t="s">
        <v>17</v>
      </c>
      <c r="I741">
        <v>1</v>
      </c>
      <c r="J741" t="s">
        <v>27</v>
      </c>
      <c r="K741" t="s">
        <v>36</v>
      </c>
      <c r="L741">
        <v>31</v>
      </c>
      <c r="M741" t="s">
        <v>20</v>
      </c>
      <c r="N741">
        <f t="shared" si="56"/>
        <v>0</v>
      </c>
      <c r="O741">
        <f t="shared" si="57"/>
        <v>4.6020708485542956</v>
      </c>
      <c r="P741">
        <f t="shared" si="58"/>
        <v>1.4913616938342726</v>
      </c>
      <c r="Q741">
        <f t="shared" si="59"/>
        <v>-0.52537437447973778</v>
      </c>
      <c r="R741">
        <f t="shared" si="60"/>
        <v>-1.1482196877003452</v>
      </c>
    </row>
    <row r="742" spans="1:18" x14ac:dyDescent="0.25">
      <c r="A742">
        <v>18504</v>
      </c>
      <c r="B742" t="s">
        <v>13</v>
      </c>
      <c r="C742" t="s">
        <v>21</v>
      </c>
      <c r="D742">
        <v>70000</v>
      </c>
      <c r="E742">
        <v>2</v>
      </c>
      <c r="F742" t="s">
        <v>33</v>
      </c>
      <c r="G742" t="s">
        <v>16</v>
      </c>
      <c r="H742" t="s">
        <v>20</v>
      </c>
      <c r="I742">
        <v>2</v>
      </c>
      <c r="J742" t="s">
        <v>30</v>
      </c>
      <c r="K742" t="s">
        <v>36</v>
      </c>
      <c r="L742">
        <v>49</v>
      </c>
      <c r="M742" t="s">
        <v>20</v>
      </c>
      <c r="N742">
        <f t="shared" si="56"/>
        <v>0</v>
      </c>
      <c r="O742">
        <f t="shared" si="57"/>
        <v>4.8451042441768255</v>
      </c>
      <c r="P742">
        <f t="shared" si="58"/>
        <v>1.6901960800285136</v>
      </c>
      <c r="Q742">
        <f t="shared" si="59"/>
        <v>0.44355854713814452</v>
      </c>
      <c r="R742">
        <f t="shared" si="60"/>
        <v>0.43335013006872558</v>
      </c>
    </row>
    <row r="743" spans="1:18" x14ac:dyDescent="0.25">
      <c r="A743">
        <v>28799</v>
      </c>
      <c r="B743" t="s">
        <v>26</v>
      </c>
      <c r="C743" t="s">
        <v>14</v>
      </c>
      <c r="D743">
        <v>40000</v>
      </c>
      <c r="E743">
        <v>2</v>
      </c>
      <c r="F743" t="s">
        <v>22</v>
      </c>
      <c r="G743" t="s">
        <v>23</v>
      </c>
      <c r="H743" t="s">
        <v>20</v>
      </c>
      <c r="I743">
        <v>1</v>
      </c>
      <c r="J743" t="s">
        <v>30</v>
      </c>
      <c r="K743" t="s">
        <v>36</v>
      </c>
      <c r="L743">
        <v>47</v>
      </c>
      <c r="M743" t="s">
        <v>17</v>
      </c>
      <c r="N743">
        <f t="shared" si="56"/>
        <v>1</v>
      </c>
      <c r="O743">
        <f t="shared" si="57"/>
        <v>4.6020708485542956</v>
      </c>
      <c r="P743">
        <f t="shared" si="58"/>
        <v>1.6720978579357175</v>
      </c>
      <c r="Q743">
        <f t="shared" si="59"/>
        <v>-0.52537437447973778</v>
      </c>
      <c r="R743">
        <f t="shared" si="60"/>
        <v>0.25762015031660662</v>
      </c>
    </row>
    <row r="744" spans="1:18" x14ac:dyDescent="0.25">
      <c r="A744">
        <v>11225</v>
      </c>
      <c r="B744" t="s">
        <v>13</v>
      </c>
      <c r="C744" t="s">
        <v>14</v>
      </c>
      <c r="D744">
        <v>60000</v>
      </c>
      <c r="E744">
        <v>2</v>
      </c>
      <c r="F744" t="s">
        <v>22</v>
      </c>
      <c r="G744" t="s">
        <v>24</v>
      </c>
      <c r="H744" t="s">
        <v>17</v>
      </c>
      <c r="I744">
        <v>1</v>
      </c>
      <c r="J744" t="s">
        <v>34</v>
      </c>
      <c r="K744" t="s">
        <v>36</v>
      </c>
      <c r="L744">
        <v>55</v>
      </c>
      <c r="M744" t="s">
        <v>20</v>
      </c>
      <c r="N744">
        <f t="shared" si="56"/>
        <v>0</v>
      </c>
      <c r="O744">
        <f t="shared" si="57"/>
        <v>4.7781584885646904</v>
      </c>
      <c r="P744">
        <f t="shared" si="58"/>
        <v>1.7403626894942439</v>
      </c>
      <c r="Q744">
        <f t="shared" si="59"/>
        <v>0.12058090659885044</v>
      </c>
      <c r="R744">
        <f t="shared" si="60"/>
        <v>0.96054006932508251</v>
      </c>
    </row>
    <row r="745" spans="1:18" x14ac:dyDescent="0.25">
      <c r="A745">
        <v>17657</v>
      </c>
      <c r="B745" t="s">
        <v>13</v>
      </c>
      <c r="C745" t="s">
        <v>21</v>
      </c>
      <c r="D745">
        <v>40000</v>
      </c>
      <c r="E745">
        <v>4</v>
      </c>
      <c r="F745" t="s">
        <v>22</v>
      </c>
      <c r="G745" t="s">
        <v>23</v>
      </c>
      <c r="H745" t="s">
        <v>20</v>
      </c>
      <c r="I745">
        <v>0</v>
      </c>
      <c r="J745" t="s">
        <v>18</v>
      </c>
      <c r="K745" t="s">
        <v>36</v>
      </c>
      <c r="L745">
        <v>30</v>
      </c>
      <c r="M745" t="s">
        <v>20</v>
      </c>
      <c r="N745">
        <f t="shared" si="56"/>
        <v>0</v>
      </c>
      <c r="O745">
        <f t="shared" si="57"/>
        <v>4.6020708485542956</v>
      </c>
      <c r="P745">
        <f t="shared" si="58"/>
        <v>1.4771212547196624</v>
      </c>
      <c r="Q745">
        <f t="shared" si="59"/>
        <v>-0.52537437447973778</v>
      </c>
      <c r="R745">
        <f t="shared" si="60"/>
        <v>-1.2360846775764047</v>
      </c>
    </row>
    <row r="746" spans="1:18" x14ac:dyDescent="0.25">
      <c r="A746">
        <v>14913</v>
      </c>
      <c r="B746" t="s">
        <v>13</v>
      </c>
      <c r="C746" t="s">
        <v>14</v>
      </c>
      <c r="D746">
        <v>40000</v>
      </c>
      <c r="E746">
        <v>1</v>
      </c>
      <c r="F746" t="s">
        <v>22</v>
      </c>
      <c r="G746" t="s">
        <v>23</v>
      </c>
      <c r="H746" t="s">
        <v>17</v>
      </c>
      <c r="I746">
        <v>1</v>
      </c>
      <c r="J746" t="s">
        <v>30</v>
      </c>
      <c r="K746" t="s">
        <v>36</v>
      </c>
      <c r="L746">
        <v>48</v>
      </c>
      <c r="M746" t="s">
        <v>17</v>
      </c>
      <c r="N746">
        <f t="shared" si="56"/>
        <v>1</v>
      </c>
      <c r="O746">
        <f t="shared" si="57"/>
        <v>4.6020708485542956</v>
      </c>
      <c r="P746">
        <f t="shared" si="58"/>
        <v>1.6812412373755872</v>
      </c>
      <c r="Q746">
        <f t="shared" si="59"/>
        <v>-0.52537437447973778</v>
      </c>
      <c r="R746">
        <f t="shared" si="60"/>
        <v>0.34548514019266607</v>
      </c>
    </row>
    <row r="747" spans="1:18" x14ac:dyDescent="0.25">
      <c r="A747">
        <v>14077</v>
      </c>
      <c r="B747" t="s">
        <v>26</v>
      </c>
      <c r="C747" t="s">
        <v>21</v>
      </c>
      <c r="D747">
        <v>30000</v>
      </c>
      <c r="E747">
        <v>0</v>
      </c>
      <c r="F747" t="s">
        <v>31</v>
      </c>
      <c r="G747" t="s">
        <v>16</v>
      </c>
      <c r="H747" t="s">
        <v>17</v>
      </c>
      <c r="I747">
        <v>2</v>
      </c>
      <c r="J747" t="s">
        <v>27</v>
      </c>
      <c r="K747" t="s">
        <v>36</v>
      </c>
      <c r="L747">
        <v>30</v>
      </c>
      <c r="M747" t="s">
        <v>20</v>
      </c>
      <c r="N747">
        <f t="shared" si="56"/>
        <v>0</v>
      </c>
      <c r="O747">
        <f t="shared" si="57"/>
        <v>4.4771357309611233</v>
      </c>
      <c r="P747">
        <f t="shared" si="58"/>
        <v>1.4771212547196624</v>
      </c>
      <c r="Q747">
        <f t="shared" si="59"/>
        <v>-0.84835201501903179</v>
      </c>
      <c r="R747">
        <f t="shared" si="60"/>
        <v>-1.2360846775764047</v>
      </c>
    </row>
    <row r="748" spans="1:18" x14ac:dyDescent="0.25">
      <c r="A748">
        <v>13296</v>
      </c>
      <c r="B748" t="s">
        <v>13</v>
      </c>
      <c r="C748" t="s">
        <v>21</v>
      </c>
      <c r="D748">
        <v>110000</v>
      </c>
      <c r="E748">
        <v>1</v>
      </c>
      <c r="F748" t="s">
        <v>15</v>
      </c>
      <c r="G748" t="s">
        <v>32</v>
      </c>
      <c r="H748" t="s">
        <v>17</v>
      </c>
      <c r="I748">
        <v>3</v>
      </c>
      <c r="J748" t="s">
        <v>27</v>
      </c>
      <c r="K748" t="s">
        <v>36</v>
      </c>
      <c r="L748">
        <v>45</v>
      </c>
      <c r="M748" t="s">
        <v>20</v>
      </c>
      <c r="N748">
        <f t="shared" si="56"/>
        <v>0</v>
      </c>
      <c r="O748">
        <f t="shared" si="57"/>
        <v>5.0413966332719324</v>
      </c>
      <c r="P748">
        <f t="shared" si="58"/>
        <v>1.6532125137753437</v>
      </c>
      <c r="Q748">
        <f t="shared" si="59"/>
        <v>1.7354691092953209</v>
      </c>
      <c r="R748">
        <f t="shared" si="60"/>
        <v>8.1890170564487635E-2</v>
      </c>
    </row>
    <row r="749" spans="1:18" x14ac:dyDescent="0.25">
      <c r="A749">
        <v>20535</v>
      </c>
      <c r="B749" t="s">
        <v>13</v>
      </c>
      <c r="C749" t="s">
        <v>14</v>
      </c>
      <c r="D749">
        <v>70000</v>
      </c>
      <c r="E749">
        <v>4</v>
      </c>
      <c r="F749" t="s">
        <v>22</v>
      </c>
      <c r="G749" t="s">
        <v>24</v>
      </c>
      <c r="H749" t="s">
        <v>17</v>
      </c>
      <c r="I749">
        <v>1</v>
      </c>
      <c r="J749" t="s">
        <v>34</v>
      </c>
      <c r="K749" t="s">
        <v>36</v>
      </c>
      <c r="L749">
        <v>56</v>
      </c>
      <c r="M749" t="s">
        <v>20</v>
      </c>
      <c r="N749">
        <f t="shared" si="56"/>
        <v>0</v>
      </c>
      <c r="O749">
        <f t="shared" si="57"/>
        <v>4.8451042441768255</v>
      </c>
      <c r="P749">
        <f t="shared" si="58"/>
        <v>1.7481880270062005</v>
      </c>
      <c r="Q749">
        <f t="shared" si="59"/>
        <v>0.44355854713814452</v>
      </c>
      <c r="R749">
        <f t="shared" si="60"/>
        <v>1.048405059201142</v>
      </c>
    </row>
    <row r="750" spans="1:18" x14ac:dyDescent="0.25">
      <c r="A750">
        <v>12452</v>
      </c>
      <c r="B750" t="s">
        <v>13</v>
      </c>
      <c r="C750" t="s">
        <v>21</v>
      </c>
      <c r="D750">
        <v>60000</v>
      </c>
      <c r="E750">
        <v>4</v>
      </c>
      <c r="F750" t="s">
        <v>35</v>
      </c>
      <c r="G750" t="s">
        <v>16</v>
      </c>
      <c r="H750" t="s">
        <v>17</v>
      </c>
      <c r="I750">
        <v>0</v>
      </c>
      <c r="J750" t="s">
        <v>30</v>
      </c>
      <c r="K750" t="s">
        <v>36</v>
      </c>
      <c r="L750">
        <v>47</v>
      </c>
      <c r="M750" t="s">
        <v>17</v>
      </c>
      <c r="N750">
        <f t="shared" si="56"/>
        <v>1</v>
      </c>
      <c r="O750">
        <f t="shared" si="57"/>
        <v>4.7781584885646904</v>
      </c>
      <c r="P750">
        <f t="shared" si="58"/>
        <v>1.6720978579357175</v>
      </c>
      <c r="Q750">
        <f t="shared" si="59"/>
        <v>0.12058090659885044</v>
      </c>
      <c r="R750">
        <f t="shared" si="60"/>
        <v>0.25762015031660662</v>
      </c>
    </row>
    <row r="751" spans="1:18" x14ac:dyDescent="0.25">
      <c r="A751">
        <v>28043</v>
      </c>
      <c r="B751" t="s">
        <v>13</v>
      </c>
      <c r="C751" t="s">
        <v>14</v>
      </c>
      <c r="D751">
        <v>60000</v>
      </c>
      <c r="E751">
        <v>2</v>
      </c>
      <c r="F751" t="s">
        <v>15</v>
      </c>
      <c r="G751" t="s">
        <v>32</v>
      </c>
      <c r="H751" t="s">
        <v>17</v>
      </c>
      <c r="I751">
        <v>0</v>
      </c>
      <c r="J751" t="s">
        <v>34</v>
      </c>
      <c r="K751" t="s">
        <v>36</v>
      </c>
      <c r="L751">
        <v>56</v>
      </c>
      <c r="M751" t="s">
        <v>20</v>
      </c>
      <c r="N751">
        <f t="shared" si="56"/>
        <v>0</v>
      </c>
      <c r="O751">
        <f t="shared" si="57"/>
        <v>4.7781584885646904</v>
      </c>
      <c r="P751">
        <f t="shared" si="58"/>
        <v>1.7481880270062005</v>
      </c>
      <c r="Q751">
        <f t="shared" si="59"/>
        <v>0.12058090659885044</v>
      </c>
      <c r="R751">
        <f t="shared" si="60"/>
        <v>1.048405059201142</v>
      </c>
    </row>
    <row r="752" spans="1:18" x14ac:dyDescent="0.25">
      <c r="A752">
        <v>12957</v>
      </c>
      <c r="B752" t="s">
        <v>26</v>
      </c>
      <c r="C752" t="s">
        <v>14</v>
      </c>
      <c r="D752">
        <v>70000</v>
      </c>
      <c r="E752">
        <v>1</v>
      </c>
      <c r="F752" t="s">
        <v>15</v>
      </c>
      <c r="G752" t="s">
        <v>24</v>
      </c>
      <c r="H752" t="s">
        <v>20</v>
      </c>
      <c r="I752">
        <v>1</v>
      </c>
      <c r="J752" t="s">
        <v>18</v>
      </c>
      <c r="K752" t="s">
        <v>36</v>
      </c>
      <c r="L752">
        <v>44</v>
      </c>
      <c r="M752" t="s">
        <v>20</v>
      </c>
      <c r="N752">
        <f t="shared" si="56"/>
        <v>0</v>
      </c>
      <c r="O752">
        <f t="shared" si="57"/>
        <v>4.8451042441768255</v>
      </c>
      <c r="P752">
        <f t="shared" si="58"/>
        <v>1.6434526764861874</v>
      </c>
      <c r="Q752">
        <f t="shared" si="59"/>
        <v>0.44355854713814452</v>
      </c>
      <c r="R752">
        <f t="shared" si="60"/>
        <v>-5.9748193115718553E-3</v>
      </c>
    </row>
    <row r="753" spans="1:18" x14ac:dyDescent="0.25">
      <c r="A753">
        <v>15412</v>
      </c>
      <c r="B753" t="s">
        <v>13</v>
      </c>
      <c r="C753" t="s">
        <v>21</v>
      </c>
      <c r="D753">
        <v>130000</v>
      </c>
      <c r="E753">
        <v>2</v>
      </c>
      <c r="F753" t="s">
        <v>35</v>
      </c>
      <c r="G753" t="s">
        <v>32</v>
      </c>
      <c r="H753" t="s">
        <v>17</v>
      </c>
      <c r="I753">
        <v>3</v>
      </c>
      <c r="J753" t="s">
        <v>25</v>
      </c>
      <c r="K753" t="s">
        <v>36</v>
      </c>
      <c r="L753">
        <v>69</v>
      </c>
      <c r="M753" t="s">
        <v>20</v>
      </c>
      <c r="N753">
        <f t="shared" si="56"/>
        <v>0</v>
      </c>
      <c r="O753">
        <f t="shared" si="57"/>
        <v>5.1139466930207718</v>
      </c>
      <c r="P753">
        <f t="shared" si="58"/>
        <v>1.8388490907372552</v>
      </c>
      <c r="Q753">
        <f t="shared" si="59"/>
        <v>2.3814243903739092</v>
      </c>
      <c r="R753">
        <f t="shared" si="60"/>
        <v>2.1906499275899152</v>
      </c>
    </row>
    <row r="754" spans="1:18" x14ac:dyDescent="0.25">
      <c r="A754">
        <v>20514</v>
      </c>
      <c r="B754" t="s">
        <v>13</v>
      </c>
      <c r="C754" t="s">
        <v>14</v>
      </c>
      <c r="D754">
        <v>70000</v>
      </c>
      <c r="E754">
        <v>2</v>
      </c>
      <c r="F754" t="s">
        <v>22</v>
      </c>
      <c r="G754" t="s">
        <v>24</v>
      </c>
      <c r="H754" t="s">
        <v>17</v>
      </c>
      <c r="I754">
        <v>1</v>
      </c>
      <c r="J754" t="s">
        <v>25</v>
      </c>
      <c r="K754" t="s">
        <v>36</v>
      </c>
      <c r="L754">
        <v>59</v>
      </c>
      <c r="M754" t="s">
        <v>20</v>
      </c>
      <c r="N754">
        <f t="shared" si="56"/>
        <v>0</v>
      </c>
      <c r="O754">
        <f t="shared" si="57"/>
        <v>4.8451042441768255</v>
      </c>
      <c r="P754">
        <f t="shared" si="58"/>
        <v>1.7708520116421442</v>
      </c>
      <c r="Q754">
        <f t="shared" si="59"/>
        <v>0.44355854713814452</v>
      </c>
      <c r="R754">
        <f t="shared" si="60"/>
        <v>1.3120000288293203</v>
      </c>
    </row>
    <row r="755" spans="1:18" x14ac:dyDescent="0.25">
      <c r="A755">
        <v>20758</v>
      </c>
      <c r="B755" t="s">
        <v>13</v>
      </c>
      <c r="C755" t="s">
        <v>21</v>
      </c>
      <c r="D755">
        <v>30000</v>
      </c>
      <c r="E755">
        <v>2</v>
      </c>
      <c r="F755" t="s">
        <v>31</v>
      </c>
      <c r="G755" t="s">
        <v>16</v>
      </c>
      <c r="H755" t="s">
        <v>17</v>
      </c>
      <c r="I755">
        <v>2</v>
      </c>
      <c r="J755" t="s">
        <v>30</v>
      </c>
      <c r="K755" t="s">
        <v>36</v>
      </c>
      <c r="L755">
        <v>50</v>
      </c>
      <c r="M755" t="s">
        <v>20</v>
      </c>
      <c r="N755">
        <f t="shared" si="56"/>
        <v>0</v>
      </c>
      <c r="O755">
        <f t="shared" si="57"/>
        <v>4.4771357309611233</v>
      </c>
      <c r="P755">
        <f t="shared" si="58"/>
        <v>1.6989700043360187</v>
      </c>
      <c r="Q755">
        <f t="shared" si="59"/>
        <v>-0.84835201501903179</v>
      </c>
      <c r="R755">
        <f t="shared" si="60"/>
        <v>0.52121511994478509</v>
      </c>
    </row>
    <row r="756" spans="1:18" x14ac:dyDescent="0.25">
      <c r="A756">
        <v>11801</v>
      </c>
      <c r="B756" t="s">
        <v>13</v>
      </c>
      <c r="C756" t="s">
        <v>21</v>
      </c>
      <c r="D756">
        <v>60000</v>
      </c>
      <c r="E756">
        <v>1</v>
      </c>
      <c r="F756" t="s">
        <v>35</v>
      </c>
      <c r="G756" t="s">
        <v>24</v>
      </c>
      <c r="H756" t="s">
        <v>17</v>
      </c>
      <c r="I756">
        <v>0</v>
      </c>
      <c r="J756" t="s">
        <v>25</v>
      </c>
      <c r="K756" t="s">
        <v>36</v>
      </c>
      <c r="L756">
        <v>36</v>
      </c>
      <c r="M756" t="s">
        <v>20</v>
      </c>
      <c r="N756">
        <f t="shared" si="56"/>
        <v>0</v>
      </c>
      <c r="O756">
        <f t="shared" si="57"/>
        <v>4.7781584885646904</v>
      </c>
      <c r="P756">
        <f t="shared" si="58"/>
        <v>1.5563025007672873</v>
      </c>
      <c r="Q756">
        <f t="shared" si="59"/>
        <v>0.12058090659885044</v>
      </c>
      <c r="R756">
        <f t="shared" si="60"/>
        <v>-0.70889473832004779</v>
      </c>
    </row>
    <row r="757" spans="1:18" x14ac:dyDescent="0.25">
      <c r="A757">
        <v>22211</v>
      </c>
      <c r="B757" t="s">
        <v>13</v>
      </c>
      <c r="C757" t="s">
        <v>21</v>
      </c>
      <c r="D757">
        <v>60000</v>
      </c>
      <c r="E757">
        <v>0</v>
      </c>
      <c r="F757" t="s">
        <v>22</v>
      </c>
      <c r="G757" t="s">
        <v>24</v>
      </c>
      <c r="H757" t="s">
        <v>17</v>
      </c>
      <c r="I757">
        <v>2</v>
      </c>
      <c r="J757" t="s">
        <v>27</v>
      </c>
      <c r="K757" t="s">
        <v>36</v>
      </c>
      <c r="L757">
        <v>32</v>
      </c>
      <c r="M757" t="s">
        <v>20</v>
      </c>
      <c r="N757">
        <f t="shared" si="56"/>
        <v>0</v>
      </c>
      <c r="O757">
        <f t="shared" si="57"/>
        <v>4.7781584885646904</v>
      </c>
      <c r="P757">
        <f t="shared" si="58"/>
        <v>1.505149978319906</v>
      </c>
      <c r="Q757">
        <f t="shared" si="59"/>
        <v>0.12058090659885044</v>
      </c>
      <c r="R757">
        <f t="shared" si="60"/>
        <v>-1.0603546978242857</v>
      </c>
    </row>
    <row r="758" spans="1:18" x14ac:dyDescent="0.25">
      <c r="A758">
        <v>28087</v>
      </c>
      <c r="B758" t="s">
        <v>26</v>
      </c>
      <c r="C758" t="s">
        <v>14</v>
      </c>
      <c r="D758">
        <v>40000</v>
      </c>
      <c r="E758">
        <v>0</v>
      </c>
      <c r="F758" t="s">
        <v>22</v>
      </c>
      <c r="G758" t="s">
        <v>16</v>
      </c>
      <c r="H758" t="s">
        <v>20</v>
      </c>
      <c r="I758">
        <v>1</v>
      </c>
      <c r="J758" t="s">
        <v>30</v>
      </c>
      <c r="K758" t="s">
        <v>36</v>
      </c>
      <c r="L758">
        <v>27</v>
      </c>
      <c r="M758" t="s">
        <v>20</v>
      </c>
      <c r="N758">
        <f t="shared" si="56"/>
        <v>0</v>
      </c>
      <c r="O758">
        <f t="shared" si="57"/>
        <v>4.6020708485542956</v>
      </c>
      <c r="P758">
        <f t="shared" si="58"/>
        <v>1.4313637641589874</v>
      </c>
      <c r="Q758">
        <f t="shared" si="59"/>
        <v>-0.52537437447973778</v>
      </c>
      <c r="R758">
        <f t="shared" si="60"/>
        <v>-1.499679647204583</v>
      </c>
    </row>
    <row r="759" spans="1:18" x14ac:dyDescent="0.25">
      <c r="A759">
        <v>23668</v>
      </c>
      <c r="B759" t="s">
        <v>13</v>
      </c>
      <c r="C759" t="s">
        <v>14</v>
      </c>
      <c r="D759">
        <v>40000</v>
      </c>
      <c r="E759">
        <v>4</v>
      </c>
      <c r="F759" t="s">
        <v>31</v>
      </c>
      <c r="G759" t="s">
        <v>24</v>
      </c>
      <c r="H759" t="s">
        <v>17</v>
      </c>
      <c r="I759">
        <v>2</v>
      </c>
      <c r="J759" t="s">
        <v>27</v>
      </c>
      <c r="K759" t="s">
        <v>36</v>
      </c>
      <c r="L759">
        <v>59</v>
      </c>
      <c r="M759" t="s">
        <v>17</v>
      </c>
      <c r="N759">
        <f t="shared" si="56"/>
        <v>1</v>
      </c>
      <c r="O759">
        <f t="shared" si="57"/>
        <v>4.6020708485542956</v>
      </c>
      <c r="P759">
        <f t="shared" si="58"/>
        <v>1.7708520116421442</v>
      </c>
      <c r="Q759">
        <f t="shared" si="59"/>
        <v>-0.52537437447973778</v>
      </c>
      <c r="R759">
        <f t="shared" si="60"/>
        <v>1.3120000288293203</v>
      </c>
    </row>
    <row r="760" spans="1:18" x14ac:dyDescent="0.25">
      <c r="A760">
        <v>27441</v>
      </c>
      <c r="B760" t="s">
        <v>13</v>
      </c>
      <c r="C760" t="s">
        <v>21</v>
      </c>
      <c r="D760">
        <v>60000</v>
      </c>
      <c r="E760">
        <v>3</v>
      </c>
      <c r="F760" t="s">
        <v>31</v>
      </c>
      <c r="G760" t="s">
        <v>24</v>
      </c>
      <c r="H760" t="s">
        <v>20</v>
      </c>
      <c r="I760">
        <v>2</v>
      </c>
      <c r="J760" t="s">
        <v>25</v>
      </c>
      <c r="K760" t="s">
        <v>36</v>
      </c>
      <c r="L760">
        <v>53</v>
      </c>
      <c r="M760" t="s">
        <v>20</v>
      </c>
      <c r="N760">
        <f t="shared" si="56"/>
        <v>0</v>
      </c>
      <c r="O760">
        <f t="shared" si="57"/>
        <v>4.7781584885646904</v>
      </c>
      <c r="P760">
        <f t="shared" si="58"/>
        <v>1.7242758696007889</v>
      </c>
      <c r="Q760">
        <f t="shared" si="59"/>
        <v>0.12058090659885044</v>
      </c>
      <c r="R760">
        <f t="shared" si="60"/>
        <v>0.7848100895729635</v>
      </c>
    </row>
    <row r="761" spans="1:18" x14ac:dyDescent="0.25">
      <c r="A761">
        <v>27261</v>
      </c>
      <c r="B761" t="s">
        <v>13</v>
      </c>
      <c r="C761" t="s">
        <v>21</v>
      </c>
      <c r="D761">
        <v>40000</v>
      </c>
      <c r="E761">
        <v>1</v>
      </c>
      <c r="F761" t="s">
        <v>15</v>
      </c>
      <c r="G761" t="s">
        <v>16</v>
      </c>
      <c r="H761" t="s">
        <v>20</v>
      </c>
      <c r="I761">
        <v>1</v>
      </c>
      <c r="J761" t="s">
        <v>18</v>
      </c>
      <c r="K761" t="s">
        <v>36</v>
      </c>
      <c r="L761">
        <v>36</v>
      </c>
      <c r="M761" t="s">
        <v>17</v>
      </c>
      <c r="N761">
        <f t="shared" si="56"/>
        <v>1</v>
      </c>
      <c r="O761">
        <f t="shared" si="57"/>
        <v>4.6020708485542956</v>
      </c>
      <c r="P761">
        <f t="shared" si="58"/>
        <v>1.5563025007672873</v>
      </c>
      <c r="Q761">
        <f t="shared" si="59"/>
        <v>-0.52537437447973778</v>
      </c>
      <c r="R761">
        <f t="shared" si="60"/>
        <v>-0.70889473832004779</v>
      </c>
    </row>
    <row r="762" spans="1:18" x14ac:dyDescent="0.25">
      <c r="A762">
        <v>18649</v>
      </c>
      <c r="B762" t="s">
        <v>26</v>
      </c>
      <c r="C762" t="s">
        <v>21</v>
      </c>
      <c r="D762">
        <v>30000</v>
      </c>
      <c r="E762">
        <v>1</v>
      </c>
      <c r="F762" t="s">
        <v>31</v>
      </c>
      <c r="G762" t="s">
        <v>23</v>
      </c>
      <c r="H762" t="s">
        <v>17</v>
      </c>
      <c r="I762">
        <v>2</v>
      </c>
      <c r="J762" t="s">
        <v>30</v>
      </c>
      <c r="K762" t="s">
        <v>36</v>
      </c>
      <c r="L762">
        <v>51</v>
      </c>
      <c r="M762" t="s">
        <v>17</v>
      </c>
      <c r="N762">
        <f t="shared" si="56"/>
        <v>1</v>
      </c>
      <c r="O762">
        <f t="shared" si="57"/>
        <v>4.4771357309611233</v>
      </c>
      <c r="P762">
        <f t="shared" si="58"/>
        <v>1.7075701760979363</v>
      </c>
      <c r="Q762">
        <f t="shared" si="59"/>
        <v>-0.84835201501903179</v>
      </c>
      <c r="R762">
        <f t="shared" si="60"/>
        <v>0.6090801098208446</v>
      </c>
    </row>
    <row r="763" spans="1:18" x14ac:dyDescent="0.25">
      <c r="A763">
        <v>21714</v>
      </c>
      <c r="B763" t="s">
        <v>26</v>
      </c>
      <c r="C763" t="s">
        <v>14</v>
      </c>
      <c r="D763">
        <v>80000</v>
      </c>
      <c r="E763">
        <v>5</v>
      </c>
      <c r="F763" t="s">
        <v>35</v>
      </c>
      <c r="G763" t="s">
        <v>16</v>
      </c>
      <c r="H763" t="s">
        <v>20</v>
      </c>
      <c r="I763">
        <v>0</v>
      </c>
      <c r="J763" t="s">
        <v>18</v>
      </c>
      <c r="K763" t="s">
        <v>36</v>
      </c>
      <c r="L763">
        <v>47</v>
      </c>
      <c r="M763" t="s">
        <v>20</v>
      </c>
      <c r="N763">
        <f t="shared" si="56"/>
        <v>0</v>
      </c>
      <c r="O763">
        <f t="shared" si="57"/>
        <v>4.9030954156390383</v>
      </c>
      <c r="P763">
        <f t="shared" si="58"/>
        <v>1.6720978579357175</v>
      </c>
      <c r="Q763">
        <f t="shared" si="59"/>
        <v>0.76653618767743859</v>
      </c>
      <c r="R763">
        <f t="shared" si="60"/>
        <v>0.25762015031660662</v>
      </c>
    </row>
    <row r="764" spans="1:18" x14ac:dyDescent="0.25">
      <c r="A764">
        <v>23217</v>
      </c>
      <c r="B764" t="s">
        <v>26</v>
      </c>
      <c r="C764" t="s">
        <v>14</v>
      </c>
      <c r="D764">
        <v>60000</v>
      </c>
      <c r="E764">
        <v>3</v>
      </c>
      <c r="F764" t="s">
        <v>35</v>
      </c>
      <c r="G764" t="s">
        <v>24</v>
      </c>
      <c r="H764" t="s">
        <v>17</v>
      </c>
      <c r="I764">
        <v>0</v>
      </c>
      <c r="J764" t="s">
        <v>25</v>
      </c>
      <c r="K764" t="s">
        <v>36</v>
      </c>
      <c r="L764">
        <v>43</v>
      </c>
      <c r="M764" t="s">
        <v>17</v>
      </c>
      <c r="N764">
        <f t="shared" si="56"/>
        <v>1</v>
      </c>
      <c r="O764">
        <f t="shared" si="57"/>
        <v>4.7781584885646904</v>
      </c>
      <c r="P764">
        <f t="shared" si="58"/>
        <v>1.6334684555795864</v>
      </c>
      <c r="Q764">
        <f t="shared" si="59"/>
        <v>0.12058090659885044</v>
      </c>
      <c r="R764">
        <f t="shared" si="60"/>
        <v>-9.3839809187631337E-2</v>
      </c>
    </row>
    <row r="765" spans="1:18" x14ac:dyDescent="0.25">
      <c r="A765">
        <v>23797</v>
      </c>
      <c r="B765" t="s">
        <v>26</v>
      </c>
      <c r="C765" t="s">
        <v>21</v>
      </c>
      <c r="D765">
        <v>20000</v>
      </c>
      <c r="E765">
        <v>3</v>
      </c>
      <c r="F765" t="s">
        <v>33</v>
      </c>
      <c r="G765" t="s">
        <v>23</v>
      </c>
      <c r="H765" t="s">
        <v>20</v>
      </c>
      <c r="I765">
        <v>2</v>
      </c>
      <c r="J765" t="s">
        <v>18</v>
      </c>
      <c r="K765" t="s">
        <v>36</v>
      </c>
      <c r="L765">
        <v>50</v>
      </c>
      <c r="M765" t="s">
        <v>20</v>
      </c>
      <c r="N765">
        <f t="shared" si="56"/>
        <v>0</v>
      </c>
      <c r="O765">
        <f t="shared" si="57"/>
        <v>4.3010517098452263</v>
      </c>
      <c r="P765">
        <f t="shared" si="58"/>
        <v>1.6989700043360187</v>
      </c>
      <c r="Q765">
        <f t="shared" si="59"/>
        <v>-1.1713296555583259</v>
      </c>
      <c r="R765">
        <f t="shared" si="60"/>
        <v>0.52121511994478509</v>
      </c>
    </row>
    <row r="766" spans="1:18" x14ac:dyDescent="0.25">
      <c r="A766">
        <v>13216</v>
      </c>
      <c r="B766" t="s">
        <v>13</v>
      </c>
      <c r="C766" t="s">
        <v>14</v>
      </c>
      <c r="D766">
        <v>60000</v>
      </c>
      <c r="E766">
        <v>5</v>
      </c>
      <c r="F766" t="s">
        <v>15</v>
      </c>
      <c r="G766" t="s">
        <v>32</v>
      </c>
      <c r="H766" t="s">
        <v>17</v>
      </c>
      <c r="I766">
        <v>3</v>
      </c>
      <c r="J766" t="s">
        <v>34</v>
      </c>
      <c r="K766" t="s">
        <v>36</v>
      </c>
      <c r="L766">
        <v>59</v>
      </c>
      <c r="M766" t="s">
        <v>20</v>
      </c>
      <c r="N766">
        <f t="shared" si="56"/>
        <v>0</v>
      </c>
      <c r="O766">
        <f t="shared" si="57"/>
        <v>4.7781584885646904</v>
      </c>
      <c r="P766">
        <f t="shared" si="58"/>
        <v>1.7708520116421442</v>
      </c>
      <c r="Q766">
        <f t="shared" si="59"/>
        <v>0.12058090659885044</v>
      </c>
      <c r="R766">
        <f t="shared" si="60"/>
        <v>1.3120000288293203</v>
      </c>
    </row>
    <row r="767" spans="1:18" x14ac:dyDescent="0.25">
      <c r="A767">
        <v>20657</v>
      </c>
      <c r="B767" t="s">
        <v>26</v>
      </c>
      <c r="C767" t="s">
        <v>21</v>
      </c>
      <c r="D767">
        <v>50000</v>
      </c>
      <c r="E767">
        <v>2</v>
      </c>
      <c r="F767" t="s">
        <v>15</v>
      </c>
      <c r="G767" t="s">
        <v>16</v>
      </c>
      <c r="H767" t="s">
        <v>17</v>
      </c>
      <c r="I767">
        <v>0</v>
      </c>
      <c r="J767" t="s">
        <v>25</v>
      </c>
      <c r="K767" t="s">
        <v>36</v>
      </c>
      <c r="L767">
        <v>37</v>
      </c>
      <c r="M767" t="s">
        <v>17</v>
      </c>
      <c r="N767">
        <f t="shared" si="56"/>
        <v>1</v>
      </c>
      <c r="O767">
        <f t="shared" si="57"/>
        <v>4.6989786901387989</v>
      </c>
      <c r="P767">
        <f t="shared" si="58"/>
        <v>1.568201724066995</v>
      </c>
      <c r="Q767">
        <f t="shared" si="59"/>
        <v>-0.20239673394044363</v>
      </c>
      <c r="R767">
        <f t="shared" si="60"/>
        <v>-0.62102974844398828</v>
      </c>
    </row>
    <row r="768" spans="1:18" x14ac:dyDescent="0.25">
      <c r="A768">
        <v>12882</v>
      </c>
      <c r="B768" t="s">
        <v>13</v>
      </c>
      <c r="C768" t="s">
        <v>21</v>
      </c>
      <c r="D768">
        <v>50000</v>
      </c>
      <c r="E768">
        <v>1</v>
      </c>
      <c r="F768" t="s">
        <v>35</v>
      </c>
      <c r="G768" t="s">
        <v>16</v>
      </c>
      <c r="H768" t="s">
        <v>17</v>
      </c>
      <c r="I768">
        <v>0</v>
      </c>
      <c r="J768" t="s">
        <v>18</v>
      </c>
      <c r="K768" t="s">
        <v>36</v>
      </c>
      <c r="L768">
        <v>33</v>
      </c>
      <c r="M768" t="s">
        <v>17</v>
      </c>
      <c r="N768">
        <f t="shared" si="56"/>
        <v>1</v>
      </c>
      <c r="O768">
        <f t="shared" si="57"/>
        <v>4.6989786901387989</v>
      </c>
      <c r="P768">
        <f t="shared" si="58"/>
        <v>1.5185139398778875</v>
      </c>
      <c r="Q768">
        <f t="shared" si="59"/>
        <v>-0.20239673394044363</v>
      </c>
      <c r="R768">
        <f t="shared" si="60"/>
        <v>-0.9724897079482262</v>
      </c>
    </row>
    <row r="769" spans="1:18" x14ac:dyDescent="0.25">
      <c r="A769">
        <v>25908</v>
      </c>
      <c r="B769" t="s">
        <v>13</v>
      </c>
      <c r="C769" t="s">
        <v>14</v>
      </c>
      <c r="D769">
        <v>60000</v>
      </c>
      <c r="E769">
        <v>0</v>
      </c>
      <c r="F769" t="s">
        <v>22</v>
      </c>
      <c r="G769" t="s">
        <v>16</v>
      </c>
      <c r="H769" t="s">
        <v>20</v>
      </c>
      <c r="I769">
        <v>1</v>
      </c>
      <c r="J769" t="s">
        <v>30</v>
      </c>
      <c r="K769" t="s">
        <v>36</v>
      </c>
      <c r="L769">
        <v>27</v>
      </c>
      <c r="M769" t="s">
        <v>20</v>
      </c>
      <c r="N769">
        <f t="shared" si="56"/>
        <v>0</v>
      </c>
      <c r="O769">
        <f t="shared" si="57"/>
        <v>4.7781584885646904</v>
      </c>
      <c r="P769">
        <f t="shared" si="58"/>
        <v>1.4313637641589874</v>
      </c>
      <c r="Q769">
        <f t="shared" si="59"/>
        <v>0.12058090659885044</v>
      </c>
      <c r="R769">
        <f t="shared" si="60"/>
        <v>-1.499679647204583</v>
      </c>
    </row>
    <row r="770" spans="1:18" x14ac:dyDescent="0.25">
      <c r="A770">
        <v>16753</v>
      </c>
      <c r="B770" t="s">
        <v>26</v>
      </c>
      <c r="C770" t="s">
        <v>14</v>
      </c>
      <c r="D770">
        <v>70000</v>
      </c>
      <c r="E770">
        <v>0</v>
      </c>
      <c r="F770" t="s">
        <v>22</v>
      </c>
      <c r="G770" t="s">
        <v>16</v>
      </c>
      <c r="H770" t="s">
        <v>17</v>
      </c>
      <c r="I770">
        <v>2</v>
      </c>
      <c r="J770" t="s">
        <v>27</v>
      </c>
      <c r="K770" t="s">
        <v>36</v>
      </c>
      <c r="L770">
        <v>34</v>
      </c>
      <c r="M770" t="s">
        <v>17</v>
      </c>
      <c r="N770">
        <f t="shared" si="56"/>
        <v>1</v>
      </c>
      <c r="O770">
        <f t="shared" si="57"/>
        <v>4.8451042441768255</v>
      </c>
      <c r="P770">
        <f t="shared" si="58"/>
        <v>1.5314789170422551</v>
      </c>
      <c r="Q770">
        <f t="shared" si="59"/>
        <v>0.44355854713814452</v>
      </c>
      <c r="R770">
        <f t="shared" si="60"/>
        <v>-0.88462471807216669</v>
      </c>
    </row>
    <row r="771" spans="1:18" x14ac:dyDescent="0.25">
      <c r="A771">
        <v>14608</v>
      </c>
      <c r="B771" t="s">
        <v>13</v>
      </c>
      <c r="C771" t="s">
        <v>21</v>
      </c>
      <c r="D771">
        <v>50000</v>
      </c>
      <c r="E771">
        <v>4</v>
      </c>
      <c r="F771" t="s">
        <v>15</v>
      </c>
      <c r="G771" t="s">
        <v>16</v>
      </c>
      <c r="H771" t="s">
        <v>17</v>
      </c>
      <c r="I771">
        <v>3</v>
      </c>
      <c r="J771" t="s">
        <v>34</v>
      </c>
      <c r="K771" t="s">
        <v>36</v>
      </c>
      <c r="L771">
        <v>42</v>
      </c>
      <c r="M771" t="s">
        <v>20</v>
      </c>
      <c r="N771">
        <f t="shared" si="56"/>
        <v>0</v>
      </c>
      <c r="O771">
        <f t="shared" si="57"/>
        <v>4.6989786901387989</v>
      </c>
      <c r="P771">
        <f t="shared" si="58"/>
        <v>1.6232492903979006</v>
      </c>
      <c r="Q771">
        <f t="shared" si="59"/>
        <v>-0.20239673394044363</v>
      </c>
      <c r="R771">
        <f t="shared" si="60"/>
        <v>-0.18170479906369083</v>
      </c>
    </row>
    <row r="772" spans="1:18" x14ac:dyDescent="0.25">
      <c r="A772">
        <v>24979</v>
      </c>
      <c r="B772" t="s">
        <v>13</v>
      </c>
      <c r="C772" t="s">
        <v>14</v>
      </c>
      <c r="D772">
        <v>60000</v>
      </c>
      <c r="E772">
        <v>2</v>
      </c>
      <c r="F772" t="s">
        <v>22</v>
      </c>
      <c r="G772" t="s">
        <v>24</v>
      </c>
      <c r="H772" t="s">
        <v>17</v>
      </c>
      <c r="I772">
        <v>2</v>
      </c>
      <c r="J772" t="s">
        <v>25</v>
      </c>
      <c r="K772" t="s">
        <v>36</v>
      </c>
      <c r="L772">
        <v>57</v>
      </c>
      <c r="M772" t="s">
        <v>17</v>
      </c>
      <c r="N772">
        <f t="shared" si="56"/>
        <v>1</v>
      </c>
      <c r="O772">
        <f t="shared" si="57"/>
        <v>4.7781584885646904</v>
      </c>
      <c r="P772">
        <f t="shared" si="58"/>
        <v>1.7558748556724915</v>
      </c>
      <c r="Q772">
        <f t="shared" si="59"/>
        <v>0.12058090659885044</v>
      </c>
      <c r="R772">
        <f t="shared" si="60"/>
        <v>1.1362700490772015</v>
      </c>
    </row>
    <row r="773" spans="1:18" x14ac:dyDescent="0.25">
      <c r="A773">
        <v>13313</v>
      </c>
      <c r="B773" t="s">
        <v>13</v>
      </c>
      <c r="C773" t="s">
        <v>14</v>
      </c>
      <c r="D773">
        <v>120000</v>
      </c>
      <c r="E773">
        <v>1</v>
      </c>
      <c r="F773" t="s">
        <v>31</v>
      </c>
      <c r="G773" t="s">
        <v>24</v>
      </c>
      <c r="H773" t="s">
        <v>20</v>
      </c>
      <c r="I773">
        <v>4</v>
      </c>
      <c r="J773" t="s">
        <v>25</v>
      </c>
      <c r="K773" t="s">
        <v>36</v>
      </c>
      <c r="L773">
        <v>45</v>
      </c>
      <c r="M773" t="s">
        <v>20</v>
      </c>
      <c r="N773">
        <f t="shared" si="56"/>
        <v>0</v>
      </c>
      <c r="O773">
        <f t="shared" si="57"/>
        <v>5.0791848651532279</v>
      </c>
      <c r="P773">
        <f t="shared" si="58"/>
        <v>1.6532125137753437</v>
      </c>
      <c r="Q773">
        <f t="shared" si="59"/>
        <v>2.0584467498346148</v>
      </c>
      <c r="R773">
        <f t="shared" si="60"/>
        <v>8.1890170564487635E-2</v>
      </c>
    </row>
    <row r="774" spans="1:18" x14ac:dyDescent="0.25">
      <c r="A774">
        <v>18952</v>
      </c>
      <c r="B774" t="s">
        <v>13</v>
      </c>
      <c r="C774" t="s">
        <v>14</v>
      </c>
      <c r="D774">
        <v>100000</v>
      </c>
      <c r="E774">
        <v>4</v>
      </c>
      <c r="F774" t="s">
        <v>15</v>
      </c>
      <c r="G774" t="s">
        <v>32</v>
      </c>
      <c r="H774" t="s">
        <v>17</v>
      </c>
      <c r="I774">
        <v>4</v>
      </c>
      <c r="J774" t="s">
        <v>18</v>
      </c>
      <c r="K774" t="s">
        <v>36</v>
      </c>
      <c r="L774">
        <v>40</v>
      </c>
      <c r="M774" t="s">
        <v>20</v>
      </c>
      <c r="N774">
        <f t="shared" ref="N774:N837" si="61">IF(M774="yes",1,0)</f>
        <v>0</v>
      </c>
      <c r="O774">
        <f t="shared" ref="O774:O837" si="62">LOG(D774+1)</f>
        <v>5.0000043429231047</v>
      </c>
      <c r="P774">
        <f t="shared" ref="P774:P837" si="63">LOG(L774)</f>
        <v>1.6020599913279623</v>
      </c>
      <c r="Q774">
        <f t="shared" ref="Q774:Q837" si="64">STANDARDIZE(D774,$D$1,$D$3)</f>
        <v>1.4124914687560268</v>
      </c>
      <c r="R774">
        <f t="shared" ref="R774:R837" si="65">STANDARDIZE(L774,$L$1,$L$3)</f>
        <v>-0.35743477881580982</v>
      </c>
    </row>
    <row r="775" spans="1:18" x14ac:dyDescent="0.25">
      <c r="A775">
        <v>17699</v>
      </c>
      <c r="B775" t="s">
        <v>13</v>
      </c>
      <c r="C775" t="s">
        <v>21</v>
      </c>
      <c r="D775">
        <v>60000</v>
      </c>
      <c r="E775">
        <v>1</v>
      </c>
      <c r="F775" t="s">
        <v>35</v>
      </c>
      <c r="G775" t="s">
        <v>16</v>
      </c>
      <c r="H775" t="s">
        <v>20</v>
      </c>
      <c r="I775">
        <v>0</v>
      </c>
      <c r="J775" t="s">
        <v>18</v>
      </c>
      <c r="K775" t="s">
        <v>36</v>
      </c>
      <c r="L775">
        <v>30</v>
      </c>
      <c r="M775" t="s">
        <v>20</v>
      </c>
      <c r="N775">
        <f t="shared" si="61"/>
        <v>0</v>
      </c>
      <c r="O775">
        <f t="shared" si="62"/>
        <v>4.7781584885646904</v>
      </c>
      <c r="P775">
        <f t="shared" si="63"/>
        <v>1.4771212547196624</v>
      </c>
      <c r="Q775">
        <f t="shared" si="64"/>
        <v>0.12058090659885044</v>
      </c>
      <c r="R775">
        <f t="shared" si="65"/>
        <v>-1.2360846775764047</v>
      </c>
    </row>
    <row r="776" spans="1:18" x14ac:dyDescent="0.25">
      <c r="A776">
        <v>14657</v>
      </c>
      <c r="B776" t="s">
        <v>13</v>
      </c>
      <c r="C776" t="s">
        <v>21</v>
      </c>
      <c r="D776">
        <v>80000</v>
      </c>
      <c r="E776">
        <v>1</v>
      </c>
      <c r="F776" t="s">
        <v>22</v>
      </c>
      <c r="G776" t="s">
        <v>16</v>
      </c>
      <c r="H776" t="s">
        <v>20</v>
      </c>
      <c r="I776">
        <v>1</v>
      </c>
      <c r="J776" t="s">
        <v>18</v>
      </c>
      <c r="K776" t="s">
        <v>36</v>
      </c>
      <c r="L776">
        <v>47</v>
      </c>
      <c r="M776" t="s">
        <v>17</v>
      </c>
      <c r="N776">
        <f t="shared" si="61"/>
        <v>1</v>
      </c>
      <c r="O776">
        <f t="shared" si="62"/>
        <v>4.9030954156390383</v>
      </c>
      <c r="P776">
        <f t="shared" si="63"/>
        <v>1.6720978579357175</v>
      </c>
      <c r="Q776">
        <f t="shared" si="64"/>
        <v>0.76653618767743859</v>
      </c>
      <c r="R776">
        <f t="shared" si="65"/>
        <v>0.25762015031660662</v>
      </c>
    </row>
    <row r="777" spans="1:18" x14ac:dyDescent="0.25">
      <c r="A777">
        <v>11540</v>
      </c>
      <c r="B777" t="s">
        <v>26</v>
      </c>
      <c r="C777" t="s">
        <v>21</v>
      </c>
      <c r="D777">
        <v>60000</v>
      </c>
      <c r="E777">
        <v>4</v>
      </c>
      <c r="F777" t="s">
        <v>35</v>
      </c>
      <c r="G777" t="s">
        <v>16</v>
      </c>
      <c r="H777" t="s">
        <v>17</v>
      </c>
      <c r="I777">
        <v>0</v>
      </c>
      <c r="J777" t="s">
        <v>30</v>
      </c>
      <c r="K777" t="s">
        <v>36</v>
      </c>
      <c r="L777">
        <v>47</v>
      </c>
      <c r="M777" t="s">
        <v>17</v>
      </c>
      <c r="N777">
        <f t="shared" si="61"/>
        <v>1</v>
      </c>
      <c r="O777">
        <f t="shared" si="62"/>
        <v>4.7781584885646904</v>
      </c>
      <c r="P777">
        <f t="shared" si="63"/>
        <v>1.6720978579357175</v>
      </c>
      <c r="Q777">
        <f t="shared" si="64"/>
        <v>0.12058090659885044</v>
      </c>
      <c r="R777">
        <f t="shared" si="65"/>
        <v>0.25762015031660662</v>
      </c>
    </row>
    <row r="778" spans="1:18" x14ac:dyDescent="0.25">
      <c r="A778">
        <v>11783</v>
      </c>
      <c r="B778" t="s">
        <v>13</v>
      </c>
      <c r="C778" t="s">
        <v>14</v>
      </c>
      <c r="D778">
        <v>60000</v>
      </c>
      <c r="E778">
        <v>1</v>
      </c>
      <c r="F778" t="s">
        <v>35</v>
      </c>
      <c r="G778" t="s">
        <v>16</v>
      </c>
      <c r="H778" t="s">
        <v>17</v>
      </c>
      <c r="I778">
        <v>0</v>
      </c>
      <c r="J778" t="s">
        <v>18</v>
      </c>
      <c r="K778" t="s">
        <v>36</v>
      </c>
      <c r="L778">
        <v>34</v>
      </c>
      <c r="M778" t="s">
        <v>20</v>
      </c>
      <c r="N778">
        <f t="shared" si="61"/>
        <v>0</v>
      </c>
      <c r="O778">
        <f t="shared" si="62"/>
        <v>4.7781584885646904</v>
      </c>
      <c r="P778">
        <f t="shared" si="63"/>
        <v>1.5314789170422551</v>
      </c>
      <c r="Q778">
        <f t="shared" si="64"/>
        <v>0.12058090659885044</v>
      </c>
      <c r="R778">
        <f t="shared" si="65"/>
        <v>-0.88462471807216669</v>
      </c>
    </row>
    <row r="779" spans="1:18" x14ac:dyDescent="0.25">
      <c r="A779">
        <v>14602</v>
      </c>
      <c r="B779" t="s">
        <v>13</v>
      </c>
      <c r="C779" t="s">
        <v>14</v>
      </c>
      <c r="D779">
        <v>80000</v>
      </c>
      <c r="E779">
        <v>3</v>
      </c>
      <c r="F779" t="s">
        <v>35</v>
      </c>
      <c r="G779" t="s">
        <v>24</v>
      </c>
      <c r="H779" t="s">
        <v>17</v>
      </c>
      <c r="I779">
        <v>0</v>
      </c>
      <c r="J779" t="s">
        <v>18</v>
      </c>
      <c r="K779" t="s">
        <v>36</v>
      </c>
      <c r="L779">
        <v>36</v>
      </c>
      <c r="M779" t="s">
        <v>17</v>
      </c>
      <c r="N779">
        <f t="shared" si="61"/>
        <v>1</v>
      </c>
      <c r="O779">
        <f t="shared" si="62"/>
        <v>4.9030954156390383</v>
      </c>
      <c r="P779">
        <f t="shared" si="63"/>
        <v>1.5563025007672873</v>
      </c>
      <c r="Q779">
        <f t="shared" si="64"/>
        <v>0.76653618767743859</v>
      </c>
      <c r="R779">
        <f t="shared" si="65"/>
        <v>-0.70889473832004779</v>
      </c>
    </row>
    <row r="780" spans="1:18" x14ac:dyDescent="0.25">
      <c r="A780">
        <v>29030</v>
      </c>
      <c r="B780" t="s">
        <v>13</v>
      </c>
      <c r="C780" t="s">
        <v>21</v>
      </c>
      <c r="D780">
        <v>70000</v>
      </c>
      <c r="E780">
        <v>2</v>
      </c>
      <c r="F780" t="s">
        <v>33</v>
      </c>
      <c r="G780" t="s">
        <v>16</v>
      </c>
      <c r="H780" t="s">
        <v>17</v>
      </c>
      <c r="I780">
        <v>2</v>
      </c>
      <c r="J780" t="s">
        <v>34</v>
      </c>
      <c r="K780" t="s">
        <v>36</v>
      </c>
      <c r="L780">
        <v>54</v>
      </c>
      <c r="M780" t="s">
        <v>20</v>
      </c>
      <c r="N780">
        <f t="shared" si="61"/>
        <v>0</v>
      </c>
      <c r="O780">
        <f t="shared" si="62"/>
        <v>4.8451042441768255</v>
      </c>
      <c r="P780">
        <f t="shared" si="63"/>
        <v>1.7323937598229686</v>
      </c>
      <c r="Q780">
        <f t="shared" si="64"/>
        <v>0.44355854713814452</v>
      </c>
      <c r="R780">
        <f t="shared" si="65"/>
        <v>0.87267507944902301</v>
      </c>
    </row>
    <row r="781" spans="1:18" x14ac:dyDescent="0.25">
      <c r="A781">
        <v>26490</v>
      </c>
      <c r="B781" t="s">
        <v>26</v>
      </c>
      <c r="C781" t="s">
        <v>21</v>
      </c>
      <c r="D781">
        <v>70000</v>
      </c>
      <c r="E781">
        <v>2</v>
      </c>
      <c r="F781" t="s">
        <v>15</v>
      </c>
      <c r="G781" t="s">
        <v>32</v>
      </c>
      <c r="H781" t="s">
        <v>20</v>
      </c>
      <c r="I781">
        <v>1</v>
      </c>
      <c r="J781" t="s">
        <v>25</v>
      </c>
      <c r="K781" t="s">
        <v>36</v>
      </c>
      <c r="L781">
        <v>59</v>
      </c>
      <c r="M781" t="s">
        <v>17</v>
      </c>
      <c r="N781">
        <f t="shared" si="61"/>
        <v>1</v>
      </c>
      <c r="O781">
        <f t="shared" si="62"/>
        <v>4.8451042441768255</v>
      </c>
      <c r="P781">
        <f t="shared" si="63"/>
        <v>1.7708520116421442</v>
      </c>
      <c r="Q781">
        <f t="shared" si="64"/>
        <v>0.44355854713814452</v>
      </c>
      <c r="R781">
        <f t="shared" si="65"/>
        <v>1.3120000288293203</v>
      </c>
    </row>
    <row r="782" spans="1:18" x14ac:dyDescent="0.25">
      <c r="A782">
        <v>13151</v>
      </c>
      <c r="B782" t="s">
        <v>26</v>
      </c>
      <c r="C782" t="s">
        <v>21</v>
      </c>
      <c r="D782">
        <v>40000</v>
      </c>
      <c r="E782">
        <v>0</v>
      </c>
      <c r="F782" t="s">
        <v>31</v>
      </c>
      <c r="G782" t="s">
        <v>16</v>
      </c>
      <c r="H782" t="s">
        <v>17</v>
      </c>
      <c r="I782">
        <v>2</v>
      </c>
      <c r="J782" t="s">
        <v>27</v>
      </c>
      <c r="K782" t="s">
        <v>36</v>
      </c>
      <c r="L782">
        <v>27</v>
      </c>
      <c r="M782" t="s">
        <v>20</v>
      </c>
      <c r="N782">
        <f t="shared" si="61"/>
        <v>0</v>
      </c>
      <c r="O782">
        <f t="shared" si="62"/>
        <v>4.6020708485542956</v>
      </c>
      <c r="P782">
        <f t="shared" si="63"/>
        <v>1.4313637641589874</v>
      </c>
      <c r="Q782">
        <f t="shared" si="64"/>
        <v>-0.52537437447973778</v>
      </c>
      <c r="R782">
        <f t="shared" si="65"/>
        <v>-1.499679647204583</v>
      </c>
    </row>
    <row r="783" spans="1:18" x14ac:dyDescent="0.25">
      <c r="A783">
        <v>17260</v>
      </c>
      <c r="B783" t="s">
        <v>13</v>
      </c>
      <c r="C783" t="s">
        <v>21</v>
      </c>
      <c r="D783">
        <v>90000</v>
      </c>
      <c r="E783">
        <v>5</v>
      </c>
      <c r="F783" t="s">
        <v>22</v>
      </c>
      <c r="G783" t="s">
        <v>24</v>
      </c>
      <c r="H783" t="s">
        <v>17</v>
      </c>
      <c r="I783">
        <v>3</v>
      </c>
      <c r="J783" t="s">
        <v>18</v>
      </c>
      <c r="K783" t="s">
        <v>36</v>
      </c>
      <c r="L783">
        <v>41</v>
      </c>
      <c r="M783" t="s">
        <v>20</v>
      </c>
      <c r="N783">
        <f t="shared" si="61"/>
        <v>0</v>
      </c>
      <c r="O783">
        <f t="shared" si="62"/>
        <v>4.9542473349067597</v>
      </c>
      <c r="P783">
        <f t="shared" si="63"/>
        <v>1.6127838567197355</v>
      </c>
      <c r="Q783">
        <f t="shared" si="64"/>
        <v>1.0895138282167327</v>
      </c>
      <c r="R783">
        <f t="shared" si="65"/>
        <v>-0.26956978893975031</v>
      </c>
    </row>
    <row r="784" spans="1:18" x14ac:dyDescent="0.25">
      <c r="A784">
        <v>15372</v>
      </c>
      <c r="B784" t="s">
        <v>13</v>
      </c>
      <c r="C784" t="s">
        <v>21</v>
      </c>
      <c r="D784">
        <v>80000</v>
      </c>
      <c r="E784">
        <v>3</v>
      </c>
      <c r="F784" t="s">
        <v>22</v>
      </c>
      <c r="G784" t="s">
        <v>24</v>
      </c>
      <c r="H784" t="s">
        <v>20</v>
      </c>
      <c r="I784">
        <v>2</v>
      </c>
      <c r="J784" t="s">
        <v>25</v>
      </c>
      <c r="K784" t="s">
        <v>36</v>
      </c>
      <c r="L784">
        <v>50</v>
      </c>
      <c r="M784" t="s">
        <v>17</v>
      </c>
      <c r="N784">
        <f t="shared" si="61"/>
        <v>1</v>
      </c>
      <c r="O784">
        <f t="shared" si="62"/>
        <v>4.9030954156390383</v>
      </c>
      <c r="P784">
        <f t="shared" si="63"/>
        <v>1.6989700043360187</v>
      </c>
      <c r="Q784">
        <f t="shared" si="64"/>
        <v>0.76653618767743859</v>
      </c>
      <c r="R784">
        <f t="shared" si="65"/>
        <v>0.52121511994478509</v>
      </c>
    </row>
    <row r="785" spans="1:18" x14ac:dyDescent="0.25">
      <c r="A785">
        <v>18105</v>
      </c>
      <c r="B785" t="s">
        <v>13</v>
      </c>
      <c r="C785" t="s">
        <v>14</v>
      </c>
      <c r="D785">
        <v>60000</v>
      </c>
      <c r="E785">
        <v>2</v>
      </c>
      <c r="F785" t="s">
        <v>22</v>
      </c>
      <c r="G785" t="s">
        <v>24</v>
      </c>
      <c r="H785" t="s">
        <v>17</v>
      </c>
      <c r="I785">
        <v>1</v>
      </c>
      <c r="J785" t="s">
        <v>34</v>
      </c>
      <c r="K785" t="s">
        <v>36</v>
      </c>
      <c r="L785">
        <v>55</v>
      </c>
      <c r="M785" t="s">
        <v>20</v>
      </c>
      <c r="N785">
        <f t="shared" si="61"/>
        <v>0</v>
      </c>
      <c r="O785">
        <f t="shared" si="62"/>
        <v>4.7781584885646904</v>
      </c>
      <c r="P785">
        <f t="shared" si="63"/>
        <v>1.7403626894942439</v>
      </c>
      <c r="Q785">
        <f t="shared" si="64"/>
        <v>0.12058090659885044</v>
      </c>
      <c r="R785">
        <f t="shared" si="65"/>
        <v>0.96054006932508251</v>
      </c>
    </row>
    <row r="786" spans="1:18" x14ac:dyDescent="0.25">
      <c r="A786">
        <v>19660</v>
      </c>
      <c r="B786" t="s">
        <v>13</v>
      </c>
      <c r="C786" t="s">
        <v>21</v>
      </c>
      <c r="D786">
        <v>80000</v>
      </c>
      <c r="E786">
        <v>4</v>
      </c>
      <c r="F786" t="s">
        <v>15</v>
      </c>
      <c r="G786" t="s">
        <v>32</v>
      </c>
      <c r="H786" t="s">
        <v>17</v>
      </c>
      <c r="I786">
        <v>0</v>
      </c>
      <c r="J786" t="s">
        <v>18</v>
      </c>
      <c r="K786" t="s">
        <v>36</v>
      </c>
      <c r="L786">
        <v>43</v>
      </c>
      <c r="M786" t="s">
        <v>20</v>
      </c>
      <c r="N786">
        <f t="shared" si="61"/>
        <v>0</v>
      </c>
      <c r="O786">
        <f t="shared" si="62"/>
        <v>4.9030954156390383</v>
      </c>
      <c r="P786">
        <f t="shared" si="63"/>
        <v>1.6334684555795864</v>
      </c>
      <c r="Q786">
        <f t="shared" si="64"/>
        <v>0.76653618767743859</v>
      </c>
      <c r="R786">
        <f t="shared" si="65"/>
        <v>-9.3839809187631337E-2</v>
      </c>
    </row>
    <row r="787" spans="1:18" x14ac:dyDescent="0.25">
      <c r="A787">
        <v>16112</v>
      </c>
      <c r="B787" t="s">
        <v>26</v>
      </c>
      <c r="C787" t="s">
        <v>21</v>
      </c>
      <c r="D787">
        <v>70000</v>
      </c>
      <c r="E787">
        <v>4</v>
      </c>
      <c r="F787" t="s">
        <v>15</v>
      </c>
      <c r="G787" t="s">
        <v>24</v>
      </c>
      <c r="H787" t="s">
        <v>17</v>
      </c>
      <c r="I787">
        <v>2</v>
      </c>
      <c r="J787" t="s">
        <v>25</v>
      </c>
      <c r="K787" t="s">
        <v>36</v>
      </c>
      <c r="L787">
        <v>43</v>
      </c>
      <c r="M787" t="s">
        <v>17</v>
      </c>
      <c r="N787">
        <f t="shared" si="61"/>
        <v>1</v>
      </c>
      <c r="O787">
        <f t="shared" si="62"/>
        <v>4.8451042441768255</v>
      </c>
      <c r="P787">
        <f t="shared" si="63"/>
        <v>1.6334684555795864</v>
      </c>
      <c r="Q787">
        <f t="shared" si="64"/>
        <v>0.44355854713814452</v>
      </c>
      <c r="R787">
        <f t="shared" si="65"/>
        <v>-9.3839809187631337E-2</v>
      </c>
    </row>
    <row r="788" spans="1:18" x14ac:dyDescent="0.25">
      <c r="A788">
        <v>20698</v>
      </c>
      <c r="B788" t="s">
        <v>13</v>
      </c>
      <c r="C788" t="s">
        <v>21</v>
      </c>
      <c r="D788">
        <v>60000</v>
      </c>
      <c r="E788">
        <v>4</v>
      </c>
      <c r="F788" t="s">
        <v>15</v>
      </c>
      <c r="G788" t="s">
        <v>16</v>
      </c>
      <c r="H788" t="s">
        <v>17</v>
      </c>
      <c r="I788">
        <v>3</v>
      </c>
      <c r="J788" t="s">
        <v>27</v>
      </c>
      <c r="K788" t="s">
        <v>36</v>
      </c>
      <c r="L788">
        <v>42</v>
      </c>
      <c r="M788" t="s">
        <v>20</v>
      </c>
      <c r="N788">
        <f t="shared" si="61"/>
        <v>0</v>
      </c>
      <c r="O788">
        <f t="shared" si="62"/>
        <v>4.7781584885646904</v>
      </c>
      <c r="P788">
        <f t="shared" si="63"/>
        <v>1.6232492903979006</v>
      </c>
      <c r="Q788">
        <f t="shared" si="64"/>
        <v>0.12058090659885044</v>
      </c>
      <c r="R788">
        <f t="shared" si="65"/>
        <v>-0.18170479906369083</v>
      </c>
    </row>
    <row r="789" spans="1:18" x14ac:dyDescent="0.25">
      <c r="A789">
        <v>20076</v>
      </c>
      <c r="B789" t="s">
        <v>26</v>
      </c>
      <c r="C789" t="s">
        <v>14</v>
      </c>
      <c r="D789">
        <v>10000</v>
      </c>
      <c r="E789">
        <v>2</v>
      </c>
      <c r="F789" t="s">
        <v>31</v>
      </c>
      <c r="G789" t="s">
        <v>29</v>
      </c>
      <c r="H789" t="s">
        <v>17</v>
      </c>
      <c r="I789">
        <v>2</v>
      </c>
      <c r="J789" t="s">
        <v>30</v>
      </c>
      <c r="K789" t="s">
        <v>36</v>
      </c>
      <c r="L789">
        <v>53</v>
      </c>
      <c r="M789" t="s">
        <v>17</v>
      </c>
      <c r="N789">
        <f t="shared" si="61"/>
        <v>1</v>
      </c>
      <c r="O789">
        <f t="shared" si="62"/>
        <v>4.0000434272768626</v>
      </c>
      <c r="P789">
        <f t="shared" si="63"/>
        <v>1.7242758696007889</v>
      </c>
      <c r="Q789">
        <f t="shared" si="64"/>
        <v>-1.49430729609762</v>
      </c>
      <c r="R789">
        <f t="shared" si="65"/>
        <v>0.7848100895729635</v>
      </c>
    </row>
    <row r="790" spans="1:18" x14ac:dyDescent="0.25">
      <c r="A790">
        <v>24496</v>
      </c>
      <c r="B790" t="s">
        <v>26</v>
      </c>
      <c r="C790" t="s">
        <v>14</v>
      </c>
      <c r="D790">
        <v>40000</v>
      </c>
      <c r="E790">
        <v>0</v>
      </c>
      <c r="F790" t="s">
        <v>31</v>
      </c>
      <c r="G790" t="s">
        <v>16</v>
      </c>
      <c r="H790" t="s">
        <v>20</v>
      </c>
      <c r="I790">
        <v>2</v>
      </c>
      <c r="J790" t="s">
        <v>18</v>
      </c>
      <c r="K790" t="s">
        <v>36</v>
      </c>
      <c r="L790">
        <v>28</v>
      </c>
      <c r="M790" t="s">
        <v>17</v>
      </c>
      <c r="N790">
        <f t="shared" si="61"/>
        <v>1</v>
      </c>
      <c r="O790">
        <f t="shared" si="62"/>
        <v>4.6020708485542956</v>
      </c>
      <c r="P790">
        <f t="shared" si="63"/>
        <v>1.4471580313422192</v>
      </c>
      <c r="Q790">
        <f t="shared" si="64"/>
        <v>-0.52537437447973778</v>
      </c>
      <c r="R790">
        <f t="shared" si="65"/>
        <v>-1.4118146573285235</v>
      </c>
    </row>
    <row r="791" spans="1:18" x14ac:dyDescent="0.25">
      <c r="A791">
        <v>15468</v>
      </c>
      <c r="B791" t="s">
        <v>13</v>
      </c>
      <c r="C791" t="s">
        <v>14</v>
      </c>
      <c r="D791">
        <v>50000</v>
      </c>
      <c r="E791">
        <v>1</v>
      </c>
      <c r="F791" t="s">
        <v>15</v>
      </c>
      <c r="G791" t="s">
        <v>16</v>
      </c>
      <c r="H791" t="s">
        <v>17</v>
      </c>
      <c r="I791">
        <v>1</v>
      </c>
      <c r="J791" t="s">
        <v>18</v>
      </c>
      <c r="K791" t="s">
        <v>36</v>
      </c>
      <c r="L791">
        <v>35</v>
      </c>
      <c r="M791" t="s">
        <v>20</v>
      </c>
      <c r="N791">
        <f t="shared" si="61"/>
        <v>0</v>
      </c>
      <c r="O791">
        <f t="shared" si="62"/>
        <v>4.6989786901387989</v>
      </c>
      <c r="P791">
        <f t="shared" si="63"/>
        <v>1.5440680443502757</v>
      </c>
      <c r="Q791">
        <f t="shared" si="64"/>
        <v>-0.20239673394044363</v>
      </c>
      <c r="R791">
        <f t="shared" si="65"/>
        <v>-0.79675972819610719</v>
      </c>
    </row>
    <row r="792" spans="1:18" x14ac:dyDescent="0.25">
      <c r="A792">
        <v>28031</v>
      </c>
      <c r="B792" t="s">
        <v>26</v>
      </c>
      <c r="C792" t="s">
        <v>14</v>
      </c>
      <c r="D792">
        <v>70000</v>
      </c>
      <c r="E792">
        <v>2</v>
      </c>
      <c r="F792" t="s">
        <v>15</v>
      </c>
      <c r="G792" t="s">
        <v>32</v>
      </c>
      <c r="H792" t="s">
        <v>20</v>
      </c>
      <c r="I792">
        <v>1</v>
      </c>
      <c r="J792" t="s">
        <v>25</v>
      </c>
      <c r="K792" t="s">
        <v>36</v>
      </c>
      <c r="L792">
        <v>59</v>
      </c>
      <c r="M792" t="s">
        <v>17</v>
      </c>
      <c r="N792">
        <f t="shared" si="61"/>
        <v>1</v>
      </c>
      <c r="O792">
        <f t="shared" si="62"/>
        <v>4.8451042441768255</v>
      </c>
      <c r="P792">
        <f t="shared" si="63"/>
        <v>1.7708520116421442</v>
      </c>
      <c r="Q792">
        <f t="shared" si="64"/>
        <v>0.44355854713814452</v>
      </c>
      <c r="R792">
        <f t="shared" si="65"/>
        <v>1.3120000288293203</v>
      </c>
    </row>
    <row r="793" spans="1:18" x14ac:dyDescent="0.25">
      <c r="A793">
        <v>26270</v>
      </c>
      <c r="B793" t="s">
        <v>26</v>
      </c>
      <c r="C793" t="s">
        <v>14</v>
      </c>
      <c r="D793">
        <v>20000</v>
      </c>
      <c r="E793">
        <v>2</v>
      </c>
      <c r="F793" t="s">
        <v>33</v>
      </c>
      <c r="G793" t="s">
        <v>23</v>
      </c>
      <c r="H793" t="s">
        <v>17</v>
      </c>
      <c r="I793">
        <v>2</v>
      </c>
      <c r="J793" t="s">
        <v>30</v>
      </c>
      <c r="K793" t="s">
        <v>36</v>
      </c>
      <c r="L793">
        <v>49</v>
      </c>
      <c r="M793" t="s">
        <v>20</v>
      </c>
      <c r="N793">
        <f t="shared" si="61"/>
        <v>0</v>
      </c>
      <c r="O793">
        <f t="shared" si="62"/>
        <v>4.3010517098452263</v>
      </c>
      <c r="P793">
        <f t="shared" si="63"/>
        <v>1.6901960800285136</v>
      </c>
      <c r="Q793">
        <f t="shared" si="64"/>
        <v>-1.1713296555583259</v>
      </c>
      <c r="R793">
        <f t="shared" si="65"/>
        <v>0.43335013006872558</v>
      </c>
    </row>
    <row r="794" spans="1:18" x14ac:dyDescent="0.25">
      <c r="A794">
        <v>22221</v>
      </c>
      <c r="B794" t="s">
        <v>13</v>
      </c>
      <c r="C794" t="s">
        <v>21</v>
      </c>
      <c r="D794">
        <v>60000</v>
      </c>
      <c r="E794">
        <v>2</v>
      </c>
      <c r="F794" t="s">
        <v>31</v>
      </c>
      <c r="G794" t="s">
        <v>24</v>
      </c>
      <c r="H794" t="s">
        <v>20</v>
      </c>
      <c r="I794">
        <v>2</v>
      </c>
      <c r="J794" t="s">
        <v>30</v>
      </c>
      <c r="K794" t="s">
        <v>36</v>
      </c>
      <c r="L794">
        <v>48</v>
      </c>
      <c r="M794" t="s">
        <v>17</v>
      </c>
      <c r="N794">
        <f t="shared" si="61"/>
        <v>1</v>
      </c>
      <c r="O794">
        <f t="shared" si="62"/>
        <v>4.7781584885646904</v>
      </c>
      <c r="P794">
        <f t="shared" si="63"/>
        <v>1.6812412373755872</v>
      </c>
      <c r="Q794">
        <f t="shared" si="64"/>
        <v>0.12058090659885044</v>
      </c>
      <c r="R794">
        <f t="shared" si="65"/>
        <v>0.34548514019266607</v>
      </c>
    </row>
    <row r="795" spans="1:18" x14ac:dyDescent="0.25">
      <c r="A795">
        <v>28228</v>
      </c>
      <c r="B795" t="s">
        <v>26</v>
      </c>
      <c r="C795" t="s">
        <v>14</v>
      </c>
      <c r="D795">
        <v>80000</v>
      </c>
      <c r="E795">
        <v>2</v>
      </c>
      <c r="F795" t="s">
        <v>33</v>
      </c>
      <c r="G795" t="s">
        <v>16</v>
      </c>
      <c r="H795" t="s">
        <v>20</v>
      </c>
      <c r="I795">
        <v>2</v>
      </c>
      <c r="J795" t="s">
        <v>30</v>
      </c>
      <c r="K795" t="s">
        <v>36</v>
      </c>
      <c r="L795">
        <v>50</v>
      </c>
      <c r="M795" t="s">
        <v>20</v>
      </c>
      <c r="N795">
        <f t="shared" si="61"/>
        <v>0</v>
      </c>
      <c r="O795">
        <f t="shared" si="62"/>
        <v>4.9030954156390383</v>
      </c>
      <c r="P795">
        <f t="shared" si="63"/>
        <v>1.6989700043360187</v>
      </c>
      <c r="Q795">
        <f t="shared" si="64"/>
        <v>0.76653618767743859</v>
      </c>
      <c r="R795">
        <f t="shared" si="65"/>
        <v>0.52121511994478509</v>
      </c>
    </row>
    <row r="796" spans="1:18" x14ac:dyDescent="0.25">
      <c r="A796">
        <v>18363</v>
      </c>
      <c r="B796" t="s">
        <v>13</v>
      </c>
      <c r="C796" t="s">
        <v>21</v>
      </c>
      <c r="D796">
        <v>40000</v>
      </c>
      <c r="E796">
        <v>0</v>
      </c>
      <c r="F796" t="s">
        <v>31</v>
      </c>
      <c r="G796" t="s">
        <v>16</v>
      </c>
      <c r="H796" t="s">
        <v>17</v>
      </c>
      <c r="I796">
        <v>2</v>
      </c>
      <c r="J796" t="s">
        <v>27</v>
      </c>
      <c r="K796" t="s">
        <v>36</v>
      </c>
      <c r="L796">
        <v>28</v>
      </c>
      <c r="M796" t="s">
        <v>17</v>
      </c>
      <c r="N796">
        <f t="shared" si="61"/>
        <v>1</v>
      </c>
      <c r="O796">
        <f t="shared" si="62"/>
        <v>4.6020708485542956</v>
      </c>
      <c r="P796">
        <f t="shared" si="63"/>
        <v>1.4471580313422192</v>
      </c>
      <c r="Q796">
        <f t="shared" si="64"/>
        <v>-0.52537437447973778</v>
      </c>
      <c r="R796">
        <f t="shared" si="65"/>
        <v>-1.4118146573285235</v>
      </c>
    </row>
    <row r="797" spans="1:18" x14ac:dyDescent="0.25">
      <c r="A797">
        <v>23256</v>
      </c>
      <c r="B797" t="s">
        <v>26</v>
      </c>
      <c r="C797" t="s">
        <v>21</v>
      </c>
      <c r="D797">
        <v>30000</v>
      </c>
      <c r="E797">
        <v>1</v>
      </c>
      <c r="F797" t="s">
        <v>31</v>
      </c>
      <c r="G797" t="s">
        <v>23</v>
      </c>
      <c r="H797" t="s">
        <v>20</v>
      </c>
      <c r="I797">
        <v>1</v>
      </c>
      <c r="J797" t="s">
        <v>27</v>
      </c>
      <c r="K797" t="s">
        <v>36</v>
      </c>
      <c r="L797">
        <v>52</v>
      </c>
      <c r="M797" t="s">
        <v>20</v>
      </c>
      <c r="N797">
        <f t="shared" si="61"/>
        <v>0</v>
      </c>
      <c r="O797">
        <f t="shared" si="62"/>
        <v>4.4771357309611233</v>
      </c>
      <c r="P797">
        <f t="shared" si="63"/>
        <v>1.7160033436347992</v>
      </c>
      <c r="Q797">
        <f t="shared" si="64"/>
        <v>-0.84835201501903179</v>
      </c>
      <c r="R797">
        <f t="shared" si="65"/>
        <v>0.69694509969690399</v>
      </c>
    </row>
    <row r="798" spans="1:18" x14ac:dyDescent="0.25">
      <c r="A798">
        <v>12768</v>
      </c>
      <c r="B798" t="s">
        <v>13</v>
      </c>
      <c r="C798" t="s">
        <v>21</v>
      </c>
      <c r="D798">
        <v>30000</v>
      </c>
      <c r="E798">
        <v>1</v>
      </c>
      <c r="F798" t="s">
        <v>31</v>
      </c>
      <c r="G798" t="s">
        <v>23</v>
      </c>
      <c r="H798" t="s">
        <v>17</v>
      </c>
      <c r="I798">
        <v>1</v>
      </c>
      <c r="J798" t="s">
        <v>25</v>
      </c>
      <c r="K798" t="s">
        <v>36</v>
      </c>
      <c r="L798">
        <v>52</v>
      </c>
      <c r="M798" t="s">
        <v>17</v>
      </c>
      <c r="N798">
        <f t="shared" si="61"/>
        <v>1</v>
      </c>
      <c r="O798">
        <f t="shared" si="62"/>
        <v>4.4771357309611233</v>
      </c>
      <c r="P798">
        <f t="shared" si="63"/>
        <v>1.7160033436347992</v>
      </c>
      <c r="Q798">
        <f t="shared" si="64"/>
        <v>-0.84835201501903179</v>
      </c>
      <c r="R798">
        <f t="shared" si="65"/>
        <v>0.69694509969690399</v>
      </c>
    </row>
    <row r="799" spans="1:18" x14ac:dyDescent="0.25">
      <c r="A799">
        <v>20361</v>
      </c>
      <c r="B799" t="s">
        <v>13</v>
      </c>
      <c r="C799" t="s">
        <v>21</v>
      </c>
      <c r="D799">
        <v>50000</v>
      </c>
      <c r="E799">
        <v>2</v>
      </c>
      <c r="F799" t="s">
        <v>35</v>
      </c>
      <c r="G799" t="s">
        <v>32</v>
      </c>
      <c r="H799" t="s">
        <v>17</v>
      </c>
      <c r="I799">
        <v>2</v>
      </c>
      <c r="J799" t="s">
        <v>27</v>
      </c>
      <c r="K799" t="s">
        <v>36</v>
      </c>
      <c r="L799">
        <v>69</v>
      </c>
      <c r="M799" t="s">
        <v>20</v>
      </c>
      <c r="N799">
        <f t="shared" si="61"/>
        <v>0</v>
      </c>
      <c r="O799">
        <f t="shared" si="62"/>
        <v>4.6989786901387989</v>
      </c>
      <c r="P799">
        <f t="shared" si="63"/>
        <v>1.8388490907372552</v>
      </c>
      <c r="Q799">
        <f t="shared" si="64"/>
        <v>-0.20239673394044363</v>
      </c>
      <c r="R799">
        <f t="shared" si="65"/>
        <v>2.1906499275899152</v>
      </c>
    </row>
    <row r="800" spans="1:18" x14ac:dyDescent="0.25">
      <c r="A800">
        <v>21306</v>
      </c>
      <c r="B800" t="s">
        <v>26</v>
      </c>
      <c r="C800" t="s">
        <v>21</v>
      </c>
      <c r="D800">
        <v>60000</v>
      </c>
      <c r="E800">
        <v>2</v>
      </c>
      <c r="F800" t="s">
        <v>31</v>
      </c>
      <c r="G800" t="s">
        <v>24</v>
      </c>
      <c r="H800" t="s">
        <v>17</v>
      </c>
      <c r="I800">
        <v>2</v>
      </c>
      <c r="J800" t="s">
        <v>27</v>
      </c>
      <c r="K800" t="s">
        <v>36</v>
      </c>
      <c r="L800">
        <v>51</v>
      </c>
      <c r="M800" t="s">
        <v>20</v>
      </c>
      <c r="N800">
        <f t="shared" si="61"/>
        <v>0</v>
      </c>
      <c r="O800">
        <f t="shared" si="62"/>
        <v>4.7781584885646904</v>
      </c>
      <c r="P800">
        <f t="shared" si="63"/>
        <v>1.7075701760979363</v>
      </c>
      <c r="Q800">
        <f t="shared" si="64"/>
        <v>0.12058090659885044</v>
      </c>
      <c r="R800">
        <f t="shared" si="65"/>
        <v>0.6090801098208446</v>
      </c>
    </row>
    <row r="801" spans="1:18" x14ac:dyDescent="0.25">
      <c r="A801">
        <v>13382</v>
      </c>
      <c r="B801" t="s">
        <v>13</v>
      </c>
      <c r="C801" t="s">
        <v>21</v>
      </c>
      <c r="D801">
        <v>70000</v>
      </c>
      <c r="E801">
        <v>5</v>
      </c>
      <c r="F801" t="s">
        <v>22</v>
      </c>
      <c r="G801" t="s">
        <v>24</v>
      </c>
      <c r="H801" t="s">
        <v>17</v>
      </c>
      <c r="I801">
        <v>2</v>
      </c>
      <c r="J801" t="s">
        <v>30</v>
      </c>
      <c r="K801" t="s">
        <v>36</v>
      </c>
      <c r="L801">
        <v>57</v>
      </c>
      <c r="M801" t="s">
        <v>17</v>
      </c>
      <c r="N801">
        <f t="shared" si="61"/>
        <v>1</v>
      </c>
      <c r="O801">
        <f t="shared" si="62"/>
        <v>4.8451042441768255</v>
      </c>
      <c r="P801">
        <f t="shared" si="63"/>
        <v>1.7558748556724915</v>
      </c>
      <c r="Q801">
        <f t="shared" si="64"/>
        <v>0.44355854713814452</v>
      </c>
      <c r="R801">
        <f t="shared" si="65"/>
        <v>1.1362700490772015</v>
      </c>
    </row>
    <row r="802" spans="1:18" x14ac:dyDescent="0.25">
      <c r="A802">
        <v>20310</v>
      </c>
      <c r="B802" t="s">
        <v>26</v>
      </c>
      <c r="C802" t="s">
        <v>21</v>
      </c>
      <c r="D802">
        <v>60000</v>
      </c>
      <c r="E802">
        <v>0</v>
      </c>
      <c r="F802" t="s">
        <v>22</v>
      </c>
      <c r="G802" t="s">
        <v>16</v>
      </c>
      <c r="H802" t="s">
        <v>17</v>
      </c>
      <c r="I802">
        <v>1</v>
      </c>
      <c r="J802" t="s">
        <v>27</v>
      </c>
      <c r="K802" t="s">
        <v>36</v>
      </c>
      <c r="L802">
        <v>27</v>
      </c>
      <c r="M802" t="s">
        <v>17</v>
      </c>
      <c r="N802">
        <f t="shared" si="61"/>
        <v>1</v>
      </c>
      <c r="O802">
        <f t="shared" si="62"/>
        <v>4.7781584885646904</v>
      </c>
      <c r="P802">
        <f t="shared" si="63"/>
        <v>1.4313637641589874</v>
      </c>
      <c r="Q802">
        <f t="shared" si="64"/>
        <v>0.12058090659885044</v>
      </c>
      <c r="R802">
        <f t="shared" si="65"/>
        <v>-1.499679647204583</v>
      </c>
    </row>
    <row r="803" spans="1:18" x14ac:dyDescent="0.25">
      <c r="A803">
        <v>22971</v>
      </c>
      <c r="B803" t="s">
        <v>26</v>
      </c>
      <c r="C803" t="s">
        <v>14</v>
      </c>
      <c r="D803">
        <v>30000</v>
      </c>
      <c r="E803">
        <v>0</v>
      </c>
      <c r="F803" t="s">
        <v>31</v>
      </c>
      <c r="G803" t="s">
        <v>16</v>
      </c>
      <c r="H803" t="s">
        <v>20</v>
      </c>
      <c r="I803">
        <v>2</v>
      </c>
      <c r="J803" t="s">
        <v>18</v>
      </c>
      <c r="K803" t="s">
        <v>36</v>
      </c>
      <c r="L803">
        <v>25</v>
      </c>
      <c r="M803" t="s">
        <v>17</v>
      </c>
      <c r="N803">
        <f t="shared" si="61"/>
        <v>1</v>
      </c>
      <c r="O803">
        <f t="shared" si="62"/>
        <v>4.4771357309611233</v>
      </c>
      <c r="P803">
        <f t="shared" si="63"/>
        <v>1.3979400086720377</v>
      </c>
      <c r="Q803">
        <f t="shared" si="64"/>
        <v>-0.84835201501903179</v>
      </c>
      <c r="R803">
        <f t="shared" si="65"/>
        <v>-1.675409626956702</v>
      </c>
    </row>
    <row r="804" spans="1:18" x14ac:dyDescent="0.25">
      <c r="A804">
        <v>15287</v>
      </c>
      <c r="B804" t="s">
        <v>26</v>
      </c>
      <c r="C804" t="s">
        <v>14</v>
      </c>
      <c r="D804">
        <v>50000</v>
      </c>
      <c r="E804">
        <v>1</v>
      </c>
      <c r="F804" t="s">
        <v>35</v>
      </c>
      <c r="G804" t="s">
        <v>16</v>
      </c>
      <c r="H804" t="s">
        <v>17</v>
      </c>
      <c r="I804">
        <v>0</v>
      </c>
      <c r="J804" t="s">
        <v>30</v>
      </c>
      <c r="K804" t="s">
        <v>36</v>
      </c>
      <c r="L804">
        <v>33</v>
      </c>
      <c r="M804" t="s">
        <v>17</v>
      </c>
      <c r="N804">
        <f t="shared" si="61"/>
        <v>1</v>
      </c>
      <c r="O804">
        <f t="shared" si="62"/>
        <v>4.6989786901387989</v>
      </c>
      <c r="P804">
        <f t="shared" si="63"/>
        <v>1.5185139398778875</v>
      </c>
      <c r="Q804">
        <f t="shared" si="64"/>
        <v>-0.20239673394044363</v>
      </c>
      <c r="R804">
        <f t="shared" si="65"/>
        <v>-0.9724897079482262</v>
      </c>
    </row>
    <row r="805" spans="1:18" x14ac:dyDescent="0.25">
      <c r="A805">
        <v>15532</v>
      </c>
      <c r="B805" t="s">
        <v>26</v>
      </c>
      <c r="C805" t="s">
        <v>21</v>
      </c>
      <c r="D805">
        <v>60000</v>
      </c>
      <c r="E805">
        <v>4</v>
      </c>
      <c r="F805" t="s">
        <v>15</v>
      </c>
      <c r="G805" t="s">
        <v>24</v>
      </c>
      <c r="H805" t="s">
        <v>17</v>
      </c>
      <c r="I805">
        <v>2</v>
      </c>
      <c r="J805" t="s">
        <v>25</v>
      </c>
      <c r="K805" t="s">
        <v>36</v>
      </c>
      <c r="L805">
        <v>43</v>
      </c>
      <c r="M805" t="s">
        <v>17</v>
      </c>
      <c r="N805">
        <f t="shared" si="61"/>
        <v>1</v>
      </c>
      <c r="O805">
        <f t="shared" si="62"/>
        <v>4.7781584885646904</v>
      </c>
      <c r="P805">
        <f t="shared" si="63"/>
        <v>1.6334684555795864</v>
      </c>
      <c r="Q805">
        <f t="shared" si="64"/>
        <v>0.12058090659885044</v>
      </c>
      <c r="R805">
        <f t="shared" si="65"/>
        <v>-9.3839809187631337E-2</v>
      </c>
    </row>
    <row r="806" spans="1:18" x14ac:dyDescent="0.25">
      <c r="A806">
        <v>11255</v>
      </c>
      <c r="B806" t="s">
        <v>13</v>
      </c>
      <c r="C806" t="s">
        <v>21</v>
      </c>
      <c r="D806">
        <v>70000</v>
      </c>
      <c r="E806">
        <v>4</v>
      </c>
      <c r="F806" t="s">
        <v>35</v>
      </c>
      <c r="G806" t="s">
        <v>32</v>
      </c>
      <c r="H806" t="s">
        <v>17</v>
      </c>
      <c r="I806">
        <v>2</v>
      </c>
      <c r="J806" t="s">
        <v>27</v>
      </c>
      <c r="K806" t="s">
        <v>36</v>
      </c>
      <c r="L806">
        <v>73</v>
      </c>
      <c r="M806" t="s">
        <v>20</v>
      </c>
      <c r="N806">
        <f t="shared" si="61"/>
        <v>0</v>
      </c>
      <c r="O806">
        <f t="shared" si="62"/>
        <v>4.8451042441768255</v>
      </c>
      <c r="P806">
        <f t="shared" si="63"/>
        <v>1.8633228601204559</v>
      </c>
      <c r="Q806">
        <f t="shared" si="64"/>
        <v>0.44355854713814452</v>
      </c>
      <c r="R806">
        <f t="shared" si="65"/>
        <v>2.5421098870941532</v>
      </c>
    </row>
    <row r="807" spans="1:18" x14ac:dyDescent="0.25">
      <c r="A807">
        <v>28090</v>
      </c>
      <c r="B807" t="s">
        <v>13</v>
      </c>
      <c r="C807" t="s">
        <v>21</v>
      </c>
      <c r="D807">
        <v>40000</v>
      </c>
      <c r="E807">
        <v>0</v>
      </c>
      <c r="F807" t="s">
        <v>22</v>
      </c>
      <c r="G807" t="s">
        <v>16</v>
      </c>
      <c r="H807" t="s">
        <v>17</v>
      </c>
      <c r="I807">
        <v>1</v>
      </c>
      <c r="J807" t="s">
        <v>27</v>
      </c>
      <c r="K807" t="s">
        <v>36</v>
      </c>
      <c r="L807">
        <v>27</v>
      </c>
      <c r="M807" t="s">
        <v>20</v>
      </c>
      <c r="N807">
        <f t="shared" si="61"/>
        <v>0</v>
      </c>
      <c r="O807">
        <f t="shared" si="62"/>
        <v>4.6020708485542956</v>
      </c>
      <c r="P807">
        <f t="shared" si="63"/>
        <v>1.4313637641589874</v>
      </c>
      <c r="Q807">
        <f t="shared" si="64"/>
        <v>-0.52537437447973778</v>
      </c>
      <c r="R807">
        <f t="shared" si="65"/>
        <v>-1.499679647204583</v>
      </c>
    </row>
    <row r="808" spans="1:18" x14ac:dyDescent="0.25">
      <c r="A808">
        <v>15255</v>
      </c>
      <c r="B808" t="s">
        <v>13</v>
      </c>
      <c r="C808" t="s">
        <v>21</v>
      </c>
      <c r="D808">
        <v>40000</v>
      </c>
      <c r="E808">
        <v>0</v>
      </c>
      <c r="F808" t="s">
        <v>31</v>
      </c>
      <c r="G808" t="s">
        <v>16</v>
      </c>
      <c r="H808" t="s">
        <v>17</v>
      </c>
      <c r="I808">
        <v>2</v>
      </c>
      <c r="J808" t="s">
        <v>27</v>
      </c>
      <c r="K808" t="s">
        <v>36</v>
      </c>
      <c r="L808">
        <v>28</v>
      </c>
      <c r="M808" t="s">
        <v>17</v>
      </c>
      <c r="N808">
        <f t="shared" si="61"/>
        <v>1</v>
      </c>
      <c r="O808">
        <f t="shared" si="62"/>
        <v>4.6020708485542956</v>
      </c>
      <c r="P808">
        <f t="shared" si="63"/>
        <v>1.4471580313422192</v>
      </c>
      <c r="Q808">
        <f t="shared" si="64"/>
        <v>-0.52537437447973778</v>
      </c>
      <c r="R808">
        <f t="shared" si="65"/>
        <v>-1.4118146573285235</v>
      </c>
    </row>
    <row r="809" spans="1:18" x14ac:dyDescent="0.25">
      <c r="A809">
        <v>13154</v>
      </c>
      <c r="B809" t="s">
        <v>13</v>
      </c>
      <c r="C809" t="s">
        <v>21</v>
      </c>
      <c r="D809">
        <v>40000</v>
      </c>
      <c r="E809">
        <v>0</v>
      </c>
      <c r="F809" t="s">
        <v>31</v>
      </c>
      <c r="G809" t="s">
        <v>16</v>
      </c>
      <c r="H809" t="s">
        <v>20</v>
      </c>
      <c r="I809">
        <v>2</v>
      </c>
      <c r="J809" t="s">
        <v>18</v>
      </c>
      <c r="K809" t="s">
        <v>36</v>
      </c>
      <c r="L809">
        <v>27</v>
      </c>
      <c r="M809" t="s">
        <v>17</v>
      </c>
      <c r="N809">
        <f t="shared" si="61"/>
        <v>1</v>
      </c>
      <c r="O809">
        <f t="shared" si="62"/>
        <v>4.6020708485542956</v>
      </c>
      <c r="P809">
        <f t="shared" si="63"/>
        <v>1.4313637641589874</v>
      </c>
      <c r="Q809">
        <f t="shared" si="64"/>
        <v>-0.52537437447973778</v>
      </c>
      <c r="R809">
        <f t="shared" si="65"/>
        <v>-1.499679647204583</v>
      </c>
    </row>
    <row r="810" spans="1:18" x14ac:dyDescent="0.25">
      <c r="A810">
        <v>26778</v>
      </c>
      <c r="B810" t="s">
        <v>26</v>
      </c>
      <c r="C810" t="s">
        <v>14</v>
      </c>
      <c r="D810">
        <v>40000</v>
      </c>
      <c r="F810" t="s">
        <v>31</v>
      </c>
      <c r="G810" t="s">
        <v>16</v>
      </c>
      <c r="H810" t="s">
        <v>17</v>
      </c>
      <c r="I810">
        <v>2</v>
      </c>
      <c r="J810" t="s">
        <v>27</v>
      </c>
      <c r="K810" t="s">
        <v>36</v>
      </c>
      <c r="L810">
        <v>31</v>
      </c>
      <c r="M810" t="s">
        <v>20</v>
      </c>
      <c r="N810">
        <f t="shared" si="61"/>
        <v>0</v>
      </c>
      <c r="O810">
        <f t="shared" si="62"/>
        <v>4.6020708485542956</v>
      </c>
      <c r="P810">
        <f t="shared" si="63"/>
        <v>1.4913616938342726</v>
      </c>
      <c r="Q810">
        <f t="shared" si="64"/>
        <v>-0.52537437447973778</v>
      </c>
      <c r="R810">
        <f t="shared" si="65"/>
        <v>-1.1482196877003452</v>
      </c>
    </row>
    <row r="811" spans="1:18" x14ac:dyDescent="0.25">
      <c r="A811">
        <v>23248</v>
      </c>
      <c r="B811" t="s">
        <v>13</v>
      </c>
      <c r="C811" t="s">
        <v>14</v>
      </c>
      <c r="D811">
        <v>10000</v>
      </c>
      <c r="E811">
        <v>2</v>
      </c>
      <c r="F811" t="s">
        <v>31</v>
      </c>
      <c r="G811" t="s">
        <v>29</v>
      </c>
      <c r="H811" t="s">
        <v>17</v>
      </c>
      <c r="I811">
        <v>2</v>
      </c>
      <c r="J811" t="s">
        <v>30</v>
      </c>
      <c r="K811" t="s">
        <v>36</v>
      </c>
      <c r="L811">
        <v>53</v>
      </c>
      <c r="M811" t="s">
        <v>20</v>
      </c>
      <c r="N811">
        <f t="shared" si="61"/>
        <v>0</v>
      </c>
      <c r="O811">
        <f t="shared" si="62"/>
        <v>4.0000434272768626</v>
      </c>
      <c r="P811">
        <f t="shared" si="63"/>
        <v>1.7242758696007889</v>
      </c>
      <c r="Q811">
        <f t="shared" si="64"/>
        <v>-1.49430729609762</v>
      </c>
      <c r="R811">
        <f t="shared" si="65"/>
        <v>0.7848100895729635</v>
      </c>
    </row>
    <row r="812" spans="1:18" x14ac:dyDescent="0.25">
      <c r="A812">
        <v>21417</v>
      </c>
      <c r="B812" t="s">
        <v>26</v>
      </c>
      <c r="C812" t="s">
        <v>14</v>
      </c>
      <c r="D812">
        <v>60000</v>
      </c>
      <c r="E812">
        <v>0</v>
      </c>
      <c r="F812" t="s">
        <v>22</v>
      </c>
      <c r="G812" t="s">
        <v>24</v>
      </c>
      <c r="H812" t="s">
        <v>20</v>
      </c>
      <c r="I812">
        <v>2</v>
      </c>
      <c r="J812" t="s">
        <v>30</v>
      </c>
      <c r="K812" t="s">
        <v>36</v>
      </c>
      <c r="L812">
        <v>32</v>
      </c>
      <c r="M812" t="s">
        <v>17</v>
      </c>
      <c r="N812">
        <f t="shared" si="61"/>
        <v>1</v>
      </c>
      <c r="O812">
        <f t="shared" si="62"/>
        <v>4.7781584885646904</v>
      </c>
      <c r="P812">
        <f t="shared" si="63"/>
        <v>1.505149978319906</v>
      </c>
      <c r="Q812">
        <f t="shared" si="64"/>
        <v>0.12058090659885044</v>
      </c>
      <c r="R812">
        <f t="shared" si="65"/>
        <v>-1.0603546978242857</v>
      </c>
    </row>
    <row r="813" spans="1:18" x14ac:dyDescent="0.25">
      <c r="A813">
        <v>17668</v>
      </c>
      <c r="B813" t="s">
        <v>26</v>
      </c>
      <c r="C813" t="s">
        <v>21</v>
      </c>
      <c r="D813">
        <v>30000</v>
      </c>
      <c r="E813">
        <v>2</v>
      </c>
      <c r="F813" t="s">
        <v>31</v>
      </c>
      <c r="G813" t="s">
        <v>16</v>
      </c>
      <c r="H813" t="s">
        <v>17</v>
      </c>
      <c r="I813">
        <v>2</v>
      </c>
      <c r="J813" t="s">
        <v>30</v>
      </c>
      <c r="K813" t="s">
        <v>36</v>
      </c>
      <c r="L813">
        <v>50</v>
      </c>
      <c r="M813" t="s">
        <v>17</v>
      </c>
      <c r="N813">
        <f t="shared" si="61"/>
        <v>1</v>
      </c>
      <c r="O813">
        <f t="shared" si="62"/>
        <v>4.4771357309611233</v>
      </c>
      <c r="P813">
        <f t="shared" si="63"/>
        <v>1.6989700043360187</v>
      </c>
      <c r="Q813">
        <f t="shared" si="64"/>
        <v>-0.84835201501903179</v>
      </c>
      <c r="R813">
        <f t="shared" si="65"/>
        <v>0.52121511994478509</v>
      </c>
    </row>
    <row r="814" spans="1:18" x14ac:dyDescent="0.25">
      <c r="A814">
        <v>27994</v>
      </c>
      <c r="B814" t="s">
        <v>13</v>
      </c>
      <c r="C814" t="s">
        <v>14</v>
      </c>
      <c r="D814">
        <v>40000</v>
      </c>
      <c r="E814">
        <v>4</v>
      </c>
      <c r="F814" t="s">
        <v>31</v>
      </c>
      <c r="G814" t="s">
        <v>24</v>
      </c>
      <c r="H814" t="s">
        <v>17</v>
      </c>
      <c r="I814">
        <v>2</v>
      </c>
      <c r="J814" t="s">
        <v>27</v>
      </c>
      <c r="K814" t="s">
        <v>36</v>
      </c>
      <c r="L814">
        <v>69</v>
      </c>
      <c r="M814" t="s">
        <v>20</v>
      </c>
      <c r="N814">
        <f t="shared" si="61"/>
        <v>0</v>
      </c>
      <c r="O814">
        <f t="shared" si="62"/>
        <v>4.6020708485542956</v>
      </c>
      <c r="P814">
        <f t="shared" si="63"/>
        <v>1.8388490907372552</v>
      </c>
      <c r="Q814">
        <f t="shared" si="64"/>
        <v>-0.52537437447973778</v>
      </c>
      <c r="R814">
        <f t="shared" si="65"/>
        <v>2.1906499275899152</v>
      </c>
    </row>
    <row r="815" spans="1:18" x14ac:dyDescent="0.25">
      <c r="A815">
        <v>20376</v>
      </c>
      <c r="B815" t="s">
        <v>26</v>
      </c>
      <c r="C815" t="s">
        <v>14</v>
      </c>
      <c r="D815">
        <v>70000</v>
      </c>
      <c r="E815">
        <v>3</v>
      </c>
      <c r="F815" t="s">
        <v>35</v>
      </c>
      <c r="G815" t="s">
        <v>32</v>
      </c>
      <c r="H815" t="s">
        <v>17</v>
      </c>
      <c r="I815">
        <v>2</v>
      </c>
      <c r="J815" t="s">
        <v>27</v>
      </c>
      <c r="K815" t="s">
        <v>36</v>
      </c>
      <c r="L815">
        <v>52</v>
      </c>
      <c r="M815" t="s">
        <v>17</v>
      </c>
      <c r="N815">
        <f t="shared" si="61"/>
        <v>1</v>
      </c>
      <c r="O815">
        <f t="shared" si="62"/>
        <v>4.8451042441768255</v>
      </c>
      <c r="P815">
        <f t="shared" si="63"/>
        <v>1.7160033436347992</v>
      </c>
      <c r="Q815">
        <f t="shared" si="64"/>
        <v>0.44355854713814452</v>
      </c>
      <c r="R815">
        <f t="shared" si="65"/>
        <v>0.69694509969690399</v>
      </c>
    </row>
    <row r="816" spans="1:18" x14ac:dyDescent="0.25">
      <c r="A816">
        <v>25954</v>
      </c>
      <c r="B816" t="s">
        <v>13</v>
      </c>
      <c r="C816" t="s">
        <v>21</v>
      </c>
      <c r="D816">
        <v>60000</v>
      </c>
      <c r="E816">
        <v>0</v>
      </c>
      <c r="F816" t="s">
        <v>22</v>
      </c>
      <c r="G816" t="s">
        <v>16</v>
      </c>
      <c r="H816" t="s">
        <v>20</v>
      </c>
      <c r="I816">
        <v>2</v>
      </c>
      <c r="J816" t="s">
        <v>30</v>
      </c>
      <c r="K816" t="s">
        <v>36</v>
      </c>
      <c r="L816">
        <v>31</v>
      </c>
      <c r="M816" t="s">
        <v>20</v>
      </c>
      <c r="N816">
        <f t="shared" si="61"/>
        <v>0</v>
      </c>
      <c r="O816">
        <f t="shared" si="62"/>
        <v>4.7781584885646904</v>
      </c>
      <c r="P816">
        <f t="shared" si="63"/>
        <v>1.4913616938342726</v>
      </c>
      <c r="Q816">
        <f t="shared" si="64"/>
        <v>0.12058090659885044</v>
      </c>
      <c r="R816">
        <f t="shared" si="65"/>
        <v>-1.1482196877003452</v>
      </c>
    </row>
    <row r="817" spans="1:18" x14ac:dyDescent="0.25">
      <c r="A817">
        <v>15749</v>
      </c>
      <c r="B817" t="s">
        <v>26</v>
      </c>
      <c r="C817" t="s">
        <v>14</v>
      </c>
      <c r="D817">
        <v>70000</v>
      </c>
      <c r="E817">
        <v>4</v>
      </c>
      <c r="F817" t="s">
        <v>15</v>
      </c>
      <c r="G817" t="s">
        <v>32</v>
      </c>
      <c r="H817" t="s">
        <v>17</v>
      </c>
      <c r="I817">
        <v>2</v>
      </c>
      <c r="J817" t="s">
        <v>34</v>
      </c>
      <c r="K817" t="s">
        <v>36</v>
      </c>
      <c r="L817">
        <v>61</v>
      </c>
      <c r="M817" t="s">
        <v>20</v>
      </c>
      <c r="N817">
        <f t="shared" si="61"/>
        <v>0</v>
      </c>
      <c r="O817">
        <f t="shared" si="62"/>
        <v>4.8451042441768255</v>
      </c>
      <c r="P817">
        <f t="shared" si="63"/>
        <v>1.7853298350107671</v>
      </c>
      <c r="Q817">
        <f t="shared" si="64"/>
        <v>0.44355854713814452</v>
      </c>
      <c r="R817">
        <f t="shared" si="65"/>
        <v>1.4877300085814393</v>
      </c>
    </row>
    <row r="818" spans="1:18" x14ac:dyDescent="0.25">
      <c r="A818">
        <v>25899</v>
      </c>
      <c r="B818" t="s">
        <v>13</v>
      </c>
      <c r="C818" t="s">
        <v>14</v>
      </c>
      <c r="D818">
        <v>70000</v>
      </c>
      <c r="E818">
        <v>2</v>
      </c>
      <c r="F818" t="s">
        <v>31</v>
      </c>
      <c r="G818" t="s">
        <v>24</v>
      </c>
      <c r="H818" t="s">
        <v>17</v>
      </c>
      <c r="I818">
        <v>2</v>
      </c>
      <c r="J818" t="s">
        <v>34</v>
      </c>
      <c r="K818" t="s">
        <v>36</v>
      </c>
      <c r="L818">
        <v>53</v>
      </c>
      <c r="M818" t="s">
        <v>20</v>
      </c>
      <c r="N818">
        <f t="shared" si="61"/>
        <v>0</v>
      </c>
      <c r="O818">
        <f t="shared" si="62"/>
        <v>4.8451042441768255</v>
      </c>
      <c r="P818">
        <f t="shared" si="63"/>
        <v>1.7242758696007889</v>
      </c>
      <c r="Q818">
        <f t="shared" si="64"/>
        <v>0.44355854713814452</v>
      </c>
      <c r="R818">
        <f t="shared" si="65"/>
        <v>0.7848100895729635</v>
      </c>
    </row>
    <row r="819" spans="1:18" x14ac:dyDescent="0.25">
      <c r="A819">
        <v>13351</v>
      </c>
      <c r="B819" t="s">
        <v>26</v>
      </c>
      <c r="C819" t="s">
        <v>14</v>
      </c>
      <c r="D819">
        <v>70000</v>
      </c>
      <c r="E819">
        <v>4</v>
      </c>
      <c r="F819" t="s">
        <v>15</v>
      </c>
      <c r="G819" t="s">
        <v>32</v>
      </c>
      <c r="H819" t="s">
        <v>17</v>
      </c>
      <c r="I819">
        <v>2</v>
      </c>
      <c r="J819" t="s">
        <v>30</v>
      </c>
      <c r="K819" t="s">
        <v>36</v>
      </c>
      <c r="L819">
        <v>62</v>
      </c>
      <c r="M819" t="s">
        <v>17</v>
      </c>
      <c r="N819">
        <f t="shared" si="61"/>
        <v>1</v>
      </c>
      <c r="O819">
        <f t="shared" si="62"/>
        <v>4.8451042441768255</v>
      </c>
      <c r="P819">
        <f t="shared" si="63"/>
        <v>1.7923916894982539</v>
      </c>
      <c r="Q819">
        <f t="shared" si="64"/>
        <v>0.44355854713814452</v>
      </c>
      <c r="R819">
        <f t="shared" si="65"/>
        <v>1.5755949984574988</v>
      </c>
    </row>
    <row r="820" spans="1:18" x14ac:dyDescent="0.25">
      <c r="A820">
        <v>23333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20</v>
      </c>
      <c r="I820">
        <v>2</v>
      </c>
      <c r="J820" t="s">
        <v>30</v>
      </c>
      <c r="K820" t="s">
        <v>36</v>
      </c>
      <c r="L820">
        <v>30</v>
      </c>
      <c r="M820" t="s">
        <v>20</v>
      </c>
      <c r="N820">
        <f t="shared" si="61"/>
        <v>0</v>
      </c>
      <c r="O820">
        <f t="shared" si="62"/>
        <v>4.6020708485542956</v>
      </c>
      <c r="P820">
        <f t="shared" si="63"/>
        <v>1.4771212547196624</v>
      </c>
      <c r="Q820">
        <f t="shared" si="64"/>
        <v>-0.52537437447973778</v>
      </c>
      <c r="R820">
        <f t="shared" si="65"/>
        <v>-1.2360846775764047</v>
      </c>
    </row>
    <row r="821" spans="1:18" x14ac:dyDescent="0.25">
      <c r="A821">
        <v>21660</v>
      </c>
      <c r="B821" t="s">
        <v>13</v>
      </c>
      <c r="C821" t="s">
        <v>14</v>
      </c>
      <c r="D821">
        <v>60000</v>
      </c>
      <c r="E821">
        <v>3</v>
      </c>
      <c r="F821" t="s">
        <v>35</v>
      </c>
      <c r="G821" t="s">
        <v>24</v>
      </c>
      <c r="H821" t="s">
        <v>17</v>
      </c>
      <c r="I821">
        <v>0</v>
      </c>
      <c r="J821" t="s">
        <v>25</v>
      </c>
      <c r="K821" t="s">
        <v>36</v>
      </c>
      <c r="L821">
        <v>43</v>
      </c>
      <c r="M821" t="s">
        <v>17</v>
      </c>
      <c r="N821">
        <f t="shared" si="61"/>
        <v>1</v>
      </c>
      <c r="O821">
        <f t="shared" si="62"/>
        <v>4.7781584885646904</v>
      </c>
      <c r="P821">
        <f t="shared" si="63"/>
        <v>1.6334684555795864</v>
      </c>
      <c r="Q821">
        <f t="shared" si="64"/>
        <v>0.12058090659885044</v>
      </c>
      <c r="R821">
        <f t="shared" si="65"/>
        <v>-9.3839809187631337E-2</v>
      </c>
    </row>
    <row r="822" spans="1:18" x14ac:dyDescent="0.25">
      <c r="A822">
        <v>17012</v>
      </c>
      <c r="B822" t="s">
        <v>13</v>
      </c>
      <c r="C822" t="s">
        <v>14</v>
      </c>
      <c r="D822">
        <v>60000</v>
      </c>
      <c r="E822">
        <v>3</v>
      </c>
      <c r="F822" t="s">
        <v>35</v>
      </c>
      <c r="G822" t="s">
        <v>24</v>
      </c>
      <c r="H822" t="s">
        <v>17</v>
      </c>
      <c r="I822">
        <v>0</v>
      </c>
      <c r="J822" t="s">
        <v>25</v>
      </c>
      <c r="K822" t="s">
        <v>36</v>
      </c>
      <c r="L822">
        <v>42</v>
      </c>
      <c r="M822" t="s">
        <v>17</v>
      </c>
      <c r="N822">
        <f t="shared" si="61"/>
        <v>1</v>
      </c>
      <c r="O822">
        <f t="shared" si="62"/>
        <v>4.7781584885646904</v>
      </c>
      <c r="P822">
        <f t="shared" si="63"/>
        <v>1.6232492903979006</v>
      </c>
      <c r="Q822">
        <f t="shared" si="64"/>
        <v>0.12058090659885044</v>
      </c>
      <c r="R822">
        <f t="shared" si="65"/>
        <v>-0.18170479906369083</v>
      </c>
    </row>
    <row r="823" spans="1:18" x14ac:dyDescent="0.25">
      <c r="A823">
        <v>24514</v>
      </c>
      <c r="B823" t="s">
        <v>13</v>
      </c>
      <c r="C823" t="s">
        <v>21</v>
      </c>
      <c r="D823">
        <v>40000</v>
      </c>
      <c r="E823">
        <v>0</v>
      </c>
      <c r="F823" t="s">
        <v>22</v>
      </c>
      <c r="G823" t="s">
        <v>16</v>
      </c>
      <c r="H823" t="s">
        <v>17</v>
      </c>
      <c r="I823">
        <v>1</v>
      </c>
      <c r="J823" t="s">
        <v>27</v>
      </c>
      <c r="K823" t="s">
        <v>36</v>
      </c>
      <c r="L823">
        <v>30</v>
      </c>
      <c r="M823" t="s">
        <v>20</v>
      </c>
      <c r="N823">
        <f t="shared" si="61"/>
        <v>0</v>
      </c>
      <c r="O823">
        <f t="shared" si="62"/>
        <v>4.6020708485542956</v>
      </c>
      <c r="P823">
        <f t="shared" si="63"/>
        <v>1.4771212547196624</v>
      </c>
      <c r="Q823">
        <f t="shared" si="64"/>
        <v>-0.52537437447973778</v>
      </c>
      <c r="R823">
        <f t="shared" si="65"/>
        <v>-1.2360846775764047</v>
      </c>
    </row>
    <row r="824" spans="1:18" x14ac:dyDescent="0.25">
      <c r="A824">
        <v>27505</v>
      </c>
      <c r="B824" t="s">
        <v>26</v>
      </c>
      <c r="C824" t="s">
        <v>14</v>
      </c>
      <c r="D824">
        <v>40000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30</v>
      </c>
      <c r="M824" t="s">
        <v>20</v>
      </c>
      <c r="N824">
        <f t="shared" si="61"/>
        <v>0</v>
      </c>
      <c r="O824">
        <f t="shared" si="62"/>
        <v>4.6020708485542956</v>
      </c>
      <c r="P824">
        <f t="shared" si="63"/>
        <v>1.4771212547196624</v>
      </c>
      <c r="Q824">
        <f t="shared" si="64"/>
        <v>-0.52537437447973778</v>
      </c>
      <c r="R824">
        <f t="shared" si="65"/>
        <v>-1.2360846775764047</v>
      </c>
    </row>
    <row r="825" spans="1:18" x14ac:dyDescent="0.25">
      <c r="A825">
        <v>29243</v>
      </c>
      <c r="B825" t="s">
        <v>26</v>
      </c>
      <c r="C825" t="s">
        <v>21</v>
      </c>
      <c r="D825">
        <v>110000</v>
      </c>
      <c r="E825">
        <v>1</v>
      </c>
      <c r="F825" t="s">
        <v>15</v>
      </c>
      <c r="G825" t="s">
        <v>32</v>
      </c>
      <c r="H825" t="s">
        <v>17</v>
      </c>
      <c r="I825">
        <v>1</v>
      </c>
      <c r="J825" t="s">
        <v>27</v>
      </c>
      <c r="K825" t="s">
        <v>36</v>
      </c>
      <c r="L825">
        <v>43</v>
      </c>
      <c r="M825" t="s">
        <v>20</v>
      </c>
      <c r="N825">
        <f t="shared" si="61"/>
        <v>0</v>
      </c>
      <c r="O825">
        <f t="shared" si="62"/>
        <v>5.0413966332719324</v>
      </c>
      <c r="P825">
        <f t="shared" si="63"/>
        <v>1.6334684555795864</v>
      </c>
      <c r="Q825">
        <f t="shared" si="64"/>
        <v>1.7354691092953209</v>
      </c>
      <c r="R825">
        <f t="shared" si="65"/>
        <v>-9.3839809187631337E-2</v>
      </c>
    </row>
    <row r="826" spans="1:18" x14ac:dyDescent="0.25">
      <c r="A826">
        <v>26582</v>
      </c>
      <c r="B826" t="s">
        <v>13</v>
      </c>
      <c r="C826" t="s">
        <v>21</v>
      </c>
      <c r="D826">
        <v>60000</v>
      </c>
      <c r="E826">
        <v>0</v>
      </c>
      <c r="F826" t="s">
        <v>22</v>
      </c>
      <c r="G826" t="s">
        <v>16</v>
      </c>
      <c r="H826" t="s">
        <v>17</v>
      </c>
      <c r="I826">
        <v>2</v>
      </c>
      <c r="J826" t="s">
        <v>27</v>
      </c>
      <c r="K826" t="s">
        <v>36</v>
      </c>
      <c r="L826">
        <v>33</v>
      </c>
      <c r="M826" t="s">
        <v>17</v>
      </c>
      <c r="N826">
        <f t="shared" si="61"/>
        <v>1</v>
      </c>
      <c r="O826">
        <f t="shared" si="62"/>
        <v>4.7781584885646904</v>
      </c>
      <c r="P826">
        <f t="shared" si="63"/>
        <v>1.5185139398778875</v>
      </c>
      <c r="Q826">
        <f t="shared" si="64"/>
        <v>0.12058090659885044</v>
      </c>
      <c r="R826">
        <f t="shared" si="65"/>
        <v>-0.9724897079482262</v>
      </c>
    </row>
    <row r="827" spans="1:18" x14ac:dyDescent="0.25">
      <c r="A827">
        <v>14271</v>
      </c>
      <c r="B827" t="s">
        <v>13</v>
      </c>
      <c r="C827" t="s">
        <v>21</v>
      </c>
      <c r="D827">
        <v>30000</v>
      </c>
      <c r="E827">
        <v>0</v>
      </c>
      <c r="F827" t="s">
        <v>31</v>
      </c>
      <c r="G827" t="s">
        <v>16</v>
      </c>
      <c r="H827" t="s">
        <v>17</v>
      </c>
      <c r="I827">
        <v>2</v>
      </c>
      <c r="J827" t="s">
        <v>27</v>
      </c>
      <c r="K827" t="s">
        <v>36</v>
      </c>
      <c r="L827">
        <v>32</v>
      </c>
      <c r="M827" t="s">
        <v>20</v>
      </c>
      <c r="N827">
        <f t="shared" si="61"/>
        <v>0</v>
      </c>
      <c r="O827">
        <f t="shared" si="62"/>
        <v>4.4771357309611233</v>
      </c>
      <c r="P827">
        <f t="shared" si="63"/>
        <v>1.505149978319906</v>
      </c>
      <c r="Q827">
        <f t="shared" si="64"/>
        <v>-0.84835201501903179</v>
      </c>
      <c r="R827">
        <f t="shared" si="65"/>
        <v>-1.0603546978242857</v>
      </c>
    </row>
    <row r="828" spans="1:18" x14ac:dyDescent="0.25">
      <c r="A828">
        <v>23041</v>
      </c>
      <c r="B828" t="s">
        <v>26</v>
      </c>
      <c r="C828" t="s">
        <v>14</v>
      </c>
      <c r="D828">
        <v>70000</v>
      </c>
      <c r="E828">
        <v>4</v>
      </c>
      <c r="F828" t="s">
        <v>31</v>
      </c>
      <c r="G828" t="s">
        <v>24</v>
      </c>
      <c r="H828" t="s">
        <v>17</v>
      </c>
      <c r="I828">
        <v>0</v>
      </c>
      <c r="J828" t="s">
        <v>27</v>
      </c>
      <c r="K828" t="s">
        <v>36</v>
      </c>
      <c r="L828">
        <v>50</v>
      </c>
      <c r="M828" t="s">
        <v>17</v>
      </c>
      <c r="N828">
        <f t="shared" si="61"/>
        <v>1</v>
      </c>
      <c r="O828">
        <f t="shared" si="62"/>
        <v>4.8451042441768255</v>
      </c>
      <c r="P828">
        <f t="shared" si="63"/>
        <v>1.6989700043360187</v>
      </c>
      <c r="Q828">
        <f t="shared" si="64"/>
        <v>0.44355854713814452</v>
      </c>
      <c r="R828">
        <f t="shared" si="65"/>
        <v>0.52121511994478509</v>
      </c>
    </row>
    <row r="829" spans="1:18" x14ac:dyDescent="0.25">
      <c r="A829">
        <v>29048</v>
      </c>
      <c r="B829" t="s">
        <v>26</v>
      </c>
      <c r="C829" t="s">
        <v>21</v>
      </c>
      <c r="D829">
        <v>110000</v>
      </c>
      <c r="E829">
        <v>2</v>
      </c>
      <c r="F829" t="s">
        <v>15</v>
      </c>
      <c r="G829" t="s">
        <v>32</v>
      </c>
      <c r="H829" t="s">
        <v>20</v>
      </c>
      <c r="I829">
        <v>3</v>
      </c>
      <c r="J829" t="s">
        <v>18</v>
      </c>
      <c r="K829" t="s">
        <v>36</v>
      </c>
      <c r="L829">
        <v>37</v>
      </c>
      <c r="M829" t="s">
        <v>17</v>
      </c>
      <c r="N829">
        <f t="shared" si="61"/>
        <v>1</v>
      </c>
      <c r="O829">
        <f t="shared" si="62"/>
        <v>5.0413966332719324</v>
      </c>
      <c r="P829">
        <f t="shared" si="63"/>
        <v>1.568201724066995</v>
      </c>
      <c r="Q829">
        <f t="shared" si="64"/>
        <v>1.7354691092953209</v>
      </c>
      <c r="R829">
        <f t="shared" si="65"/>
        <v>-0.62102974844398828</v>
      </c>
    </row>
    <row r="830" spans="1:18" x14ac:dyDescent="0.25">
      <c r="A830">
        <v>24433</v>
      </c>
      <c r="B830" t="s">
        <v>13</v>
      </c>
      <c r="C830" t="s">
        <v>21</v>
      </c>
      <c r="D830">
        <v>70000</v>
      </c>
      <c r="E830">
        <v>3</v>
      </c>
      <c r="F830" t="s">
        <v>31</v>
      </c>
      <c r="G830" t="s">
        <v>24</v>
      </c>
      <c r="H830" t="s">
        <v>20</v>
      </c>
      <c r="I830">
        <v>1</v>
      </c>
      <c r="J830" t="s">
        <v>30</v>
      </c>
      <c r="K830" t="s">
        <v>36</v>
      </c>
      <c r="L830">
        <v>52</v>
      </c>
      <c r="M830" t="s">
        <v>17</v>
      </c>
      <c r="N830">
        <f t="shared" si="61"/>
        <v>1</v>
      </c>
      <c r="O830">
        <f t="shared" si="62"/>
        <v>4.8451042441768255</v>
      </c>
      <c r="P830">
        <f t="shared" si="63"/>
        <v>1.7160033436347992</v>
      </c>
      <c r="Q830">
        <f t="shared" si="64"/>
        <v>0.44355854713814452</v>
      </c>
      <c r="R830">
        <f t="shared" si="65"/>
        <v>0.69694509969690399</v>
      </c>
    </row>
    <row r="831" spans="1:18" x14ac:dyDescent="0.25">
      <c r="A831">
        <v>15501</v>
      </c>
      <c r="B831" t="s">
        <v>13</v>
      </c>
      <c r="C831" t="s">
        <v>21</v>
      </c>
      <c r="D831">
        <v>70000</v>
      </c>
      <c r="E831">
        <v>4</v>
      </c>
      <c r="F831" t="s">
        <v>35</v>
      </c>
      <c r="G831" t="s">
        <v>24</v>
      </c>
      <c r="H831" t="s">
        <v>17</v>
      </c>
      <c r="I831">
        <v>0</v>
      </c>
      <c r="J831" t="s">
        <v>25</v>
      </c>
      <c r="K831" t="s">
        <v>36</v>
      </c>
      <c r="L831">
        <v>36</v>
      </c>
      <c r="M831" t="s">
        <v>17</v>
      </c>
      <c r="N831">
        <f t="shared" si="61"/>
        <v>1</v>
      </c>
      <c r="O831">
        <f t="shared" si="62"/>
        <v>4.8451042441768255</v>
      </c>
      <c r="P831">
        <f t="shared" si="63"/>
        <v>1.5563025007672873</v>
      </c>
      <c r="Q831">
        <f t="shared" si="64"/>
        <v>0.44355854713814452</v>
      </c>
      <c r="R831">
        <f t="shared" si="65"/>
        <v>-0.70889473832004779</v>
      </c>
    </row>
    <row r="832" spans="1:18" x14ac:dyDescent="0.25">
      <c r="A832">
        <v>13911</v>
      </c>
      <c r="B832" t="s">
        <v>26</v>
      </c>
      <c r="C832" t="s">
        <v>14</v>
      </c>
      <c r="D832">
        <v>80000</v>
      </c>
      <c r="E832">
        <v>3</v>
      </c>
      <c r="F832" t="s">
        <v>15</v>
      </c>
      <c r="G832" t="s">
        <v>16</v>
      </c>
      <c r="H832" t="s">
        <v>17</v>
      </c>
      <c r="I832">
        <v>2</v>
      </c>
      <c r="J832" t="s">
        <v>25</v>
      </c>
      <c r="K832" t="s">
        <v>36</v>
      </c>
      <c r="L832">
        <v>41</v>
      </c>
      <c r="M832" t="s">
        <v>17</v>
      </c>
      <c r="N832">
        <f t="shared" si="61"/>
        <v>1</v>
      </c>
      <c r="O832">
        <f t="shared" si="62"/>
        <v>4.9030954156390383</v>
      </c>
      <c r="P832">
        <f t="shared" si="63"/>
        <v>1.6127838567197355</v>
      </c>
      <c r="Q832">
        <f t="shared" si="64"/>
        <v>0.76653618767743859</v>
      </c>
      <c r="R832">
        <f t="shared" si="65"/>
        <v>-0.26956978893975031</v>
      </c>
    </row>
    <row r="833" spans="1:18" x14ac:dyDescent="0.25">
      <c r="A833">
        <v>20421</v>
      </c>
      <c r="B833" t="s">
        <v>26</v>
      </c>
      <c r="C833" t="s">
        <v>14</v>
      </c>
      <c r="D833">
        <v>40000</v>
      </c>
      <c r="E833">
        <v>0</v>
      </c>
      <c r="F833" t="s">
        <v>33</v>
      </c>
      <c r="G833" t="s">
        <v>23</v>
      </c>
      <c r="H833" t="s">
        <v>17</v>
      </c>
      <c r="I833">
        <v>2</v>
      </c>
      <c r="J833" t="s">
        <v>27</v>
      </c>
      <c r="K833" t="s">
        <v>36</v>
      </c>
      <c r="L833">
        <v>26</v>
      </c>
      <c r="M833" t="s">
        <v>20</v>
      </c>
      <c r="N833">
        <f t="shared" si="61"/>
        <v>0</v>
      </c>
      <c r="O833">
        <f t="shared" si="62"/>
        <v>4.6020708485542956</v>
      </c>
      <c r="P833">
        <f t="shared" si="63"/>
        <v>1.414973347970818</v>
      </c>
      <c r="Q833">
        <f t="shared" si="64"/>
        <v>-0.52537437447973778</v>
      </c>
      <c r="R833">
        <f t="shared" si="65"/>
        <v>-1.5875446370806425</v>
      </c>
    </row>
    <row r="834" spans="1:18" x14ac:dyDescent="0.25">
      <c r="A834">
        <v>16009</v>
      </c>
      <c r="B834" t="s">
        <v>26</v>
      </c>
      <c r="C834" t="s">
        <v>21</v>
      </c>
      <c r="D834">
        <v>170000</v>
      </c>
      <c r="E834">
        <v>1</v>
      </c>
      <c r="F834" t="s">
        <v>35</v>
      </c>
      <c r="G834" t="s">
        <v>32</v>
      </c>
      <c r="H834" t="s">
        <v>20</v>
      </c>
      <c r="I834">
        <v>4</v>
      </c>
      <c r="J834" t="s">
        <v>18</v>
      </c>
      <c r="K834" t="s">
        <v>36</v>
      </c>
      <c r="L834">
        <v>66</v>
      </c>
      <c r="M834" t="s">
        <v>20</v>
      </c>
      <c r="N834">
        <f t="shared" si="61"/>
        <v>0</v>
      </c>
      <c r="O834">
        <f t="shared" si="62"/>
        <v>5.2304514760441831</v>
      </c>
      <c r="P834">
        <f t="shared" si="63"/>
        <v>1.8195439355418688</v>
      </c>
      <c r="Q834">
        <f t="shared" si="64"/>
        <v>3.6733349525310857</v>
      </c>
      <c r="R834">
        <f t="shared" si="65"/>
        <v>1.9270549579617369</v>
      </c>
    </row>
    <row r="835" spans="1:18" x14ac:dyDescent="0.25">
      <c r="A835">
        <v>18411</v>
      </c>
      <c r="B835" t="s">
        <v>13</v>
      </c>
      <c r="C835" t="s">
        <v>21</v>
      </c>
      <c r="D835">
        <v>60000</v>
      </c>
      <c r="E835">
        <v>2</v>
      </c>
      <c r="F835" t="s">
        <v>31</v>
      </c>
      <c r="G835" t="s">
        <v>24</v>
      </c>
      <c r="H835" t="s">
        <v>20</v>
      </c>
      <c r="I835">
        <v>2</v>
      </c>
      <c r="J835" t="s">
        <v>27</v>
      </c>
      <c r="K835" t="s">
        <v>36</v>
      </c>
      <c r="L835">
        <v>51</v>
      </c>
      <c r="M835" t="s">
        <v>20</v>
      </c>
      <c r="N835">
        <f t="shared" si="61"/>
        <v>0</v>
      </c>
      <c r="O835">
        <f t="shared" si="62"/>
        <v>4.7781584885646904</v>
      </c>
      <c r="P835">
        <f t="shared" si="63"/>
        <v>1.7075701760979363</v>
      </c>
      <c r="Q835">
        <f t="shared" si="64"/>
        <v>0.12058090659885044</v>
      </c>
      <c r="R835">
        <f t="shared" si="65"/>
        <v>0.6090801098208446</v>
      </c>
    </row>
    <row r="836" spans="1:18" x14ac:dyDescent="0.25">
      <c r="A836">
        <v>19163</v>
      </c>
      <c r="B836" t="s">
        <v>13</v>
      </c>
      <c r="C836" t="s">
        <v>14</v>
      </c>
      <c r="D836">
        <v>70000</v>
      </c>
      <c r="E836">
        <v>4</v>
      </c>
      <c r="F836" t="s">
        <v>15</v>
      </c>
      <c r="G836" t="s">
        <v>24</v>
      </c>
      <c r="H836" t="s">
        <v>17</v>
      </c>
      <c r="I836">
        <v>2</v>
      </c>
      <c r="J836" t="s">
        <v>18</v>
      </c>
      <c r="K836" t="s">
        <v>36</v>
      </c>
      <c r="L836">
        <v>43</v>
      </c>
      <c r="M836" t="s">
        <v>17</v>
      </c>
      <c r="N836">
        <f t="shared" si="61"/>
        <v>1</v>
      </c>
      <c r="O836">
        <f t="shared" si="62"/>
        <v>4.8451042441768255</v>
      </c>
      <c r="P836">
        <f t="shared" si="63"/>
        <v>1.6334684555795864</v>
      </c>
      <c r="Q836">
        <f t="shared" si="64"/>
        <v>0.44355854713814452</v>
      </c>
      <c r="R836">
        <f t="shared" si="65"/>
        <v>-9.3839809187631337E-2</v>
      </c>
    </row>
    <row r="837" spans="1:18" x14ac:dyDescent="0.25">
      <c r="A837">
        <v>18572</v>
      </c>
      <c r="B837" t="s">
        <v>13</v>
      </c>
      <c r="C837" t="s">
        <v>14</v>
      </c>
      <c r="D837">
        <v>60000</v>
      </c>
      <c r="E837">
        <v>0</v>
      </c>
      <c r="F837" t="s">
        <v>35</v>
      </c>
      <c r="G837" t="s">
        <v>24</v>
      </c>
      <c r="H837" t="s">
        <v>17</v>
      </c>
      <c r="I837">
        <v>0</v>
      </c>
      <c r="J837" t="s">
        <v>18</v>
      </c>
      <c r="K837" t="s">
        <v>36</v>
      </c>
      <c r="L837">
        <v>39</v>
      </c>
      <c r="M837" t="s">
        <v>20</v>
      </c>
      <c r="N837">
        <f t="shared" si="61"/>
        <v>0</v>
      </c>
      <c r="O837">
        <f t="shared" si="62"/>
        <v>4.7781584885646904</v>
      </c>
      <c r="P837">
        <f t="shared" si="63"/>
        <v>1.5910646070264991</v>
      </c>
      <c r="Q837">
        <f t="shared" si="64"/>
        <v>0.12058090659885044</v>
      </c>
      <c r="R837">
        <f t="shared" si="65"/>
        <v>-0.44529976869186927</v>
      </c>
    </row>
    <row r="838" spans="1:18" x14ac:dyDescent="0.25">
      <c r="A838">
        <v>27540</v>
      </c>
      <c r="B838" t="s">
        <v>26</v>
      </c>
      <c r="C838" t="s">
        <v>14</v>
      </c>
      <c r="D838">
        <v>70000</v>
      </c>
      <c r="E838">
        <v>0</v>
      </c>
      <c r="F838" t="s">
        <v>15</v>
      </c>
      <c r="G838" t="s">
        <v>24</v>
      </c>
      <c r="H838" t="s">
        <v>20</v>
      </c>
      <c r="I838">
        <v>1</v>
      </c>
      <c r="J838" t="s">
        <v>18</v>
      </c>
      <c r="K838" t="s">
        <v>36</v>
      </c>
      <c r="L838">
        <v>37</v>
      </c>
      <c r="M838" t="s">
        <v>17</v>
      </c>
      <c r="N838">
        <f t="shared" ref="N838:N901" si="66">IF(M838="yes",1,0)</f>
        <v>1</v>
      </c>
      <c r="O838">
        <f t="shared" ref="O838:O901" si="67">LOG(D838+1)</f>
        <v>4.8451042441768255</v>
      </c>
      <c r="P838">
        <f t="shared" ref="P838:P901" si="68">LOG(L838)</f>
        <v>1.568201724066995</v>
      </c>
      <c r="Q838">
        <f t="shared" ref="Q838:Q901" si="69">STANDARDIZE(D838,$D$1,$D$3)</f>
        <v>0.44355854713814452</v>
      </c>
      <c r="R838">
        <f t="shared" ref="R838:R901" si="70">STANDARDIZE(L838,$L$1,$L$3)</f>
        <v>-0.62102974844398828</v>
      </c>
    </row>
    <row r="839" spans="1:18" x14ac:dyDescent="0.25">
      <c r="A839">
        <v>19889</v>
      </c>
      <c r="B839" t="s">
        <v>26</v>
      </c>
      <c r="C839" t="s">
        <v>14</v>
      </c>
      <c r="D839">
        <v>70000</v>
      </c>
      <c r="E839">
        <v>2</v>
      </c>
      <c r="F839" t="s">
        <v>33</v>
      </c>
      <c r="G839" t="s">
        <v>16</v>
      </c>
      <c r="H839" t="s">
        <v>20</v>
      </c>
      <c r="I839">
        <v>2</v>
      </c>
      <c r="J839" t="s">
        <v>25</v>
      </c>
      <c r="K839" t="s">
        <v>36</v>
      </c>
      <c r="L839">
        <v>54</v>
      </c>
      <c r="M839" t="s">
        <v>17</v>
      </c>
      <c r="N839">
        <f t="shared" si="66"/>
        <v>1</v>
      </c>
      <c r="O839">
        <f t="shared" si="67"/>
        <v>4.8451042441768255</v>
      </c>
      <c r="P839">
        <f t="shared" si="68"/>
        <v>1.7323937598229686</v>
      </c>
      <c r="Q839">
        <f t="shared" si="69"/>
        <v>0.44355854713814452</v>
      </c>
      <c r="R839">
        <f t="shared" si="70"/>
        <v>0.87267507944902301</v>
      </c>
    </row>
    <row r="840" spans="1:18" x14ac:dyDescent="0.25">
      <c r="A840">
        <v>12922</v>
      </c>
      <c r="B840" t="s">
        <v>26</v>
      </c>
      <c r="C840" t="s">
        <v>14</v>
      </c>
      <c r="D840">
        <v>60000</v>
      </c>
      <c r="E840">
        <v>3</v>
      </c>
      <c r="F840" t="s">
        <v>15</v>
      </c>
      <c r="G840" t="s">
        <v>16</v>
      </c>
      <c r="H840" t="s">
        <v>17</v>
      </c>
      <c r="I840">
        <v>0</v>
      </c>
      <c r="J840" t="s">
        <v>25</v>
      </c>
      <c r="K840" t="s">
        <v>36</v>
      </c>
      <c r="L840">
        <v>40</v>
      </c>
      <c r="M840" t="s">
        <v>17</v>
      </c>
      <c r="N840">
        <f t="shared" si="66"/>
        <v>1</v>
      </c>
      <c r="O840">
        <f t="shared" si="67"/>
        <v>4.7781584885646904</v>
      </c>
      <c r="P840">
        <f t="shared" si="68"/>
        <v>1.6020599913279623</v>
      </c>
      <c r="Q840">
        <f t="shared" si="69"/>
        <v>0.12058090659885044</v>
      </c>
      <c r="R840">
        <f t="shared" si="70"/>
        <v>-0.35743477881580982</v>
      </c>
    </row>
    <row r="841" spans="1:18" x14ac:dyDescent="0.25">
      <c r="A841">
        <v>18891</v>
      </c>
      <c r="B841" t="s">
        <v>13</v>
      </c>
      <c r="C841" t="s">
        <v>14</v>
      </c>
      <c r="D841">
        <v>40000</v>
      </c>
      <c r="E841">
        <v>0</v>
      </c>
      <c r="F841" t="s">
        <v>22</v>
      </c>
      <c r="G841" t="s">
        <v>16</v>
      </c>
      <c r="H841" t="s">
        <v>17</v>
      </c>
      <c r="I841">
        <v>2</v>
      </c>
      <c r="J841" t="s">
        <v>27</v>
      </c>
      <c r="K841" t="s">
        <v>36</v>
      </c>
      <c r="L841">
        <v>28</v>
      </c>
      <c r="M841" t="s">
        <v>20</v>
      </c>
      <c r="N841">
        <f t="shared" si="66"/>
        <v>0</v>
      </c>
      <c r="O841">
        <f t="shared" si="67"/>
        <v>4.6020708485542956</v>
      </c>
      <c r="P841">
        <f t="shared" si="68"/>
        <v>1.4471580313422192</v>
      </c>
      <c r="Q841">
        <f t="shared" si="69"/>
        <v>-0.52537437447973778</v>
      </c>
      <c r="R841">
        <f t="shared" si="70"/>
        <v>-1.4118146573285235</v>
      </c>
    </row>
    <row r="842" spans="1:18" x14ac:dyDescent="0.25">
      <c r="A842">
        <v>16773</v>
      </c>
      <c r="B842" t="s">
        <v>13</v>
      </c>
      <c r="C842" t="s">
        <v>21</v>
      </c>
      <c r="D842">
        <v>60000</v>
      </c>
      <c r="E842">
        <v>1</v>
      </c>
      <c r="F842" t="s">
        <v>35</v>
      </c>
      <c r="G842" t="s">
        <v>16</v>
      </c>
      <c r="H842" t="s">
        <v>17</v>
      </c>
      <c r="I842">
        <v>0</v>
      </c>
      <c r="J842" t="s">
        <v>18</v>
      </c>
      <c r="K842" t="s">
        <v>36</v>
      </c>
      <c r="L842">
        <v>33</v>
      </c>
      <c r="M842" t="s">
        <v>20</v>
      </c>
      <c r="N842">
        <f t="shared" si="66"/>
        <v>0</v>
      </c>
      <c r="O842">
        <f t="shared" si="67"/>
        <v>4.7781584885646904</v>
      </c>
      <c r="P842">
        <f t="shared" si="68"/>
        <v>1.5185139398778875</v>
      </c>
      <c r="Q842">
        <f t="shared" si="69"/>
        <v>0.12058090659885044</v>
      </c>
      <c r="R842">
        <f t="shared" si="70"/>
        <v>-0.9724897079482262</v>
      </c>
    </row>
    <row r="843" spans="1:18" x14ac:dyDescent="0.25">
      <c r="A843">
        <v>19143</v>
      </c>
      <c r="B843" t="s">
        <v>26</v>
      </c>
      <c r="C843" t="s">
        <v>14</v>
      </c>
      <c r="D843">
        <v>80000</v>
      </c>
      <c r="E843">
        <v>3</v>
      </c>
      <c r="F843" t="s">
        <v>15</v>
      </c>
      <c r="G843" t="s">
        <v>16</v>
      </c>
      <c r="H843" t="s">
        <v>17</v>
      </c>
      <c r="I843">
        <v>2</v>
      </c>
      <c r="J843" t="s">
        <v>25</v>
      </c>
      <c r="K843" t="s">
        <v>36</v>
      </c>
      <c r="L843">
        <v>41</v>
      </c>
      <c r="M843" t="s">
        <v>17</v>
      </c>
      <c r="N843">
        <f t="shared" si="66"/>
        <v>1</v>
      </c>
      <c r="O843">
        <f t="shared" si="67"/>
        <v>4.9030954156390383</v>
      </c>
      <c r="P843">
        <f t="shared" si="68"/>
        <v>1.6127838567197355</v>
      </c>
      <c r="Q843">
        <f t="shared" si="69"/>
        <v>0.76653618767743859</v>
      </c>
      <c r="R843">
        <f t="shared" si="70"/>
        <v>-0.26956978893975031</v>
      </c>
    </row>
    <row r="844" spans="1:18" x14ac:dyDescent="0.25">
      <c r="A844">
        <v>23882</v>
      </c>
      <c r="B844" t="s">
        <v>26</v>
      </c>
      <c r="C844" t="s">
        <v>14</v>
      </c>
      <c r="D844">
        <v>80000</v>
      </c>
      <c r="E844">
        <v>3</v>
      </c>
      <c r="F844" t="s">
        <v>35</v>
      </c>
      <c r="G844" t="s">
        <v>24</v>
      </c>
      <c r="H844" t="s">
        <v>17</v>
      </c>
      <c r="I844">
        <v>0</v>
      </c>
      <c r="J844" t="s">
        <v>18</v>
      </c>
      <c r="K844" t="s">
        <v>36</v>
      </c>
      <c r="L844">
        <v>37</v>
      </c>
      <c r="M844" t="s">
        <v>17</v>
      </c>
      <c r="N844">
        <f t="shared" si="66"/>
        <v>1</v>
      </c>
      <c r="O844">
        <f t="shared" si="67"/>
        <v>4.9030954156390383</v>
      </c>
      <c r="P844">
        <f t="shared" si="68"/>
        <v>1.568201724066995</v>
      </c>
      <c r="Q844">
        <f t="shared" si="69"/>
        <v>0.76653618767743859</v>
      </c>
      <c r="R844">
        <f t="shared" si="70"/>
        <v>-0.62102974844398828</v>
      </c>
    </row>
    <row r="845" spans="1:18" x14ac:dyDescent="0.25">
      <c r="A845">
        <v>11233</v>
      </c>
      <c r="B845" t="s">
        <v>13</v>
      </c>
      <c r="C845" t="s">
        <v>21</v>
      </c>
      <c r="D845">
        <v>70000</v>
      </c>
      <c r="E845">
        <v>4</v>
      </c>
      <c r="F845" t="s">
        <v>22</v>
      </c>
      <c r="G845" t="s">
        <v>24</v>
      </c>
      <c r="H845" t="s">
        <v>17</v>
      </c>
      <c r="I845">
        <v>2</v>
      </c>
      <c r="J845" t="s">
        <v>34</v>
      </c>
      <c r="K845" t="s">
        <v>36</v>
      </c>
      <c r="L845">
        <v>53</v>
      </c>
      <c r="M845" t="s">
        <v>20</v>
      </c>
      <c r="N845">
        <f t="shared" si="66"/>
        <v>0</v>
      </c>
      <c r="O845">
        <f t="shared" si="67"/>
        <v>4.8451042441768255</v>
      </c>
      <c r="P845">
        <f t="shared" si="68"/>
        <v>1.7242758696007889</v>
      </c>
      <c r="Q845">
        <f t="shared" si="69"/>
        <v>0.44355854713814452</v>
      </c>
      <c r="R845">
        <f t="shared" si="70"/>
        <v>0.7848100895729635</v>
      </c>
    </row>
    <row r="846" spans="1:18" x14ac:dyDescent="0.25">
      <c r="A846">
        <v>12056</v>
      </c>
      <c r="B846" t="s">
        <v>13</v>
      </c>
      <c r="C846" t="s">
        <v>21</v>
      </c>
      <c r="D846">
        <v>120000</v>
      </c>
      <c r="E846">
        <v>2</v>
      </c>
      <c r="F846" t="s">
        <v>35</v>
      </c>
      <c r="G846" t="s">
        <v>32</v>
      </c>
      <c r="H846" t="s">
        <v>17</v>
      </c>
      <c r="I846">
        <v>3</v>
      </c>
      <c r="J846" t="s">
        <v>27</v>
      </c>
      <c r="K846" t="s">
        <v>36</v>
      </c>
      <c r="L846">
        <v>64</v>
      </c>
      <c r="M846" t="s">
        <v>20</v>
      </c>
      <c r="N846">
        <f t="shared" si="66"/>
        <v>0</v>
      </c>
      <c r="O846">
        <f t="shared" si="67"/>
        <v>5.0791848651532279</v>
      </c>
      <c r="P846">
        <f t="shared" si="68"/>
        <v>1.8061799739838871</v>
      </c>
      <c r="Q846">
        <f t="shared" si="69"/>
        <v>2.0584467498346148</v>
      </c>
      <c r="R846">
        <f t="shared" si="70"/>
        <v>1.7513249782096179</v>
      </c>
    </row>
    <row r="847" spans="1:18" x14ac:dyDescent="0.25">
      <c r="A847">
        <v>15555</v>
      </c>
      <c r="B847" t="s">
        <v>13</v>
      </c>
      <c r="C847" t="s">
        <v>14</v>
      </c>
      <c r="D847">
        <v>60000</v>
      </c>
      <c r="E847">
        <v>1</v>
      </c>
      <c r="F847" t="s">
        <v>22</v>
      </c>
      <c r="G847" t="s">
        <v>16</v>
      </c>
      <c r="H847" t="s">
        <v>17</v>
      </c>
      <c r="I847">
        <v>1</v>
      </c>
      <c r="J847" t="s">
        <v>25</v>
      </c>
      <c r="K847" t="s">
        <v>36</v>
      </c>
      <c r="L847">
        <v>45</v>
      </c>
      <c r="M847" t="s">
        <v>17</v>
      </c>
      <c r="N847">
        <f t="shared" si="66"/>
        <v>1</v>
      </c>
      <c r="O847">
        <f t="shared" si="67"/>
        <v>4.7781584885646904</v>
      </c>
      <c r="P847">
        <f t="shared" si="68"/>
        <v>1.6532125137753437</v>
      </c>
      <c r="Q847">
        <f t="shared" si="69"/>
        <v>0.12058090659885044</v>
      </c>
      <c r="R847">
        <f t="shared" si="70"/>
        <v>8.1890170564487635E-2</v>
      </c>
    </row>
    <row r="848" spans="1:18" x14ac:dyDescent="0.25">
      <c r="A848">
        <v>18423</v>
      </c>
      <c r="B848" t="s">
        <v>26</v>
      </c>
      <c r="C848" t="s">
        <v>21</v>
      </c>
      <c r="D848">
        <v>80000</v>
      </c>
      <c r="E848">
        <v>2</v>
      </c>
      <c r="F848" t="s">
        <v>33</v>
      </c>
      <c r="G848" t="s">
        <v>16</v>
      </c>
      <c r="H848" t="s">
        <v>20</v>
      </c>
      <c r="I848">
        <v>2</v>
      </c>
      <c r="J848" t="s">
        <v>30</v>
      </c>
      <c r="K848" t="s">
        <v>36</v>
      </c>
      <c r="L848">
        <v>52</v>
      </c>
      <c r="M848" t="s">
        <v>20</v>
      </c>
      <c r="N848">
        <f t="shared" si="66"/>
        <v>0</v>
      </c>
      <c r="O848">
        <f t="shared" si="67"/>
        <v>4.9030954156390383</v>
      </c>
      <c r="P848">
        <f t="shared" si="68"/>
        <v>1.7160033436347992</v>
      </c>
      <c r="Q848">
        <f t="shared" si="69"/>
        <v>0.76653618767743859</v>
      </c>
      <c r="R848">
        <f t="shared" si="70"/>
        <v>0.69694509969690399</v>
      </c>
    </row>
    <row r="849" spans="1:18" x14ac:dyDescent="0.25">
      <c r="A849">
        <v>22743</v>
      </c>
      <c r="B849" t="s">
        <v>13</v>
      </c>
      <c r="C849" t="s">
        <v>14</v>
      </c>
      <c r="D849">
        <v>40000</v>
      </c>
      <c r="E849">
        <v>5</v>
      </c>
      <c r="F849" t="s">
        <v>31</v>
      </c>
      <c r="G849" t="s">
        <v>24</v>
      </c>
      <c r="H849" t="s">
        <v>17</v>
      </c>
      <c r="I849">
        <v>2</v>
      </c>
      <c r="J849" t="s">
        <v>34</v>
      </c>
      <c r="K849" t="s">
        <v>36</v>
      </c>
      <c r="L849">
        <v>60</v>
      </c>
      <c r="M849" t="s">
        <v>20</v>
      </c>
      <c r="N849">
        <f t="shared" si="66"/>
        <v>0</v>
      </c>
      <c r="O849">
        <f t="shared" si="67"/>
        <v>4.6020708485542956</v>
      </c>
      <c r="P849">
        <f t="shared" si="68"/>
        <v>1.7781512503836436</v>
      </c>
      <c r="Q849">
        <f t="shared" si="69"/>
        <v>-0.52537437447973778</v>
      </c>
      <c r="R849">
        <f t="shared" si="70"/>
        <v>1.3998650187053798</v>
      </c>
    </row>
    <row r="850" spans="1:18" x14ac:dyDescent="0.25">
      <c r="A850">
        <v>25343</v>
      </c>
      <c r="B850" t="s">
        <v>26</v>
      </c>
      <c r="C850" t="s">
        <v>14</v>
      </c>
      <c r="D850">
        <v>20000</v>
      </c>
      <c r="E850">
        <v>3</v>
      </c>
      <c r="F850" t="s">
        <v>33</v>
      </c>
      <c r="G850" t="s">
        <v>23</v>
      </c>
      <c r="H850" t="s">
        <v>17</v>
      </c>
      <c r="I850">
        <v>2</v>
      </c>
      <c r="J850" t="s">
        <v>30</v>
      </c>
      <c r="K850" t="s">
        <v>36</v>
      </c>
      <c r="L850">
        <v>50</v>
      </c>
      <c r="M850" t="s">
        <v>20</v>
      </c>
      <c r="N850">
        <f t="shared" si="66"/>
        <v>0</v>
      </c>
      <c r="O850">
        <f t="shared" si="67"/>
        <v>4.3010517098452263</v>
      </c>
      <c r="P850">
        <f t="shared" si="68"/>
        <v>1.6989700043360187</v>
      </c>
      <c r="Q850">
        <f t="shared" si="69"/>
        <v>-1.1713296555583259</v>
      </c>
      <c r="R850">
        <f t="shared" si="70"/>
        <v>0.52121511994478509</v>
      </c>
    </row>
    <row r="851" spans="1:18" x14ac:dyDescent="0.25">
      <c r="A851">
        <v>13390</v>
      </c>
      <c r="B851" t="s">
        <v>13</v>
      </c>
      <c r="C851" t="s">
        <v>14</v>
      </c>
      <c r="D851">
        <v>70000</v>
      </c>
      <c r="E851">
        <v>4</v>
      </c>
      <c r="F851" t="s">
        <v>22</v>
      </c>
      <c r="G851" t="s">
        <v>24</v>
      </c>
      <c r="H851" t="s">
        <v>20</v>
      </c>
      <c r="I851">
        <v>1</v>
      </c>
      <c r="J851" t="s">
        <v>30</v>
      </c>
      <c r="K851" t="s">
        <v>36</v>
      </c>
      <c r="L851">
        <v>56</v>
      </c>
      <c r="M851" t="s">
        <v>20</v>
      </c>
      <c r="N851">
        <f t="shared" si="66"/>
        <v>0</v>
      </c>
      <c r="O851">
        <f t="shared" si="67"/>
        <v>4.8451042441768255</v>
      </c>
      <c r="P851">
        <f t="shared" si="68"/>
        <v>1.7481880270062005</v>
      </c>
      <c r="Q851">
        <f t="shared" si="69"/>
        <v>0.44355854713814452</v>
      </c>
      <c r="R851">
        <f t="shared" si="70"/>
        <v>1.048405059201142</v>
      </c>
    </row>
    <row r="852" spans="1:18" x14ac:dyDescent="0.25">
      <c r="A852">
        <v>17482</v>
      </c>
      <c r="B852" t="s">
        <v>26</v>
      </c>
      <c r="C852" t="s">
        <v>14</v>
      </c>
      <c r="D852">
        <v>40000</v>
      </c>
      <c r="E852">
        <v>0</v>
      </c>
      <c r="F852" t="s">
        <v>33</v>
      </c>
      <c r="G852" t="s">
        <v>23</v>
      </c>
      <c r="H852" t="s">
        <v>17</v>
      </c>
      <c r="I852">
        <v>2</v>
      </c>
      <c r="J852" t="s">
        <v>27</v>
      </c>
      <c r="K852" t="s">
        <v>36</v>
      </c>
      <c r="L852">
        <v>29</v>
      </c>
      <c r="M852" t="s">
        <v>20</v>
      </c>
      <c r="N852">
        <f t="shared" si="66"/>
        <v>0</v>
      </c>
      <c r="O852">
        <f t="shared" si="67"/>
        <v>4.6020708485542956</v>
      </c>
      <c r="P852">
        <f t="shared" si="68"/>
        <v>1.4623979978989561</v>
      </c>
      <c r="Q852">
        <f t="shared" si="69"/>
        <v>-0.52537437447973778</v>
      </c>
      <c r="R852">
        <f t="shared" si="70"/>
        <v>-1.3239496674524642</v>
      </c>
    </row>
    <row r="853" spans="1:18" x14ac:dyDescent="0.25">
      <c r="A853">
        <v>13176</v>
      </c>
      <c r="B853" t="s">
        <v>26</v>
      </c>
      <c r="C853" t="s">
        <v>21</v>
      </c>
      <c r="D853">
        <v>130000</v>
      </c>
      <c r="E853">
        <v>0</v>
      </c>
      <c r="F853" t="s">
        <v>35</v>
      </c>
      <c r="G853" t="s">
        <v>32</v>
      </c>
      <c r="H853" t="s">
        <v>20</v>
      </c>
      <c r="I853">
        <v>2</v>
      </c>
      <c r="J853" t="s">
        <v>18</v>
      </c>
      <c r="K853" t="s">
        <v>36</v>
      </c>
      <c r="L853">
        <v>38</v>
      </c>
      <c r="M853" t="s">
        <v>17</v>
      </c>
      <c r="N853">
        <f t="shared" si="66"/>
        <v>1</v>
      </c>
      <c r="O853">
        <f t="shared" si="67"/>
        <v>5.1139466930207718</v>
      </c>
      <c r="P853">
        <f t="shared" si="68"/>
        <v>1.5797835966168101</v>
      </c>
      <c r="Q853">
        <f t="shared" si="69"/>
        <v>2.3814243903739092</v>
      </c>
      <c r="R853">
        <f t="shared" si="70"/>
        <v>-0.53316475856792878</v>
      </c>
    </row>
    <row r="854" spans="1:18" x14ac:dyDescent="0.25">
      <c r="A854">
        <v>20504</v>
      </c>
      <c r="B854" t="s">
        <v>13</v>
      </c>
      <c r="C854" t="s">
        <v>14</v>
      </c>
      <c r="D854">
        <v>40000</v>
      </c>
      <c r="E854">
        <v>5</v>
      </c>
      <c r="F854" t="s">
        <v>31</v>
      </c>
      <c r="G854" t="s">
        <v>24</v>
      </c>
      <c r="H854" t="s">
        <v>20</v>
      </c>
      <c r="I854">
        <v>2</v>
      </c>
      <c r="J854" t="s">
        <v>25</v>
      </c>
      <c r="K854" t="s">
        <v>36</v>
      </c>
      <c r="L854">
        <v>60</v>
      </c>
      <c r="M854" t="s">
        <v>20</v>
      </c>
      <c r="N854">
        <f t="shared" si="66"/>
        <v>0</v>
      </c>
      <c r="O854">
        <f t="shared" si="67"/>
        <v>4.6020708485542956</v>
      </c>
      <c r="P854">
        <f t="shared" si="68"/>
        <v>1.7781512503836436</v>
      </c>
      <c r="Q854">
        <f t="shared" si="69"/>
        <v>-0.52537437447973778</v>
      </c>
      <c r="R854">
        <f t="shared" si="70"/>
        <v>1.3998650187053798</v>
      </c>
    </row>
    <row r="855" spans="1:18" x14ac:dyDescent="0.25">
      <c r="A855">
        <v>12205</v>
      </c>
      <c r="B855" t="s">
        <v>26</v>
      </c>
      <c r="C855" t="s">
        <v>14</v>
      </c>
      <c r="D855">
        <v>130000</v>
      </c>
      <c r="E855">
        <v>2</v>
      </c>
      <c r="F855" t="s">
        <v>15</v>
      </c>
      <c r="G855" t="s">
        <v>32</v>
      </c>
      <c r="H855" t="s">
        <v>20</v>
      </c>
      <c r="I855">
        <v>4</v>
      </c>
      <c r="J855" t="s">
        <v>18</v>
      </c>
      <c r="K855" t="s">
        <v>36</v>
      </c>
      <c r="L855">
        <v>67</v>
      </c>
      <c r="M855" t="s">
        <v>20</v>
      </c>
      <c r="N855">
        <f t="shared" si="66"/>
        <v>0</v>
      </c>
      <c r="O855">
        <f t="shared" si="67"/>
        <v>5.1139466930207718</v>
      </c>
      <c r="P855">
        <f t="shared" si="68"/>
        <v>1.8260748027008264</v>
      </c>
      <c r="Q855">
        <f t="shared" si="69"/>
        <v>2.3814243903739092</v>
      </c>
      <c r="R855">
        <f t="shared" si="70"/>
        <v>2.0149199478377962</v>
      </c>
    </row>
    <row r="856" spans="1:18" x14ac:dyDescent="0.25">
      <c r="A856">
        <v>16751</v>
      </c>
      <c r="B856" t="s">
        <v>13</v>
      </c>
      <c r="C856" t="s">
        <v>21</v>
      </c>
      <c r="D856">
        <v>60000</v>
      </c>
      <c r="E856">
        <v>0</v>
      </c>
      <c r="F856" t="s">
        <v>22</v>
      </c>
      <c r="G856" t="s">
        <v>16</v>
      </c>
      <c r="H856" t="s">
        <v>17</v>
      </c>
      <c r="I856">
        <v>1</v>
      </c>
      <c r="J856" t="s">
        <v>27</v>
      </c>
      <c r="K856" t="s">
        <v>36</v>
      </c>
      <c r="L856">
        <v>32</v>
      </c>
      <c r="M856" t="s">
        <v>17</v>
      </c>
      <c r="N856">
        <f t="shared" si="66"/>
        <v>1</v>
      </c>
      <c r="O856">
        <f t="shared" si="67"/>
        <v>4.7781584885646904</v>
      </c>
      <c r="P856">
        <f t="shared" si="68"/>
        <v>1.505149978319906</v>
      </c>
      <c r="Q856">
        <f t="shared" si="69"/>
        <v>0.12058090659885044</v>
      </c>
      <c r="R856">
        <f t="shared" si="70"/>
        <v>-1.0603546978242857</v>
      </c>
    </row>
    <row r="857" spans="1:18" x14ac:dyDescent="0.25">
      <c r="A857">
        <v>21613</v>
      </c>
      <c r="B857" t="s">
        <v>26</v>
      </c>
      <c r="C857" t="s">
        <v>21</v>
      </c>
      <c r="D857">
        <v>50000</v>
      </c>
      <c r="E857">
        <v>2</v>
      </c>
      <c r="F857" t="s">
        <v>15</v>
      </c>
      <c r="G857" t="s">
        <v>16</v>
      </c>
      <c r="H857" t="s">
        <v>20</v>
      </c>
      <c r="I857">
        <v>1</v>
      </c>
      <c r="J857" t="s">
        <v>18</v>
      </c>
      <c r="K857" t="s">
        <v>36</v>
      </c>
      <c r="L857">
        <v>39</v>
      </c>
      <c r="M857" t="s">
        <v>17</v>
      </c>
      <c r="N857">
        <f t="shared" si="66"/>
        <v>1</v>
      </c>
      <c r="O857">
        <f t="shared" si="67"/>
        <v>4.6989786901387989</v>
      </c>
      <c r="P857">
        <f t="shared" si="68"/>
        <v>1.5910646070264991</v>
      </c>
      <c r="Q857">
        <f t="shared" si="69"/>
        <v>-0.20239673394044363</v>
      </c>
      <c r="R857">
        <f t="shared" si="70"/>
        <v>-0.44529976869186927</v>
      </c>
    </row>
    <row r="858" spans="1:18" x14ac:dyDescent="0.25">
      <c r="A858">
        <v>24801</v>
      </c>
      <c r="B858" t="s">
        <v>26</v>
      </c>
      <c r="C858" t="s">
        <v>21</v>
      </c>
      <c r="D858">
        <v>60000</v>
      </c>
      <c r="E858">
        <v>1</v>
      </c>
      <c r="F858" t="s">
        <v>35</v>
      </c>
      <c r="G858" t="s">
        <v>24</v>
      </c>
      <c r="H858" t="s">
        <v>17</v>
      </c>
      <c r="I858">
        <v>0</v>
      </c>
      <c r="J858" t="s">
        <v>25</v>
      </c>
      <c r="K858" t="s">
        <v>36</v>
      </c>
      <c r="L858">
        <v>35</v>
      </c>
      <c r="M858" t="s">
        <v>17</v>
      </c>
      <c r="N858">
        <f t="shared" si="66"/>
        <v>1</v>
      </c>
      <c r="O858">
        <f t="shared" si="67"/>
        <v>4.7781584885646904</v>
      </c>
      <c r="P858">
        <f t="shared" si="68"/>
        <v>1.5440680443502757</v>
      </c>
      <c r="Q858">
        <f t="shared" si="69"/>
        <v>0.12058090659885044</v>
      </c>
      <c r="R858">
        <f t="shared" si="70"/>
        <v>-0.79675972819610719</v>
      </c>
    </row>
    <row r="859" spans="1:18" x14ac:dyDescent="0.25">
      <c r="A859">
        <v>17519</v>
      </c>
      <c r="B859" t="s">
        <v>13</v>
      </c>
      <c r="C859" t="s">
        <v>14</v>
      </c>
      <c r="D859">
        <v>60000</v>
      </c>
      <c r="E859">
        <v>0</v>
      </c>
      <c r="F859" t="s">
        <v>22</v>
      </c>
      <c r="G859" t="s">
        <v>24</v>
      </c>
      <c r="H859" t="s">
        <v>17</v>
      </c>
      <c r="I859">
        <v>2</v>
      </c>
      <c r="J859" t="s">
        <v>27</v>
      </c>
      <c r="K859" t="s">
        <v>36</v>
      </c>
      <c r="L859">
        <v>32</v>
      </c>
      <c r="M859" t="s">
        <v>20</v>
      </c>
      <c r="N859">
        <f t="shared" si="66"/>
        <v>0</v>
      </c>
      <c r="O859">
        <f t="shared" si="67"/>
        <v>4.7781584885646904</v>
      </c>
      <c r="P859">
        <f t="shared" si="68"/>
        <v>1.505149978319906</v>
      </c>
      <c r="Q859">
        <f t="shared" si="69"/>
        <v>0.12058090659885044</v>
      </c>
      <c r="R859">
        <f t="shared" si="70"/>
        <v>-1.0603546978242857</v>
      </c>
    </row>
    <row r="860" spans="1:18" x14ac:dyDescent="0.25">
      <c r="A860">
        <v>18347</v>
      </c>
      <c r="B860" t="s">
        <v>26</v>
      </c>
      <c r="C860" t="s">
        <v>14</v>
      </c>
      <c r="D860">
        <v>30000</v>
      </c>
      <c r="E860">
        <v>0</v>
      </c>
      <c r="F860" t="s">
        <v>22</v>
      </c>
      <c r="G860" t="s">
        <v>16</v>
      </c>
      <c r="H860" t="s">
        <v>20</v>
      </c>
      <c r="I860">
        <v>1</v>
      </c>
      <c r="J860" t="s">
        <v>30</v>
      </c>
      <c r="K860" t="s">
        <v>36</v>
      </c>
      <c r="L860">
        <v>31</v>
      </c>
      <c r="M860" t="s">
        <v>20</v>
      </c>
      <c r="N860">
        <f t="shared" si="66"/>
        <v>0</v>
      </c>
      <c r="O860">
        <f t="shared" si="67"/>
        <v>4.4771357309611233</v>
      </c>
      <c r="P860">
        <f t="shared" si="68"/>
        <v>1.4913616938342726</v>
      </c>
      <c r="Q860">
        <f t="shared" si="69"/>
        <v>-0.84835201501903179</v>
      </c>
      <c r="R860">
        <f t="shared" si="70"/>
        <v>-1.1482196877003452</v>
      </c>
    </row>
    <row r="861" spans="1:18" x14ac:dyDescent="0.25">
      <c r="A861">
        <v>29052</v>
      </c>
      <c r="B861" t="s">
        <v>26</v>
      </c>
      <c r="C861" t="s">
        <v>21</v>
      </c>
      <c r="D861">
        <v>40000</v>
      </c>
      <c r="E861">
        <v>0</v>
      </c>
      <c r="F861" t="s">
        <v>22</v>
      </c>
      <c r="G861" t="s">
        <v>16</v>
      </c>
      <c r="H861" t="s">
        <v>17</v>
      </c>
      <c r="I861">
        <v>1</v>
      </c>
      <c r="J861" t="s">
        <v>27</v>
      </c>
      <c r="K861" t="s">
        <v>36</v>
      </c>
      <c r="L861">
        <v>27</v>
      </c>
      <c r="M861" t="s">
        <v>20</v>
      </c>
      <c r="N861">
        <f t="shared" si="66"/>
        <v>0</v>
      </c>
      <c r="O861">
        <f t="shared" si="67"/>
        <v>4.6020708485542956</v>
      </c>
      <c r="P861">
        <f t="shared" si="68"/>
        <v>1.4313637641589874</v>
      </c>
      <c r="Q861">
        <f t="shared" si="69"/>
        <v>-0.52537437447973778</v>
      </c>
      <c r="R861">
        <f t="shared" si="70"/>
        <v>-1.499679647204583</v>
      </c>
    </row>
    <row r="862" spans="1:18" x14ac:dyDescent="0.25">
      <c r="A862">
        <v>11745</v>
      </c>
      <c r="B862" t="s">
        <v>13</v>
      </c>
      <c r="C862" t="s">
        <v>14</v>
      </c>
      <c r="D862">
        <v>60000</v>
      </c>
      <c r="E862">
        <v>1</v>
      </c>
      <c r="F862" t="s">
        <v>15</v>
      </c>
      <c r="G862" t="s">
        <v>24</v>
      </c>
      <c r="H862" t="s">
        <v>17</v>
      </c>
      <c r="I862">
        <v>1</v>
      </c>
      <c r="J862" t="s">
        <v>18</v>
      </c>
      <c r="K862" t="s">
        <v>36</v>
      </c>
      <c r="L862">
        <v>47</v>
      </c>
      <c r="M862" t="s">
        <v>17</v>
      </c>
      <c r="N862">
        <f t="shared" si="66"/>
        <v>1</v>
      </c>
      <c r="O862">
        <f t="shared" si="67"/>
        <v>4.7781584885646904</v>
      </c>
      <c r="P862">
        <f t="shared" si="68"/>
        <v>1.6720978579357175</v>
      </c>
      <c r="Q862">
        <f t="shared" si="69"/>
        <v>0.12058090659885044</v>
      </c>
      <c r="R862">
        <f t="shared" si="70"/>
        <v>0.25762015031660662</v>
      </c>
    </row>
    <row r="863" spans="1:18" x14ac:dyDescent="0.25">
      <c r="A863">
        <v>19147</v>
      </c>
      <c r="B863" t="s">
        <v>13</v>
      </c>
      <c r="C863" t="s">
        <v>21</v>
      </c>
      <c r="D863">
        <v>40000</v>
      </c>
      <c r="E863">
        <v>0</v>
      </c>
      <c r="F863" t="s">
        <v>15</v>
      </c>
      <c r="G863" t="s">
        <v>24</v>
      </c>
      <c r="H863" t="s">
        <v>20</v>
      </c>
      <c r="I863">
        <v>1</v>
      </c>
      <c r="J863" t="s">
        <v>18</v>
      </c>
      <c r="K863" t="s">
        <v>36</v>
      </c>
      <c r="L863">
        <v>42</v>
      </c>
      <c r="M863" t="s">
        <v>20</v>
      </c>
      <c r="N863">
        <f t="shared" si="66"/>
        <v>0</v>
      </c>
      <c r="O863">
        <f t="shared" si="67"/>
        <v>4.6020708485542956</v>
      </c>
      <c r="P863">
        <f t="shared" si="68"/>
        <v>1.6232492903979006</v>
      </c>
      <c r="Q863">
        <f t="shared" si="69"/>
        <v>-0.52537437447973778</v>
      </c>
      <c r="R863">
        <f t="shared" si="70"/>
        <v>-0.18170479906369083</v>
      </c>
    </row>
    <row r="864" spans="1:18" x14ac:dyDescent="0.25">
      <c r="A864">
        <v>19217</v>
      </c>
      <c r="B864" t="s">
        <v>13</v>
      </c>
      <c r="C864" t="s">
        <v>21</v>
      </c>
      <c r="D864">
        <v>30000</v>
      </c>
      <c r="E864">
        <v>2</v>
      </c>
      <c r="F864" t="s">
        <v>31</v>
      </c>
      <c r="G864" t="s">
        <v>16</v>
      </c>
      <c r="H864" t="s">
        <v>17</v>
      </c>
      <c r="I864">
        <v>2</v>
      </c>
      <c r="J864" t="s">
        <v>30</v>
      </c>
      <c r="K864" t="s">
        <v>36</v>
      </c>
      <c r="L864">
        <v>49</v>
      </c>
      <c r="M864" t="s">
        <v>20</v>
      </c>
      <c r="N864">
        <f t="shared" si="66"/>
        <v>0</v>
      </c>
      <c r="O864">
        <f t="shared" si="67"/>
        <v>4.4771357309611233</v>
      </c>
      <c r="P864">
        <f t="shared" si="68"/>
        <v>1.6901960800285136</v>
      </c>
      <c r="Q864">
        <f t="shared" si="69"/>
        <v>-0.84835201501903179</v>
      </c>
      <c r="R864">
        <f t="shared" si="70"/>
        <v>0.43335013006872558</v>
      </c>
    </row>
    <row r="865" spans="1:18" x14ac:dyDescent="0.25">
      <c r="A865">
        <v>15839</v>
      </c>
      <c r="B865" t="s">
        <v>26</v>
      </c>
      <c r="C865" t="s">
        <v>21</v>
      </c>
      <c r="D865">
        <v>30000</v>
      </c>
      <c r="E865">
        <v>0</v>
      </c>
      <c r="F865" t="s">
        <v>22</v>
      </c>
      <c r="G865" t="s">
        <v>16</v>
      </c>
      <c r="H865" t="s">
        <v>17</v>
      </c>
      <c r="I865">
        <v>1</v>
      </c>
      <c r="J865" t="s">
        <v>27</v>
      </c>
      <c r="K865" t="s">
        <v>36</v>
      </c>
      <c r="L865">
        <v>32</v>
      </c>
      <c r="M865" t="s">
        <v>20</v>
      </c>
      <c r="N865">
        <f t="shared" si="66"/>
        <v>0</v>
      </c>
      <c r="O865">
        <f t="shared" si="67"/>
        <v>4.4771357309611233</v>
      </c>
      <c r="P865">
        <f t="shared" si="68"/>
        <v>1.505149978319906</v>
      </c>
      <c r="Q865">
        <f t="shared" si="69"/>
        <v>-0.84835201501903179</v>
      </c>
      <c r="R865">
        <f t="shared" si="70"/>
        <v>-1.0603546978242857</v>
      </c>
    </row>
    <row r="866" spans="1:18" x14ac:dyDescent="0.25">
      <c r="A866">
        <v>13714</v>
      </c>
      <c r="B866" t="s">
        <v>13</v>
      </c>
      <c r="C866" t="s">
        <v>14</v>
      </c>
      <c r="D866">
        <v>20000</v>
      </c>
      <c r="E866">
        <v>2</v>
      </c>
      <c r="F866" t="s">
        <v>31</v>
      </c>
      <c r="G866" t="s">
        <v>29</v>
      </c>
      <c r="H866" t="s">
        <v>20</v>
      </c>
      <c r="I866">
        <v>2</v>
      </c>
      <c r="J866" t="s">
        <v>30</v>
      </c>
      <c r="K866" t="s">
        <v>36</v>
      </c>
      <c r="L866">
        <v>53</v>
      </c>
      <c r="M866" t="s">
        <v>17</v>
      </c>
      <c r="N866">
        <f t="shared" si="66"/>
        <v>1</v>
      </c>
      <c r="O866">
        <f t="shared" si="67"/>
        <v>4.3010517098452263</v>
      </c>
      <c r="P866">
        <f t="shared" si="68"/>
        <v>1.7242758696007889</v>
      </c>
      <c r="Q866">
        <f t="shared" si="69"/>
        <v>-1.1713296555583259</v>
      </c>
      <c r="R866">
        <f t="shared" si="70"/>
        <v>0.7848100895729635</v>
      </c>
    </row>
    <row r="867" spans="1:18" x14ac:dyDescent="0.25">
      <c r="A867">
        <v>22330</v>
      </c>
      <c r="B867" t="s">
        <v>13</v>
      </c>
      <c r="C867" t="s">
        <v>21</v>
      </c>
      <c r="D867">
        <v>50000</v>
      </c>
      <c r="E867">
        <v>0</v>
      </c>
      <c r="F867" t="s">
        <v>35</v>
      </c>
      <c r="G867" t="s">
        <v>16</v>
      </c>
      <c r="H867" t="s">
        <v>17</v>
      </c>
      <c r="I867">
        <v>0</v>
      </c>
      <c r="J867" t="s">
        <v>30</v>
      </c>
      <c r="K867" t="s">
        <v>36</v>
      </c>
      <c r="L867">
        <v>32</v>
      </c>
      <c r="M867" t="s">
        <v>17</v>
      </c>
      <c r="N867">
        <f t="shared" si="66"/>
        <v>1</v>
      </c>
      <c r="O867">
        <f t="shared" si="67"/>
        <v>4.6989786901387989</v>
      </c>
      <c r="P867">
        <f t="shared" si="68"/>
        <v>1.505149978319906</v>
      </c>
      <c r="Q867">
        <f t="shared" si="69"/>
        <v>-0.20239673394044363</v>
      </c>
      <c r="R867">
        <f t="shared" si="70"/>
        <v>-1.0603546978242857</v>
      </c>
    </row>
    <row r="868" spans="1:18" x14ac:dyDescent="0.25">
      <c r="A868">
        <v>18783</v>
      </c>
      <c r="B868" t="s">
        <v>26</v>
      </c>
      <c r="C868" t="s">
        <v>21</v>
      </c>
      <c r="D868">
        <v>80000</v>
      </c>
      <c r="E868">
        <v>0</v>
      </c>
      <c r="F868" t="s">
        <v>15</v>
      </c>
      <c r="G868" t="s">
        <v>32</v>
      </c>
      <c r="H868" t="s">
        <v>20</v>
      </c>
      <c r="I868">
        <v>1</v>
      </c>
      <c r="J868" t="s">
        <v>18</v>
      </c>
      <c r="K868" t="s">
        <v>36</v>
      </c>
      <c r="L868">
        <v>38</v>
      </c>
      <c r="M868" t="s">
        <v>17</v>
      </c>
      <c r="N868">
        <f t="shared" si="66"/>
        <v>1</v>
      </c>
      <c r="O868">
        <f t="shared" si="67"/>
        <v>4.9030954156390383</v>
      </c>
      <c r="P868">
        <f t="shared" si="68"/>
        <v>1.5797835966168101</v>
      </c>
      <c r="Q868">
        <f t="shared" si="69"/>
        <v>0.76653618767743859</v>
      </c>
      <c r="R868">
        <f t="shared" si="70"/>
        <v>-0.53316475856792878</v>
      </c>
    </row>
    <row r="869" spans="1:18" x14ac:dyDescent="0.25">
      <c r="A869">
        <v>25041</v>
      </c>
      <c r="B869" t="s">
        <v>26</v>
      </c>
      <c r="C869" t="s">
        <v>21</v>
      </c>
      <c r="D869">
        <v>40000</v>
      </c>
      <c r="E869">
        <v>0</v>
      </c>
      <c r="F869" t="s">
        <v>31</v>
      </c>
      <c r="G869" t="s">
        <v>16</v>
      </c>
      <c r="H869" t="s">
        <v>17</v>
      </c>
      <c r="I869">
        <v>2</v>
      </c>
      <c r="J869" t="s">
        <v>27</v>
      </c>
      <c r="K869" t="s">
        <v>36</v>
      </c>
      <c r="L869">
        <v>31</v>
      </c>
      <c r="M869" t="s">
        <v>20</v>
      </c>
      <c r="N869">
        <f t="shared" si="66"/>
        <v>0</v>
      </c>
      <c r="O869">
        <f t="shared" si="67"/>
        <v>4.6020708485542956</v>
      </c>
      <c r="P869">
        <f t="shared" si="68"/>
        <v>1.4913616938342726</v>
      </c>
      <c r="Q869">
        <f t="shared" si="69"/>
        <v>-0.52537437447973778</v>
      </c>
      <c r="R869">
        <f t="shared" si="70"/>
        <v>-1.1482196877003452</v>
      </c>
    </row>
    <row r="870" spans="1:18" x14ac:dyDescent="0.25">
      <c r="A870">
        <v>22046</v>
      </c>
      <c r="B870" t="s">
        <v>26</v>
      </c>
      <c r="C870" t="s">
        <v>14</v>
      </c>
      <c r="D870">
        <v>80000</v>
      </c>
      <c r="E870">
        <v>0</v>
      </c>
      <c r="F870" t="s">
        <v>15</v>
      </c>
      <c r="G870" t="s">
        <v>32</v>
      </c>
      <c r="H870" t="s">
        <v>20</v>
      </c>
      <c r="I870">
        <v>1</v>
      </c>
      <c r="J870" t="s">
        <v>18</v>
      </c>
      <c r="K870" t="s">
        <v>36</v>
      </c>
      <c r="L870">
        <v>38</v>
      </c>
      <c r="M870" t="s">
        <v>17</v>
      </c>
      <c r="N870">
        <f t="shared" si="66"/>
        <v>1</v>
      </c>
      <c r="O870">
        <f t="shared" si="67"/>
        <v>4.9030954156390383</v>
      </c>
      <c r="P870">
        <f t="shared" si="68"/>
        <v>1.5797835966168101</v>
      </c>
      <c r="Q870">
        <f t="shared" si="69"/>
        <v>0.76653618767743859</v>
      </c>
      <c r="R870">
        <f t="shared" si="70"/>
        <v>-0.53316475856792878</v>
      </c>
    </row>
    <row r="871" spans="1:18" x14ac:dyDescent="0.25">
      <c r="A871">
        <v>28052</v>
      </c>
      <c r="B871" t="s">
        <v>13</v>
      </c>
      <c r="C871" t="s">
        <v>21</v>
      </c>
      <c r="D871">
        <v>60000</v>
      </c>
      <c r="E871">
        <v>2</v>
      </c>
      <c r="F871" t="s">
        <v>31</v>
      </c>
      <c r="G871" t="s">
        <v>24</v>
      </c>
      <c r="H871" t="s">
        <v>17</v>
      </c>
      <c r="I871">
        <v>2</v>
      </c>
      <c r="J871" t="s">
        <v>34</v>
      </c>
      <c r="K871" t="s">
        <v>36</v>
      </c>
      <c r="L871">
        <v>55</v>
      </c>
      <c r="M871" t="s">
        <v>20</v>
      </c>
      <c r="N871">
        <f t="shared" si="66"/>
        <v>0</v>
      </c>
      <c r="O871">
        <f t="shared" si="67"/>
        <v>4.7781584885646904</v>
      </c>
      <c r="P871">
        <f t="shared" si="68"/>
        <v>1.7403626894942439</v>
      </c>
      <c r="Q871">
        <f t="shared" si="69"/>
        <v>0.12058090659885044</v>
      </c>
      <c r="R871">
        <f t="shared" si="70"/>
        <v>0.96054006932508251</v>
      </c>
    </row>
    <row r="872" spans="1:18" x14ac:dyDescent="0.25">
      <c r="A872">
        <v>26693</v>
      </c>
      <c r="B872" t="s">
        <v>13</v>
      </c>
      <c r="D872">
        <v>70000</v>
      </c>
      <c r="E872">
        <v>3</v>
      </c>
      <c r="F872" t="s">
        <v>22</v>
      </c>
      <c r="G872" t="s">
        <v>24</v>
      </c>
      <c r="H872" t="s">
        <v>17</v>
      </c>
      <c r="I872">
        <v>1</v>
      </c>
      <c r="J872" t="s">
        <v>27</v>
      </c>
      <c r="K872" t="s">
        <v>36</v>
      </c>
      <c r="L872">
        <v>49</v>
      </c>
      <c r="M872" t="s">
        <v>20</v>
      </c>
      <c r="N872">
        <f t="shared" si="66"/>
        <v>0</v>
      </c>
      <c r="O872">
        <f t="shared" si="67"/>
        <v>4.8451042441768255</v>
      </c>
      <c r="P872">
        <f t="shared" si="68"/>
        <v>1.6901960800285136</v>
      </c>
      <c r="Q872">
        <f t="shared" si="69"/>
        <v>0.44355854713814452</v>
      </c>
      <c r="R872">
        <f t="shared" si="70"/>
        <v>0.43335013006872558</v>
      </c>
    </row>
    <row r="873" spans="1:18" x14ac:dyDescent="0.25">
      <c r="A873">
        <v>24955</v>
      </c>
      <c r="B873" t="s">
        <v>26</v>
      </c>
      <c r="C873" t="s">
        <v>21</v>
      </c>
      <c r="D873">
        <v>30000</v>
      </c>
      <c r="E873">
        <v>5</v>
      </c>
      <c r="F873" t="s">
        <v>33</v>
      </c>
      <c r="G873" t="s">
        <v>16</v>
      </c>
      <c r="H873" t="s">
        <v>17</v>
      </c>
      <c r="I873">
        <v>3</v>
      </c>
      <c r="J873" t="s">
        <v>34</v>
      </c>
      <c r="K873" t="s">
        <v>36</v>
      </c>
      <c r="L873">
        <v>60</v>
      </c>
      <c r="M873" t="s">
        <v>17</v>
      </c>
      <c r="N873">
        <f t="shared" si="66"/>
        <v>1</v>
      </c>
      <c r="O873">
        <f t="shared" si="67"/>
        <v>4.4771357309611233</v>
      </c>
      <c r="P873">
        <f t="shared" si="68"/>
        <v>1.7781512503836436</v>
      </c>
      <c r="Q873">
        <f t="shared" si="69"/>
        <v>-0.84835201501903179</v>
      </c>
      <c r="R873">
        <f t="shared" si="70"/>
        <v>1.3998650187053798</v>
      </c>
    </row>
    <row r="874" spans="1:18" x14ac:dyDescent="0.25">
      <c r="A874">
        <v>26065</v>
      </c>
      <c r="B874" t="s">
        <v>26</v>
      </c>
      <c r="C874" t="s">
        <v>14</v>
      </c>
      <c r="D874">
        <v>110000</v>
      </c>
      <c r="E874">
        <v>3</v>
      </c>
      <c r="F874" t="s">
        <v>15</v>
      </c>
      <c r="G874" t="s">
        <v>32</v>
      </c>
      <c r="H874" t="s">
        <v>20</v>
      </c>
      <c r="I874">
        <v>4</v>
      </c>
      <c r="J874" t="s">
        <v>30</v>
      </c>
      <c r="K874" t="s">
        <v>36</v>
      </c>
      <c r="L874">
        <v>42</v>
      </c>
      <c r="M874" t="s">
        <v>20</v>
      </c>
      <c r="N874">
        <f t="shared" si="66"/>
        <v>0</v>
      </c>
      <c r="O874">
        <f t="shared" si="67"/>
        <v>5.0413966332719324</v>
      </c>
      <c r="P874">
        <f t="shared" si="68"/>
        <v>1.6232492903979006</v>
      </c>
      <c r="Q874">
        <f t="shared" si="69"/>
        <v>1.7354691092953209</v>
      </c>
      <c r="R874">
        <f t="shared" si="70"/>
        <v>-0.18170479906369083</v>
      </c>
    </row>
    <row r="875" spans="1:18" x14ac:dyDescent="0.25">
      <c r="A875">
        <v>13942</v>
      </c>
      <c r="B875" t="s">
        <v>13</v>
      </c>
      <c r="C875" t="s">
        <v>21</v>
      </c>
      <c r="D875">
        <v>60000</v>
      </c>
      <c r="E875">
        <v>1</v>
      </c>
      <c r="F875" t="s">
        <v>22</v>
      </c>
      <c r="G875" t="s">
        <v>16</v>
      </c>
      <c r="H875" t="s">
        <v>17</v>
      </c>
      <c r="I875">
        <v>1</v>
      </c>
      <c r="J875" t="s">
        <v>18</v>
      </c>
      <c r="K875" t="s">
        <v>36</v>
      </c>
      <c r="L875">
        <v>46</v>
      </c>
      <c r="M875" t="s">
        <v>20</v>
      </c>
      <c r="N875">
        <f t="shared" si="66"/>
        <v>0</v>
      </c>
      <c r="O875">
        <f t="shared" si="67"/>
        <v>4.7781584885646904</v>
      </c>
      <c r="P875">
        <f t="shared" si="68"/>
        <v>1.6627578316815741</v>
      </c>
      <c r="Q875">
        <f t="shared" si="69"/>
        <v>0.12058090659885044</v>
      </c>
      <c r="R875">
        <f t="shared" si="70"/>
        <v>0.16975516044054711</v>
      </c>
    </row>
    <row r="876" spans="1:18" x14ac:dyDescent="0.25">
      <c r="A876">
        <v>11219</v>
      </c>
      <c r="B876" t="s">
        <v>13</v>
      </c>
      <c r="C876" t="s">
        <v>21</v>
      </c>
      <c r="D876">
        <v>60000</v>
      </c>
      <c r="E876">
        <v>2</v>
      </c>
      <c r="F876" t="s">
        <v>31</v>
      </c>
      <c r="G876" t="s">
        <v>24</v>
      </c>
      <c r="H876" t="s">
        <v>17</v>
      </c>
      <c r="I876">
        <v>2</v>
      </c>
      <c r="J876" t="s">
        <v>34</v>
      </c>
      <c r="K876" t="s">
        <v>36</v>
      </c>
      <c r="L876">
        <v>55</v>
      </c>
      <c r="M876" t="s">
        <v>20</v>
      </c>
      <c r="N876">
        <f t="shared" si="66"/>
        <v>0</v>
      </c>
      <c r="O876">
        <f t="shared" si="67"/>
        <v>4.7781584885646904</v>
      </c>
      <c r="P876">
        <f t="shared" si="68"/>
        <v>1.7403626894942439</v>
      </c>
      <c r="Q876">
        <f t="shared" si="69"/>
        <v>0.12058090659885044</v>
      </c>
      <c r="R876">
        <f t="shared" si="70"/>
        <v>0.96054006932508251</v>
      </c>
    </row>
    <row r="877" spans="1:18" x14ac:dyDescent="0.25">
      <c r="A877">
        <v>22118</v>
      </c>
      <c r="B877" t="s">
        <v>26</v>
      </c>
      <c r="C877" t="s">
        <v>14</v>
      </c>
      <c r="D877">
        <v>70000</v>
      </c>
      <c r="E877">
        <v>3</v>
      </c>
      <c r="F877" t="s">
        <v>35</v>
      </c>
      <c r="G877" t="s">
        <v>32</v>
      </c>
      <c r="H877" t="s">
        <v>17</v>
      </c>
      <c r="I877">
        <v>2</v>
      </c>
      <c r="J877" t="s">
        <v>27</v>
      </c>
      <c r="K877" t="s">
        <v>36</v>
      </c>
      <c r="L877">
        <v>53</v>
      </c>
      <c r="M877" t="s">
        <v>17</v>
      </c>
      <c r="N877">
        <f t="shared" si="66"/>
        <v>1</v>
      </c>
      <c r="O877">
        <f t="shared" si="67"/>
        <v>4.8451042441768255</v>
      </c>
      <c r="P877">
        <f t="shared" si="68"/>
        <v>1.7242758696007889</v>
      </c>
      <c r="Q877">
        <f t="shared" si="69"/>
        <v>0.44355854713814452</v>
      </c>
      <c r="R877">
        <f t="shared" si="70"/>
        <v>0.7848100895729635</v>
      </c>
    </row>
    <row r="878" spans="1:18" x14ac:dyDescent="0.25">
      <c r="A878">
        <v>23197</v>
      </c>
      <c r="B878" t="s">
        <v>13</v>
      </c>
      <c r="C878" t="s">
        <v>21</v>
      </c>
      <c r="D878">
        <v>50000</v>
      </c>
      <c r="E878">
        <v>3</v>
      </c>
      <c r="F878" t="s">
        <v>15</v>
      </c>
      <c r="G878" t="s">
        <v>16</v>
      </c>
      <c r="H878" t="s">
        <v>17</v>
      </c>
      <c r="I878">
        <v>2</v>
      </c>
      <c r="J878" t="s">
        <v>25</v>
      </c>
      <c r="K878" t="s">
        <v>36</v>
      </c>
      <c r="L878">
        <v>40</v>
      </c>
      <c r="M878" t="s">
        <v>20</v>
      </c>
      <c r="N878">
        <f t="shared" si="66"/>
        <v>0</v>
      </c>
      <c r="O878">
        <f t="shared" si="67"/>
        <v>4.6989786901387989</v>
      </c>
      <c r="P878">
        <f t="shared" si="68"/>
        <v>1.6020599913279623</v>
      </c>
      <c r="Q878">
        <f t="shared" si="69"/>
        <v>-0.20239673394044363</v>
      </c>
      <c r="R878">
        <f t="shared" si="70"/>
        <v>-0.35743477881580982</v>
      </c>
    </row>
    <row r="879" spans="1:18" x14ac:dyDescent="0.25">
      <c r="A879">
        <v>14883</v>
      </c>
      <c r="B879" t="s">
        <v>13</v>
      </c>
      <c r="C879" t="s">
        <v>14</v>
      </c>
      <c r="D879">
        <v>30000</v>
      </c>
      <c r="E879">
        <v>1</v>
      </c>
      <c r="F879" t="s">
        <v>15</v>
      </c>
      <c r="G879" t="s">
        <v>16</v>
      </c>
      <c r="H879" t="s">
        <v>17</v>
      </c>
      <c r="I879">
        <v>1</v>
      </c>
      <c r="J879" t="s">
        <v>27</v>
      </c>
      <c r="K879" t="s">
        <v>36</v>
      </c>
      <c r="L879">
        <v>53</v>
      </c>
      <c r="M879" t="s">
        <v>17</v>
      </c>
      <c r="N879">
        <f t="shared" si="66"/>
        <v>1</v>
      </c>
      <c r="O879">
        <f t="shared" si="67"/>
        <v>4.4771357309611233</v>
      </c>
      <c r="P879">
        <f t="shared" si="68"/>
        <v>1.7242758696007889</v>
      </c>
      <c r="Q879">
        <f t="shared" si="69"/>
        <v>-0.84835201501903179</v>
      </c>
      <c r="R879">
        <f t="shared" si="70"/>
        <v>0.7848100895729635</v>
      </c>
    </row>
    <row r="880" spans="1:18" x14ac:dyDescent="0.25">
      <c r="A880">
        <v>27279</v>
      </c>
      <c r="B880" t="s">
        <v>26</v>
      </c>
      <c r="C880" t="s">
        <v>14</v>
      </c>
      <c r="D880">
        <v>70000</v>
      </c>
      <c r="E880">
        <v>2</v>
      </c>
      <c r="F880" t="s">
        <v>15</v>
      </c>
      <c r="G880" t="s">
        <v>16</v>
      </c>
      <c r="H880" t="s">
        <v>17</v>
      </c>
      <c r="I880">
        <v>0</v>
      </c>
      <c r="J880" t="s">
        <v>25</v>
      </c>
      <c r="K880" t="s">
        <v>36</v>
      </c>
      <c r="L880">
        <v>38</v>
      </c>
      <c r="M880" t="s">
        <v>17</v>
      </c>
      <c r="N880">
        <f t="shared" si="66"/>
        <v>1</v>
      </c>
      <c r="O880">
        <f t="shared" si="67"/>
        <v>4.8451042441768255</v>
      </c>
      <c r="P880">
        <f t="shared" si="68"/>
        <v>1.5797835966168101</v>
      </c>
      <c r="Q880">
        <f t="shared" si="69"/>
        <v>0.44355854713814452</v>
      </c>
      <c r="R880">
        <f t="shared" si="70"/>
        <v>-0.53316475856792878</v>
      </c>
    </row>
    <row r="881" spans="1:18" x14ac:dyDescent="0.25">
      <c r="A881">
        <v>18322</v>
      </c>
      <c r="B881" t="s">
        <v>26</v>
      </c>
      <c r="C881" t="s">
        <v>21</v>
      </c>
      <c r="D881">
        <v>30000</v>
      </c>
      <c r="E881">
        <v>0</v>
      </c>
      <c r="F881" t="s">
        <v>33</v>
      </c>
      <c r="G881" t="s">
        <v>23</v>
      </c>
      <c r="H881" t="s">
        <v>20</v>
      </c>
      <c r="I881">
        <v>2</v>
      </c>
      <c r="J881" t="s">
        <v>18</v>
      </c>
      <c r="K881" t="s">
        <v>36</v>
      </c>
      <c r="L881">
        <v>26</v>
      </c>
      <c r="M881" t="s">
        <v>20</v>
      </c>
      <c r="N881">
        <f t="shared" si="66"/>
        <v>0</v>
      </c>
      <c r="O881">
        <f t="shared" si="67"/>
        <v>4.4771357309611233</v>
      </c>
      <c r="P881">
        <f t="shared" si="68"/>
        <v>1.414973347970818</v>
      </c>
      <c r="Q881">
        <f t="shared" si="69"/>
        <v>-0.84835201501903179</v>
      </c>
      <c r="R881">
        <f t="shared" si="70"/>
        <v>-1.5875446370806425</v>
      </c>
    </row>
    <row r="882" spans="1:18" x14ac:dyDescent="0.25">
      <c r="A882">
        <v>15879</v>
      </c>
      <c r="B882" t="s">
        <v>13</v>
      </c>
      <c r="C882" t="s">
        <v>21</v>
      </c>
      <c r="D882">
        <v>70000</v>
      </c>
      <c r="E882">
        <v>5</v>
      </c>
      <c r="F882" t="s">
        <v>15</v>
      </c>
      <c r="G882" t="s">
        <v>32</v>
      </c>
      <c r="H882" t="s">
        <v>17</v>
      </c>
      <c r="I882">
        <v>2</v>
      </c>
      <c r="J882" t="s">
        <v>25</v>
      </c>
      <c r="K882" t="s">
        <v>36</v>
      </c>
      <c r="L882">
        <v>61</v>
      </c>
      <c r="M882" t="s">
        <v>20</v>
      </c>
      <c r="N882">
        <f t="shared" si="66"/>
        <v>0</v>
      </c>
      <c r="O882">
        <f t="shared" si="67"/>
        <v>4.8451042441768255</v>
      </c>
      <c r="P882">
        <f t="shared" si="68"/>
        <v>1.7853298350107671</v>
      </c>
      <c r="Q882">
        <f t="shared" si="69"/>
        <v>0.44355854713814452</v>
      </c>
      <c r="R882">
        <f t="shared" si="70"/>
        <v>1.4877300085814393</v>
      </c>
    </row>
    <row r="883" spans="1:18" x14ac:dyDescent="0.25">
      <c r="A883">
        <v>28278</v>
      </c>
      <c r="B883" t="s">
        <v>13</v>
      </c>
      <c r="C883" t="s">
        <v>21</v>
      </c>
      <c r="D883">
        <v>50000</v>
      </c>
      <c r="E883">
        <v>2</v>
      </c>
      <c r="F883" t="s">
        <v>35</v>
      </c>
      <c r="G883" t="s">
        <v>32</v>
      </c>
      <c r="H883" t="s">
        <v>17</v>
      </c>
      <c r="I883">
        <v>2</v>
      </c>
      <c r="J883" t="s">
        <v>27</v>
      </c>
      <c r="K883" t="s">
        <v>36</v>
      </c>
      <c r="L883">
        <v>71</v>
      </c>
      <c r="M883" t="s">
        <v>20</v>
      </c>
      <c r="N883">
        <f t="shared" si="66"/>
        <v>0</v>
      </c>
      <c r="O883">
        <f t="shared" si="67"/>
        <v>4.6989786901387989</v>
      </c>
      <c r="P883">
        <f t="shared" si="68"/>
        <v>1.8512583487190752</v>
      </c>
      <c r="Q883">
        <f t="shared" si="69"/>
        <v>-0.20239673394044363</v>
      </c>
      <c r="R883">
        <f t="shared" si="70"/>
        <v>2.3663799073420342</v>
      </c>
    </row>
    <row r="884" spans="1:18" x14ac:dyDescent="0.25">
      <c r="A884">
        <v>24416</v>
      </c>
      <c r="B884" t="s">
        <v>13</v>
      </c>
      <c r="C884" t="s">
        <v>21</v>
      </c>
      <c r="D884">
        <v>90000</v>
      </c>
      <c r="E884">
        <v>4</v>
      </c>
      <c r="F884" t="s">
        <v>31</v>
      </c>
      <c r="G884" t="s">
        <v>24</v>
      </c>
      <c r="H884" t="s">
        <v>17</v>
      </c>
      <c r="I884">
        <v>2</v>
      </c>
      <c r="J884" t="s">
        <v>30</v>
      </c>
      <c r="K884" t="s">
        <v>36</v>
      </c>
      <c r="L884">
        <v>45</v>
      </c>
      <c r="M884" t="s">
        <v>20</v>
      </c>
      <c r="N884">
        <f t="shared" si="66"/>
        <v>0</v>
      </c>
      <c r="O884">
        <f t="shared" si="67"/>
        <v>4.9542473349067597</v>
      </c>
      <c r="P884">
        <f t="shared" si="68"/>
        <v>1.6532125137753437</v>
      </c>
      <c r="Q884">
        <f t="shared" si="69"/>
        <v>1.0895138282167327</v>
      </c>
      <c r="R884">
        <f t="shared" si="70"/>
        <v>8.1890170564487635E-2</v>
      </c>
    </row>
    <row r="885" spans="1:18" x14ac:dyDescent="0.25">
      <c r="A885">
        <v>28066</v>
      </c>
      <c r="B885" t="s">
        <v>13</v>
      </c>
      <c r="C885" t="s">
        <v>21</v>
      </c>
      <c r="D885">
        <v>80000</v>
      </c>
      <c r="E885">
        <v>2</v>
      </c>
      <c r="F885" t="s">
        <v>35</v>
      </c>
      <c r="G885" t="s">
        <v>24</v>
      </c>
      <c r="H885" t="s">
        <v>17</v>
      </c>
      <c r="I885">
        <v>0</v>
      </c>
      <c r="J885" t="s">
        <v>18</v>
      </c>
      <c r="K885" t="s">
        <v>36</v>
      </c>
      <c r="L885">
        <v>37</v>
      </c>
      <c r="M885" t="s">
        <v>17</v>
      </c>
      <c r="N885">
        <f t="shared" si="66"/>
        <v>1</v>
      </c>
      <c r="O885">
        <f t="shared" si="67"/>
        <v>4.9030954156390383</v>
      </c>
      <c r="P885">
        <f t="shared" si="68"/>
        <v>1.568201724066995</v>
      </c>
      <c r="Q885">
        <f t="shared" si="69"/>
        <v>0.76653618767743859</v>
      </c>
      <c r="R885">
        <f t="shared" si="70"/>
        <v>-0.62102974844398828</v>
      </c>
    </row>
    <row r="886" spans="1:18" x14ac:dyDescent="0.25">
      <c r="A886">
        <v>11275</v>
      </c>
      <c r="B886" t="s">
        <v>13</v>
      </c>
      <c r="C886" t="s">
        <v>14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18</v>
      </c>
      <c r="K886" t="s">
        <v>36</v>
      </c>
      <c r="L886">
        <v>72</v>
      </c>
      <c r="M886" t="s">
        <v>17</v>
      </c>
      <c r="N886">
        <f t="shared" si="66"/>
        <v>1</v>
      </c>
      <c r="O886">
        <f t="shared" si="67"/>
        <v>4.9030954156390383</v>
      </c>
      <c r="P886">
        <f t="shared" si="68"/>
        <v>1.8573324964312685</v>
      </c>
      <c r="Q886">
        <f t="shared" si="69"/>
        <v>0.76653618767743859</v>
      </c>
      <c r="R886">
        <f t="shared" si="70"/>
        <v>2.4542448972180937</v>
      </c>
    </row>
    <row r="887" spans="1:18" x14ac:dyDescent="0.25">
      <c r="A887">
        <v>14872</v>
      </c>
      <c r="B887" t="s">
        <v>13</v>
      </c>
      <c r="C887" t="s">
        <v>21</v>
      </c>
      <c r="D887">
        <v>30000</v>
      </c>
      <c r="E887">
        <v>0</v>
      </c>
      <c r="F887" t="s">
        <v>35</v>
      </c>
      <c r="G887" t="s">
        <v>16</v>
      </c>
      <c r="H887" t="s">
        <v>17</v>
      </c>
      <c r="I887">
        <v>0</v>
      </c>
      <c r="J887" t="s">
        <v>18</v>
      </c>
      <c r="K887" t="s">
        <v>36</v>
      </c>
      <c r="L887">
        <v>32</v>
      </c>
      <c r="M887" t="s">
        <v>20</v>
      </c>
      <c r="N887">
        <f t="shared" si="66"/>
        <v>0</v>
      </c>
      <c r="O887">
        <f t="shared" si="67"/>
        <v>4.4771357309611233</v>
      </c>
      <c r="P887">
        <f t="shared" si="68"/>
        <v>1.505149978319906</v>
      </c>
      <c r="Q887">
        <f t="shared" si="69"/>
        <v>-0.84835201501903179</v>
      </c>
      <c r="R887">
        <f t="shared" si="70"/>
        <v>-1.0603546978242857</v>
      </c>
    </row>
    <row r="888" spans="1:18" x14ac:dyDescent="0.25">
      <c r="A888">
        <v>16151</v>
      </c>
      <c r="B888" t="s">
        <v>13</v>
      </c>
      <c r="C888" t="s">
        <v>14</v>
      </c>
      <c r="D888">
        <v>60000</v>
      </c>
      <c r="E888">
        <v>1</v>
      </c>
      <c r="F888" t="s">
        <v>15</v>
      </c>
      <c r="G888" t="s">
        <v>24</v>
      </c>
      <c r="H888" t="s">
        <v>17</v>
      </c>
      <c r="I888">
        <v>1</v>
      </c>
      <c r="J888" t="s">
        <v>25</v>
      </c>
      <c r="K888" t="s">
        <v>36</v>
      </c>
      <c r="L888">
        <v>48</v>
      </c>
      <c r="M888" t="s">
        <v>17</v>
      </c>
      <c r="N888">
        <f t="shared" si="66"/>
        <v>1</v>
      </c>
      <c r="O888">
        <f t="shared" si="67"/>
        <v>4.7781584885646904</v>
      </c>
      <c r="P888">
        <f t="shared" si="68"/>
        <v>1.6812412373755872</v>
      </c>
      <c r="Q888">
        <f t="shared" si="69"/>
        <v>0.12058090659885044</v>
      </c>
      <c r="R888">
        <f t="shared" si="70"/>
        <v>0.34548514019266607</v>
      </c>
    </row>
    <row r="889" spans="1:18" x14ac:dyDescent="0.25">
      <c r="A889">
        <v>19731</v>
      </c>
      <c r="B889" t="s">
        <v>13</v>
      </c>
      <c r="C889" t="s">
        <v>21</v>
      </c>
      <c r="D889">
        <v>80000</v>
      </c>
      <c r="E889">
        <v>4</v>
      </c>
      <c r="F889" t="s">
        <v>35</v>
      </c>
      <c r="G889" t="s">
        <v>32</v>
      </c>
      <c r="H889" t="s">
        <v>17</v>
      </c>
      <c r="I889">
        <v>2</v>
      </c>
      <c r="J889" t="s">
        <v>27</v>
      </c>
      <c r="K889" t="s">
        <v>36</v>
      </c>
      <c r="L889">
        <v>68</v>
      </c>
      <c r="M889" t="s">
        <v>20</v>
      </c>
      <c r="N889">
        <f t="shared" si="66"/>
        <v>0</v>
      </c>
      <c r="O889">
        <f t="shared" si="67"/>
        <v>4.9030954156390383</v>
      </c>
      <c r="P889">
        <f t="shared" si="68"/>
        <v>1.8325089127062364</v>
      </c>
      <c r="Q889">
        <f t="shared" si="69"/>
        <v>0.76653618767743859</v>
      </c>
      <c r="R889">
        <f t="shared" si="70"/>
        <v>2.1027849377138557</v>
      </c>
    </row>
    <row r="890" spans="1:18" x14ac:dyDescent="0.25">
      <c r="A890">
        <v>23801</v>
      </c>
      <c r="B890" t="s">
        <v>13</v>
      </c>
      <c r="C890" t="s">
        <v>14</v>
      </c>
      <c r="D890">
        <v>20000</v>
      </c>
      <c r="E890">
        <v>2</v>
      </c>
      <c r="F890" t="s">
        <v>33</v>
      </c>
      <c r="G890" t="s">
        <v>23</v>
      </c>
      <c r="H890" t="s">
        <v>17</v>
      </c>
      <c r="I890">
        <v>2</v>
      </c>
      <c r="J890" t="s">
        <v>18</v>
      </c>
      <c r="K890" t="s">
        <v>36</v>
      </c>
      <c r="L890">
        <v>49</v>
      </c>
      <c r="M890" t="s">
        <v>20</v>
      </c>
      <c r="N890">
        <f t="shared" si="66"/>
        <v>0</v>
      </c>
      <c r="O890">
        <f t="shared" si="67"/>
        <v>4.3010517098452263</v>
      </c>
      <c r="P890">
        <f t="shared" si="68"/>
        <v>1.6901960800285136</v>
      </c>
      <c r="Q890">
        <f t="shared" si="69"/>
        <v>-1.1713296555583259</v>
      </c>
      <c r="R890">
        <f t="shared" si="70"/>
        <v>0.43335013006872558</v>
      </c>
    </row>
    <row r="891" spans="1:18" x14ac:dyDescent="0.25">
      <c r="A891">
        <v>11807</v>
      </c>
      <c r="B891" t="s">
        <v>13</v>
      </c>
      <c r="C891" t="s">
        <v>21</v>
      </c>
      <c r="D891">
        <v>70000</v>
      </c>
      <c r="E891">
        <v>3</v>
      </c>
      <c r="F891" t="s">
        <v>35</v>
      </c>
      <c r="G891" t="s">
        <v>24</v>
      </c>
      <c r="H891" t="s">
        <v>17</v>
      </c>
      <c r="I891">
        <v>0</v>
      </c>
      <c r="J891" t="s">
        <v>25</v>
      </c>
      <c r="K891" t="s">
        <v>36</v>
      </c>
      <c r="L891">
        <v>34</v>
      </c>
      <c r="M891" t="s">
        <v>20</v>
      </c>
      <c r="N891">
        <f t="shared" si="66"/>
        <v>0</v>
      </c>
      <c r="O891">
        <f t="shared" si="67"/>
        <v>4.8451042441768255</v>
      </c>
      <c r="P891">
        <f t="shared" si="68"/>
        <v>1.5314789170422551</v>
      </c>
      <c r="Q891">
        <f t="shared" si="69"/>
        <v>0.44355854713814452</v>
      </c>
      <c r="R891">
        <f t="shared" si="70"/>
        <v>-0.88462471807216669</v>
      </c>
    </row>
    <row r="892" spans="1:18" x14ac:dyDescent="0.25">
      <c r="A892">
        <v>11622</v>
      </c>
      <c r="B892" t="s">
        <v>13</v>
      </c>
      <c r="C892" t="s">
        <v>21</v>
      </c>
      <c r="D892">
        <v>50000</v>
      </c>
      <c r="E892">
        <v>0</v>
      </c>
      <c r="F892" t="s">
        <v>35</v>
      </c>
      <c r="G892" t="s">
        <v>16</v>
      </c>
      <c r="H892" t="s">
        <v>17</v>
      </c>
      <c r="I892">
        <v>0</v>
      </c>
      <c r="J892" t="s">
        <v>18</v>
      </c>
      <c r="K892" t="s">
        <v>36</v>
      </c>
      <c r="L892">
        <v>32</v>
      </c>
      <c r="M892" t="s">
        <v>20</v>
      </c>
      <c r="N892">
        <f t="shared" si="66"/>
        <v>0</v>
      </c>
      <c r="O892">
        <f t="shared" si="67"/>
        <v>4.6989786901387989</v>
      </c>
      <c r="P892">
        <f t="shared" si="68"/>
        <v>1.505149978319906</v>
      </c>
      <c r="Q892">
        <f t="shared" si="69"/>
        <v>-0.20239673394044363</v>
      </c>
      <c r="R892">
        <f t="shared" si="70"/>
        <v>-1.0603546978242857</v>
      </c>
    </row>
    <row r="893" spans="1:18" x14ac:dyDescent="0.25">
      <c r="A893">
        <v>26597</v>
      </c>
      <c r="B893" t="s">
        <v>26</v>
      </c>
      <c r="C893" t="s">
        <v>14</v>
      </c>
      <c r="D893">
        <v>60000</v>
      </c>
      <c r="E893">
        <v>4</v>
      </c>
      <c r="F893" t="s">
        <v>15</v>
      </c>
      <c r="G893" t="s">
        <v>16</v>
      </c>
      <c r="H893" t="s">
        <v>20</v>
      </c>
      <c r="I893">
        <v>2</v>
      </c>
      <c r="J893" t="s">
        <v>18</v>
      </c>
      <c r="K893" t="s">
        <v>36</v>
      </c>
      <c r="L893">
        <v>42</v>
      </c>
      <c r="M893" t="s">
        <v>20</v>
      </c>
      <c r="N893">
        <f t="shared" si="66"/>
        <v>0</v>
      </c>
      <c r="O893">
        <f t="shared" si="67"/>
        <v>4.7781584885646904</v>
      </c>
      <c r="P893">
        <f t="shared" si="68"/>
        <v>1.6232492903979006</v>
      </c>
      <c r="Q893">
        <f t="shared" si="69"/>
        <v>0.12058090659885044</v>
      </c>
      <c r="R893">
        <f t="shared" si="70"/>
        <v>-0.18170479906369083</v>
      </c>
    </row>
    <row r="894" spans="1:18" x14ac:dyDescent="0.25">
      <c r="A894">
        <v>27074</v>
      </c>
      <c r="B894" t="s">
        <v>13</v>
      </c>
      <c r="C894" t="s">
        <v>14</v>
      </c>
      <c r="D894">
        <v>70000</v>
      </c>
      <c r="E894">
        <v>1</v>
      </c>
      <c r="F894" t="s">
        <v>35</v>
      </c>
      <c r="G894" t="s">
        <v>16</v>
      </c>
      <c r="H894" t="s">
        <v>17</v>
      </c>
      <c r="I894">
        <v>0</v>
      </c>
      <c r="J894" t="s">
        <v>18</v>
      </c>
      <c r="K894" t="s">
        <v>36</v>
      </c>
      <c r="L894">
        <v>35</v>
      </c>
      <c r="M894" t="s">
        <v>17</v>
      </c>
      <c r="N894">
        <f t="shared" si="66"/>
        <v>1</v>
      </c>
      <c r="O894">
        <f t="shared" si="67"/>
        <v>4.8451042441768255</v>
      </c>
      <c r="P894">
        <f t="shared" si="68"/>
        <v>1.5440680443502757</v>
      </c>
      <c r="Q894">
        <f t="shared" si="69"/>
        <v>0.44355854713814452</v>
      </c>
      <c r="R894">
        <f t="shared" si="70"/>
        <v>-0.79675972819610719</v>
      </c>
    </row>
    <row r="895" spans="1:18" x14ac:dyDescent="0.25">
      <c r="A895">
        <v>19228</v>
      </c>
      <c r="B895" t="s">
        <v>13</v>
      </c>
      <c r="C895" t="s">
        <v>14</v>
      </c>
      <c r="D895">
        <v>40000</v>
      </c>
      <c r="E895">
        <v>2</v>
      </c>
      <c r="F895" t="s">
        <v>22</v>
      </c>
      <c r="G895" t="s">
        <v>23</v>
      </c>
      <c r="H895" t="s">
        <v>17</v>
      </c>
      <c r="I895">
        <v>1</v>
      </c>
      <c r="J895" t="s">
        <v>18</v>
      </c>
      <c r="K895" t="s">
        <v>36</v>
      </c>
      <c r="L895">
        <v>48</v>
      </c>
      <c r="M895" t="s">
        <v>20</v>
      </c>
      <c r="N895">
        <f t="shared" si="66"/>
        <v>0</v>
      </c>
      <c r="O895">
        <f t="shared" si="67"/>
        <v>4.6020708485542956</v>
      </c>
      <c r="P895">
        <f t="shared" si="68"/>
        <v>1.6812412373755872</v>
      </c>
      <c r="Q895">
        <f t="shared" si="69"/>
        <v>-0.52537437447973778</v>
      </c>
      <c r="R895">
        <f t="shared" si="70"/>
        <v>0.34548514019266607</v>
      </c>
    </row>
    <row r="896" spans="1:18" x14ac:dyDescent="0.25">
      <c r="A896">
        <v>13415</v>
      </c>
      <c r="B896" t="s">
        <v>26</v>
      </c>
      <c r="C896" t="s">
        <v>21</v>
      </c>
      <c r="D896">
        <v>100000</v>
      </c>
      <c r="E896">
        <v>1</v>
      </c>
      <c r="F896" t="s">
        <v>35</v>
      </c>
      <c r="G896" t="s">
        <v>32</v>
      </c>
      <c r="H896" t="s">
        <v>17</v>
      </c>
      <c r="I896">
        <v>3</v>
      </c>
      <c r="J896" t="s">
        <v>25</v>
      </c>
      <c r="K896" t="s">
        <v>36</v>
      </c>
      <c r="L896">
        <v>73</v>
      </c>
      <c r="M896" t="s">
        <v>17</v>
      </c>
      <c r="N896">
        <f t="shared" si="66"/>
        <v>1</v>
      </c>
      <c r="O896">
        <f t="shared" si="67"/>
        <v>5.0000043429231047</v>
      </c>
      <c r="P896">
        <f t="shared" si="68"/>
        <v>1.8633228601204559</v>
      </c>
      <c r="Q896">
        <f t="shared" si="69"/>
        <v>1.4124914687560268</v>
      </c>
      <c r="R896">
        <f t="shared" si="70"/>
        <v>2.5421098870941532</v>
      </c>
    </row>
    <row r="897" spans="1:18" x14ac:dyDescent="0.25">
      <c r="A897">
        <v>17000</v>
      </c>
      <c r="B897" t="s">
        <v>26</v>
      </c>
      <c r="C897" t="s">
        <v>14</v>
      </c>
      <c r="D897">
        <v>70000</v>
      </c>
      <c r="E897">
        <v>4</v>
      </c>
      <c r="F897" t="s">
        <v>15</v>
      </c>
      <c r="G897" t="s">
        <v>16</v>
      </c>
      <c r="H897" t="s">
        <v>17</v>
      </c>
      <c r="I897">
        <v>2</v>
      </c>
      <c r="J897" t="s">
        <v>25</v>
      </c>
      <c r="K897" t="s">
        <v>36</v>
      </c>
      <c r="L897">
        <v>43</v>
      </c>
      <c r="M897" t="s">
        <v>17</v>
      </c>
      <c r="N897">
        <f t="shared" si="66"/>
        <v>1</v>
      </c>
      <c r="O897">
        <f t="shared" si="67"/>
        <v>4.8451042441768255</v>
      </c>
      <c r="P897">
        <f t="shared" si="68"/>
        <v>1.6334684555795864</v>
      </c>
      <c r="Q897">
        <f t="shared" si="69"/>
        <v>0.44355854713814452</v>
      </c>
      <c r="R897">
        <f t="shared" si="70"/>
        <v>-9.3839809187631337E-2</v>
      </c>
    </row>
    <row r="898" spans="1:18" x14ac:dyDescent="0.25">
      <c r="A898">
        <v>14569</v>
      </c>
      <c r="B898" t="s">
        <v>13</v>
      </c>
      <c r="C898" t="s">
        <v>21</v>
      </c>
      <c r="D898">
        <v>60000</v>
      </c>
      <c r="E898">
        <v>1</v>
      </c>
      <c r="F898" t="s">
        <v>35</v>
      </c>
      <c r="G898" t="s">
        <v>24</v>
      </c>
      <c r="H898" t="s">
        <v>17</v>
      </c>
      <c r="I898">
        <v>0</v>
      </c>
      <c r="J898" t="s">
        <v>18</v>
      </c>
      <c r="K898" t="s">
        <v>36</v>
      </c>
      <c r="L898">
        <v>35</v>
      </c>
      <c r="M898" t="s">
        <v>20</v>
      </c>
      <c r="N898">
        <f t="shared" si="66"/>
        <v>0</v>
      </c>
      <c r="O898">
        <f t="shared" si="67"/>
        <v>4.7781584885646904</v>
      </c>
      <c r="P898">
        <f t="shared" si="68"/>
        <v>1.5440680443502757</v>
      </c>
      <c r="Q898">
        <f t="shared" si="69"/>
        <v>0.12058090659885044</v>
      </c>
      <c r="R898">
        <f t="shared" si="70"/>
        <v>-0.79675972819610719</v>
      </c>
    </row>
    <row r="899" spans="1:18" x14ac:dyDescent="0.25">
      <c r="A899">
        <v>13873</v>
      </c>
      <c r="B899" t="s">
        <v>13</v>
      </c>
      <c r="C899" t="s">
        <v>21</v>
      </c>
      <c r="D899">
        <v>70000</v>
      </c>
      <c r="E899">
        <v>3</v>
      </c>
      <c r="F899" t="s">
        <v>35</v>
      </c>
      <c r="G899" t="s">
        <v>24</v>
      </c>
      <c r="H899" t="s">
        <v>17</v>
      </c>
      <c r="I899">
        <v>0</v>
      </c>
      <c r="J899" t="s">
        <v>18</v>
      </c>
      <c r="K899" t="s">
        <v>36</v>
      </c>
      <c r="L899">
        <v>35</v>
      </c>
      <c r="M899" t="s">
        <v>17</v>
      </c>
      <c r="N899">
        <f t="shared" si="66"/>
        <v>1</v>
      </c>
      <c r="O899">
        <f t="shared" si="67"/>
        <v>4.8451042441768255</v>
      </c>
      <c r="P899">
        <f t="shared" si="68"/>
        <v>1.5440680443502757</v>
      </c>
      <c r="Q899">
        <f t="shared" si="69"/>
        <v>0.44355854713814452</v>
      </c>
      <c r="R899">
        <f t="shared" si="70"/>
        <v>-0.79675972819610719</v>
      </c>
    </row>
    <row r="900" spans="1:18" x14ac:dyDescent="0.25">
      <c r="A900">
        <v>20401</v>
      </c>
      <c r="B900" t="s">
        <v>13</v>
      </c>
      <c r="C900" t="s">
        <v>14</v>
      </c>
      <c r="D900">
        <v>50000</v>
      </c>
      <c r="E900">
        <v>4</v>
      </c>
      <c r="F900" t="s">
        <v>15</v>
      </c>
      <c r="G900" t="s">
        <v>32</v>
      </c>
      <c r="H900" t="s">
        <v>17</v>
      </c>
      <c r="I900">
        <v>2</v>
      </c>
      <c r="J900" t="s">
        <v>30</v>
      </c>
      <c r="K900" t="s">
        <v>36</v>
      </c>
      <c r="L900">
        <v>64</v>
      </c>
      <c r="M900" t="s">
        <v>17</v>
      </c>
      <c r="N900">
        <f t="shared" si="66"/>
        <v>1</v>
      </c>
      <c r="O900">
        <f t="shared" si="67"/>
        <v>4.6989786901387989</v>
      </c>
      <c r="P900">
        <f t="shared" si="68"/>
        <v>1.8061799739838871</v>
      </c>
      <c r="Q900">
        <f t="shared" si="69"/>
        <v>-0.20239673394044363</v>
      </c>
      <c r="R900">
        <f t="shared" si="70"/>
        <v>1.7513249782096179</v>
      </c>
    </row>
    <row r="901" spans="1:18" x14ac:dyDescent="0.25">
      <c r="A901">
        <v>21583</v>
      </c>
      <c r="B901" t="s">
        <v>13</v>
      </c>
      <c r="C901" t="s">
        <v>14</v>
      </c>
      <c r="D901">
        <v>50000</v>
      </c>
      <c r="E901">
        <v>1</v>
      </c>
      <c r="F901" t="s">
        <v>15</v>
      </c>
      <c r="G901" t="s">
        <v>16</v>
      </c>
      <c r="H901" t="s">
        <v>17</v>
      </c>
      <c r="I901">
        <v>0</v>
      </c>
      <c r="J901" t="s">
        <v>18</v>
      </c>
      <c r="K901" t="s">
        <v>36</v>
      </c>
      <c r="L901">
        <v>34</v>
      </c>
      <c r="M901" t="s">
        <v>17</v>
      </c>
      <c r="N901">
        <f t="shared" si="66"/>
        <v>1</v>
      </c>
      <c r="O901">
        <f t="shared" si="67"/>
        <v>4.6989786901387989</v>
      </c>
      <c r="P901">
        <f t="shared" si="68"/>
        <v>1.5314789170422551</v>
      </c>
      <c r="Q901">
        <f t="shared" si="69"/>
        <v>-0.20239673394044363</v>
      </c>
      <c r="R901">
        <f t="shared" si="70"/>
        <v>-0.88462471807216669</v>
      </c>
    </row>
    <row r="902" spans="1:18" x14ac:dyDescent="0.25">
      <c r="A902">
        <v>12029</v>
      </c>
      <c r="B902" t="s">
        <v>13</v>
      </c>
      <c r="C902" t="s">
        <v>21</v>
      </c>
      <c r="D902">
        <v>30000</v>
      </c>
      <c r="E902">
        <v>0</v>
      </c>
      <c r="F902" t="s">
        <v>33</v>
      </c>
      <c r="G902" t="s">
        <v>23</v>
      </c>
      <c r="H902" t="s">
        <v>20</v>
      </c>
      <c r="I902">
        <v>2</v>
      </c>
      <c r="J902" t="s">
        <v>18</v>
      </c>
      <c r="K902" t="s">
        <v>36</v>
      </c>
      <c r="L902">
        <v>28</v>
      </c>
      <c r="M902" t="s">
        <v>20</v>
      </c>
      <c r="N902">
        <f t="shared" ref="N902:N965" si="71">IF(M902="yes",1,0)</f>
        <v>0</v>
      </c>
      <c r="O902">
        <f t="shared" ref="O902:O965" si="72">LOG(D902+1)</f>
        <v>4.4771357309611233</v>
      </c>
      <c r="P902">
        <f t="shared" ref="P902:P965" si="73">LOG(L902)</f>
        <v>1.4471580313422192</v>
      </c>
      <c r="Q902">
        <f t="shared" ref="Q902:Q965" si="74">STANDARDIZE(D902,$D$1,$D$3)</f>
        <v>-0.84835201501903179</v>
      </c>
      <c r="R902">
        <f t="shared" ref="R902:R965" si="75">STANDARDIZE(L902,$L$1,$L$3)</f>
        <v>-1.4118146573285235</v>
      </c>
    </row>
    <row r="903" spans="1:18" x14ac:dyDescent="0.25">
      <c r="A903">
        <v>18066</v>
      </c>
      <c r="B903" t="s">
        <v>26</v>
      </c>
      <c r="C903" t="s">
        <v>21</v>
      </c>
      <c r="D903">
        <v>70000</v>
      </c>
      <c r="E903">
        <v>5</v>
      </c>
      <c r="F903" t="s">
        <v>15</v>
      </c>
      <c r="G903" t="s">
        <v>32</v>
      </c>
      <c r="H903" t="s">
        <v>17</v>
      </c>
      <c r="I903">
        <v>3</v>
      </c>
      <c r="J903" t="s">
        <v>34</v>
      </c>
      <c r="K903" t="s">
        <v>36</v>
      </c>
      <c r="L903">
        <v>60</v>
      </c>
      <c r="M903" t="s">
        <v>17</v>
      </c>
      <c r="N903">
        <f t="shared" si="71"/>
        <v>1</v>
      </c>
      <c r="O903">
        <f t="shared" si="72"/>
        <v>4.8451042441768255</v>
      </c>
      <c r="P903">
        <f t="shared" si="73"/>
        <v>1.7781512503836436</v>
      </c>
      <c r="Q903">
        <f t="shared" si="74"/>
        <v>0.44355854713814452</v>
      </c>
      <c r="R903">
        <f t="shared" si="75"/>
        <v>1.3998650187053798</v>
      </c>
    </row>
    <row r="904" spans="1:18" x14ac:dyDescent="0.25">
      <c r="A904">
        <v>28192</v>
      </c>
      <c r="B904" t="s">
        <v>13</v>
      </c>
      <c r="C904" t="s">
        <v>14</v>
      </c>
      <c r="D904">
        <v>70000</v>
      </c>
      <c r="E904">
        <v>5</v>
      </c>
      <c r="F904" t="s">
        <v>35</v>
      </c>
      <c r="G904" t="s">
        <v>24</v>
      </c>
      <c r="H904" t="s">
        <v>17</v>
      </c>
      <c r="I904">
        <v>3</v>
      </c>
      <c r="J904" t="s">
        <v>34</v>
      </c>
      <c r="K904" t="s">
        <v>36</v>
      </c>
      <c r="L904">
        <v>46</v>
      </c>
      <c r="M904" t="s">
        <v>20</v>
      </c>
      <c r="N904">
        <f t="shared" si="71"/>
        <v>0</v>
      </c>
      <c r="O904">
        <f t="shared" si="72"/>
        <v>4.8451042441768255</v>
      </c>
      <c r="P904">
        <f t="shared" si="73"/>
        <v>1.6627578316815741</v>
      </c>
      <c r="Q904">
        <f t="shared" si="74"/>
        <v>0.44355854713814452</v>
      </c>
      <c r="R904">
        <f t="shared" si="75"/>
        <v>0.16975516044054711</v>
      </c>
    </row>
    <row r="905" spans="1:18" x14ac:dyDescent="0.25">
      <c r="A905">
        <v>16122</v>
      </c>
      <c r="B905" t="s">
        <v>13</v>
      </c>
      <c r="C905" t="s">
        <v>21</v>
      </c>
      <c r="D905">
        <v>40000</v>
      </c>
      <c r="E905">
        <v>4</v>
      </c>
      <c r="F905" t="s">
        <v>31</v>
      </c>
      <c r="G905" t="s">
        <v>16</v>
      </c>
      <c r="H905" t="s">
        <v>17</v>
      </c>
      <c r="I905">
        <v>2</v>
      </c>
      <c r="J905" t="s">
        <v>18</v>
      </c>
      <c r="K905" t="s">
        <v>36</v>
      </c>
      <c r="L905">
        <v>44</v>
      </c>
      <c r="M905" t="s">
        <v>17</v>
      </c>
      <c r="N905">
        <f t="shared" si="71"/>
        <v>1</v>
      </c>
      <c r="O905">
        <f t="shared" si="72"/>
        <v>4.6020708485542956</v>
      </c>
      <c r="P905">
        <f t="shared" si="73"/>
        <v>1.6434526764861874</v>
      </c>
      <c r="Q905">
        <f t="shared" si="74"/>
        <v>-0.52537437447973778</v>
      </c>
      <c r="R905">
        <f t="shared" si="75"/>
        <v>-5.9748193115718553E-3</v>
      </c>
    </row>
    <row r="906" spans="1:18" x14ac:dyDescent="0.25">
      <c r="A906">
        <v>18607</v>
      </c>
      <c r="B906" t="s">
        <v>26</v>
      </c>
      <c r="C906" t="s">
        <v>14</v>
      </c>
      <c r="D906">
        <v>60000</v>
      </c>
      <c r="E906">
        <v>4</v>
      </c>
      <c r="F906" t="s">
        <v>15</v>
      </c>
      <c r="G906" t="s">
        <v>16</v>
      </c>
      <c r="H906" t="s">
        <v>17</v>
      </c>
      <c r="I906">
        <v>2</v>
      </c>
      <c r="J906" t="s">
        <v>25</v>
      </c>
      <c r="K906" t="s">
        <v>36</v>
      </c>
      <c r="L906">
        <v>42</v>
      </c>
      <c r="M906" t="s">
        <v>17</v>
      </c>
      <c r="N906">
        <f t="shared" si="71"/>
        <v>1</v>
      </c>
      <c r="O906">
        <f t="shared" si="72"/>
        <v>4.7781584885646904</v>
      </c>
      <c r="P906">
        <f t="shared" si="73"/>
        <v>1.6232492903979006</v>
      </c>
      <c r="Q906">
        <f t="shared" si="74"/>
        <v>0.12058090659885044</v>
      </c>
      <c r="R906">
        <f t="shared" si="75"/>
        <v>-0.18170479906369083</v>
      </c>
    </row>
    <row r="907" spans="1:18" x14ac:dyDescent="0.25">
      <c r="A907">
        <v>28858</v>
      </c>
      <c r="B907" t="s">
        <v>26</v>
      </c>
      <c r="C907" t="s">
        <v>21</v>
      </c>
      <c r="D907">
        <v>80000</v>
      </c>
      <c r="E907">
        <v>3</v>
      </c>
      <c r="F907" t="s">
        <v>15</v>
      </c>
      <c r="G907" t="s">
        <v>16</v>
      </c>
      <c r="H907" t="s">
        <v>17</v>
      </c>
      <c r="I907">
        <v>0</v>
      </c>
      <c r="J907" t="s">
        <v>25</v>
      </c>
      <c r="K907" t="s">
        <v>36</v>
      </c>
      <c r="L907">
        <v>40</v>
      </c>
      <c r="M907" t="s">
        <v>20</v>
      </c>
      <c r="N907">
        <f t="shared" si="71"/>
        <v>0</v>
      </c>
      <c r="O907">
        <f t="shared" si="72"/>
        <v>4.9030954156390383</v>
      </c>
      <c r="P907">
        <f t="shared" si="73"/>
        <v>1.6020599913279623</v>
      </c>
      <c r="Q907">
        <f t="shared" si="74"/>
        <v>0.76653618767743859</v>
      </c>
      <c r="R907">
        <f t="shared" si="75"/>
        <v>-0.35743477881580982</v>
      </c>
    </row>
    <row r="908" spans="1:18" x14ac:dyDescent="0.25">
      <c r="A908">
        <v>14432</v>
      </c>
      <c r="B908" t="s">
        <v>26</v>
      </c>
      <c r="C908" t="s">
        <v>21</v>
      </c>
      <c r="D908">
        <v>90000</v>
      </c>
      <c r="E908">
        <v>4</v>
      </c>
      <c r="F908" t="s">
        <v>35</v>
      </c>
      <c r="G908" t="s">
        <v>32</v>
      </c>
      <c r="H908" t="s">
        <v>17</v>
      </c>
      <c r="I908">
        <v>1</v>
      </c>
      <c r="J908" t="s">
        <v>27</v>
      </c>
      <c r="K908" t="s">
        <v>36</v>
      </c>
      <c r="L908">
        <v>73</v>
      </c>
      <c r="M908" t="s">
        <v>20</v>
      </c>
      <c r="N908">
        <f t="shared" si="71"/>
        <v>0</v>
      </c>
      <c r="O908">
        <f t="shared" si="72"/>
        <v>4.9542473349067597</v>
      </c>
      <c r="P908">
        <f t="shared" si="73"/>
        <v>1.8633228601204559</v>
      </c>
      <c r="Q908">
        <f t="shared" si="74"/>
        <v>1.0895138282167327</v>
      </c>
      <c r="R908">
        <f t="shared" si="75"/>
        <v>2.5421098870941532</v>
      </c>
    </row>
    <row r="909" spans="1:18" x14ac:dyDescent="0.25">
      <c r="A909">
        <v>26305</v>
      </c>
      <c r="B909" t="s">
        <v>26</v>
      </c>
      <c r="C909" t="s">
        <v>14</v>
      </c>
      <c r="D909">
        <v>60000</v>
      </c>
      <c r="E909">
        <v>2</v>
      </c>
      <c r="F909" t="s">
        <v>15</v>
      </c>
      <c r="G909" t="s">
        <v>16</v>
      </c>
      <c r="H909" t="s">
        <v>20</v>
      </c>
      <c r="I909">
        <v>0</v>
      </c>
      <c r="J909" t="s">
        <v>18</v>
      </c>
      <c r="K909" t="s">
        <v>36</v>
      </c>
      <c r="L909">
        <v>36</v>
      </c>
      <c r="M909" t="s">
        <v>17</v>
      </c>
      <c r="N909">
        <f t="shared" si="71"/>
        <v>1</v>
      </c>
      <c r="O909">
        <f t="shared" si="72"/>
        <v>4.7781584885646904</v>
      </c>
      <c r="P909">
        <f t="shared" si="73"/>
        <v>1.5563025007672873</v>
      </c>
      <c r="Q909">
        <f t="shared" si="74"/>
        <v>0.12058090659885044</v>
      </c>
      <c r="R909">
        <f t="shared" si="75"/>
        <v>-0.70889473832004779</v>
      </c>
    </row>
    <row r="910" spans="1:18" x14ac:dyDescent="0.25">
      <c r="A910">
        <v>22050</v>
      </c>
      <c r="B910" t="s">
        <v>26</v>
      </c>
      <c r="C910" t="s">
        <v>21</v>
      </c>
      <c r="D910">
        <v>90000</v>
      </c>
      <c r="E910">
        <v>4</v>
      </c>
      <c r="F910" t="s">
        <v>15</v>
      </c>
      <c r="G910" t="s">
        <v>32</v>
      </c>
      <c r="H910" t="s">
        <v>17</v>
      </c>
      <c r="I910">
        <v>1</v>
      </c>
      <c r="J910" t="s">
        <v>30</v>
      </c>
      <c r="K910" t="s">
        <v>36</v>
      </c>
      <c r="L910">
        <v>38</v>
      </c>
      <c r="M910" t="s">
        <v>17</v>
      </c>
      <c r="N910">
        <f t="shared" si="71"/>
        <v>1</v>
      </c>
      <c r="O910">
        <f t="shared" si="72"/>
        <v>4.9542473349067597</v>
      </c>
      <c r="P910">
        <f t="shared" si="73"/>
        <v>1.5797835966168101</v>
      </c>
      <c r="Q910">
        <f t="shared" si="74"/>
        <v>1.0895138282167327</v>
      </c>
      <c r="R910">
        <f t="shared" si="75"/>
        <v>-0.53316475856792878</v>
      </c>
    </row>
    <row r="911" spans="1:18" x14ac:dyDescent="0.25">
      <c r="A911">
        <v>25394</v>
      </c>
      <c r="B911" t="s">
        <v>13</v>
      </c>
      <c r="C911" t="s">
        <v>21</v>
      </c>
      <c r="D911">
        <v>60000</v>
      </c>
      <c r="E911">
        <v>1</v>
      </c>
      <c r="F911" t="s">
        <v>35</v>
      </c>
      <c r="G911" t="s">
        <v>24</v>
      </c>
      <c r="H911" t="s">
        <v>17</v>
      </c>
      <c r="I911">
        <v>0</v>
      </c>
      <c r="J911" t="s">
        <v>25</v>
      </c>
      <c r="K911" t="s">
        <v>36</v>
      </c>
      <c r="L911">
        <v>34</v>
      </c>
      <c r="M911" t="s">
        <v>17</v>
      </c>
      <c r="N911">
        <f t="shared" si="71"/>
        <v>1</v>
      </c>
      <c r="O911">
        <f t="shared" si="72"/>
        <v>4.7781584885646904</v>
      </c>
      <c r="P911">
        <f t="shared" si="73"/>
        <v>1.5314789170422551</v>
      </c>
      <c r="Q911">
        <f t="shared" si="74"/>
        <v>0.12058090659885044</v>
      </c>
      <c r="R911">
        <f t="shared" si="75"/>
        <v>-0.88462471807216669</v>
      </c>
    </row>
    <row r="912" spans="1:18" x14ac:dyDescent="0.25">
      <c r="A912">
        <v>19747</v>
      </c>
      <c r="B912" t="s">
        <v>13</v>
      </c>
      <c r="C912" t="s">
        <v>21</v>
      </c>
      <c r="D912">
        <v>50000</v>
      </c>
      <c r="E912">
        <v>4</v>
      </c>
      <c r="F912" t="s">
        <v>15</v>
      </c>
      <c r="G912" t="s">
        <v>32</v>
      </c>
      <c r="H912" t="s">
        <v>17</v>
      </c>
      <c r="I912">
        <v>2</v>
      </c>
      <c r="J912" t="s">
        <v>34</v>
      </c>
      <c r="K912" t="s">
        <v>36</v>
      </c>
      <c r="L912">
        <v>63</v>
      </c>
      <c r="M912" t="s">
        <v>20</v>
      </c>
      <c r="N912">
        <f t="shared" si="71"/>
        <v>0</v>
      </c>
      <c r="O912">
        <f t="shared" si="72"/>
        <v>4.6989786901387989</v>
      </c>
      <c r="P912">
        <f t="shared" si="73"/>
        <v>1.7993405494535817</v>
      </c>
      <c r="Q912">
        <f t="shared" si="74"/>
        <v>-0.20239673394044363</v>
      </c>
      <c r="R912">
        <f t="shared" si="75"/>
        <v>1.6634599883335583</v>
      </c>
    </row>
    <row r="913" spans="1:18" x14ac:dyDescent="0.25">
      <c r="A913">
        <v>23195</v>
      </c>
      <c r="B913" t="s">
        <v>26</v>
      </c>
      <c r="D913">
        <v>50000</v>
      </c>
      <c r="E913">
        <v>3</v>
      </c>
      <c r="F913" t="s">
        <v>15</v>
      </c>
      <c r="G913" t="s">
        <v>16</v>
      </c>
      <c r="H913" t="s">
        <v>17</v>
      </c>
      <c r="I913">
        <v>2</v>
      </c>
      <c r="J913" t="s">
        <v>25</v>
      </c>
      <c r="K913" t="s">
        <v>36</v>
      </c>
      <c r="L913">
        <v>41</v>
      </c>
      <c r="M913" t="s">
        <v>17</v>
      </c>
      <c r="N913">
        <f t="shared" si="71"/>
        <v>1</v>
      </c>
      <c r="O913">
        <f t="shared" si="72"/>
        <v>4.6989786901387989</v>
      </c>
      <c r="P913">
        <f t="shared" si="73"/>
        <v>1.6127838567197355</v>
      </c>
      <c r="Q913">
        <f t="shared" si="74"/>
        <v>-0.20239673394044363</v>
      </c>
      <c r="R913">
        <f t="shared" si="75"/>
        <v>-0.26956978893975031</v>
      </c>
    </row>
    <row r="914" spans="1:18" x14ac:dyDescent="0.25">
      <c r="A914">
        <v>21695</v>
      </c>
      <c r="B914" t="s">
        <v>13</v>
      </c>
      <c r="C914" t="s">
        <v>21</v>
      </c>
      <c r="D914">
        <v>60000</v>
      </c>
      <c r="E914">
        <v>0</v>
      </c>
      <c r="F914" t="s">
        <v>35</v>
      </c>
      <c r="G914" t="s">
        <v>16</v>
      </c>
      <c r="H914" t="s">
        <v>17</v>
      </c>
      <c r="I914">
        <v>0</v>
      </c>
      <c r="J914" t="s">
        <v>30</v>
      </c>
      <c r="K914" t="s">
        <v>36</v>
      </c>
      <c r="L914">
        <v>39</v>
      </c>
      <c r="M914" t="s">
        <v>17</v>
      </c>
      <c r="N914">
        <f t="shared" si="71"/>
        <v>1</v>
      </c>
      <c r="O914">
        <f t="shared" si="72"/>
        <v>4.7781584885646904</v>
      </c>
      <c r="P914">
        <f t="shared" si="73"/>
        <v>1.5910646070264991</v>
      </c>
      <c r="Q914">
        <f t="shared" si="74"/>
        <v>0.12058090659885044</v>
      </c>
      <c r="R914">
        <f t="shared" si="75"/>
        <v>-0.44529976869186927</v>
      </c>
    </row>
    <row r="915" spans="1:18" x14ac:dyDescent="0.25">
      <c r="A915">
        <v>13934</v>
      </c>
      <c r="B915" t="s">
        <v>13</v>
      </c>
      <c r="C915" t="s">
        <v>21</v>
      </c>
      <c r="D915">
        <v>40000</v>
      </c>
      <c r="E915">
        <v>4</v>
      </c>
      <c r="F915" t="s">
        <v>31</v>
      </c>
      <c r="G915" t="s">
        <v>16</v>
      </c>
      <c r="H915" t="s">
        <v>17</v>
      </c>
      <c r="I915">
        <v>2</v>
      </c>
      <c r="J915" t="s">
        <v>25</v>
      </c>
      <c r="K915" t="s">
        <v>36</v>
      </c>
      <c r="L915">
        <v>46</v>
      </c>
      <c r="M915" t="s">
        <v>20</v>
      </c>
      <c r="N915">
        <f t="shared" si="71"/>
        <v>0</v>
      </c>
      <c r="O915">
        <f t="shared" si="72"/>
        <v>4.6020708485542956</v>
      </c>
      <c r="P915">
        <f t="shared" si="73"/>
        <v>1.6627578316815741</v>
      </c>
      <c r="Q915">
        <f t="shared" si="74"/>
        <v>-0.52537437447973778</v>
      </c>
      <c r="R915">
        <f t="shared" si="75"/>
        <v>0.16975516044054711</v>
      </c>
    </row>
    <row r="916" spans="1:18" x14ac:dyDescent="0.25">
      <c r="A916">
        <v>13337</v>
      </c>
      <c r="B916" t="s">
        <v>13</v>
      </c>
      <c r="C916" t="s">
        <v>14</v>
      </c>
      <c r="D916">
        <v>80000</v>
      </c>
      <c r="E916">
        <v>5</v>
      </c>
      <c r="F916" t="s">
        <v>15</v>
      </c>
      <c r="G916" t="s">
        <v>32</v>
      </c>
      <c r="H916" t="s">
        <v>17</v>
      </c>
      <c r="I916">
        <v>2</v>
      </c>
      <c r="J916" t="s">
        <v>27</v>
      </c>
      <c r="K916" t="s">
        <v>36</v>
      </c>
      <c r="L916">
        <v>64</v>
      </c>
      <c r="M916" t="s">
        <v>20</v>
      </c>
      <c r="N916">
        <f t="shared" si="71"/>
        <v>0</v>
      </c>
      <c r="O916">
        <f t="shared" si="72"/>
        <v>4.9030954156390383</v>
      </c>
      <c r="P916">
        <f t="shared" si="73"/>
        <v>1.8061799739838871</v>
      </c>
      <c r="Q916">
        <f t="shared" si="74"/>
        <v>0.76653618767743859</v>
      </c>
      <c r="R916">
        <f t="shared" si="75"/>
        <v>1.7513249782096179</v>
      </c>
    </row>
    <row r="917" spans="1:18" x14ac:dyDescent="0.25">
      <c r="A917">
        <v>27190</v>
      </c>
      <c r="B917" t="s">
        <v>13</v>
      </c>
      <c r="C917" t="s">
        <v>14</v>
      </c>
      <c r="D917">
        <v>40000</v>
      </c>
      <c r="E917">
        <v>3</v>
      </c>
      <c r="F917" t="s">
        <v>22</v>
      </c>
      <c r="G917" t="s">
        <v>23</v>
      </c>
      <c r="H917" t="s">
        <v>17</v>
      </c>
      <c r="I917">
        <v>1</v>
      </c>
      <c r="J917" t="s">
        <v>30</v>
      </c>
      <c r="K917" t="s">
        <v>36</v>
      </c>
      <c r="L917">
        <v>32</v>
      </c>
      <c r="M917" t="s">
        <v>20</v>
      </c>
      <c r="N917">
        <f t="shared" si="71"/>
        <v>0</v>
      </c>
      <c r="O917">
        <f t="shared" si="72"/>
        <v>4.6020708485542956</v>
      </c>
      <c r="P917">
        <f t="shared" si="73"/>
        <v>1.505149978319906</v>
      </c>
      <c r="Q917">
        <f t="shared" si="74"/>
        <v>-0.52537437447973778</v>
      </c>
      <c r="R917">
        <f t="shared" si="75"/>
        <v>-1.0603546978242857</v>
      </c>
    </row>
    <row r="918" spans="1:18" x14ac:dyDescent="0.25">
      <c r="A918">
        <v>28657</v>
      </c>
      <c r="B918" t="s">
        <v>26</v>
      </c>
      <c r="C918" t="s">
        <v>21</v>
      </c>
      <c r="D918">
        <v>60000</v>
      </c>
      <c r="E918">
        <v>2</v>
      </c>
      <c r="F918" t="s">
        <v>15</v>
      </c>
      <c r="G918" t="s">
        <v>16</v>
      </c>
      <c r="H918" t="s">
        <v>17</v>
      </c>
      <c r="I918">
        <v>0</v>
      </c>
      <c r="J918" t="s">
        <v>25</v>
      </c>
      <c r="K918" t="s">
        <v>36</v>
      </c>
      <c r="L918">
        <v>36</v>
      </c>
      <c r="M918" t="s">
        <v>17</v>
      </c>
      <c r="N918">
        <f t="shared" si="71"/>
        <v>1</v>
      </c>
      <c r="O918">
        <f t="shared" si="72"/>
        <v>4.7781584885646904</v>
      </c>
      <c r="P918">
        <f t="shared" si="73"/>
        <v>1.5563025007672873</v>
      </c>
      <c r="Q918">
        <f t="shared" si="74"/>
        <v>0.12058090659885044</v>
      </c>
      <c r="R918">
        <f t="shared" si="75"/>
        <v>-0.70889473832004779</v>
      </c>
    </row>
    <row r="919" spans="1:18" x14ac:dyDescent="0.25">
      <c r="A919">
        <v>21713</v>
      </c>
      <c r="B919" t="s">
        <v>26</v>
      </c>
      <c r="C919" t="s">
        <v>21</v>
      </c>
      <c r="D919">
        <v>80000</v>
      </c>
      <c r="E919">
        <v>5</v>
      </c>
      <c r="F919" t="s">
        <v>35</v>
      </c>
      <c r="G919" t="s">
        <v>16</v>
      </c>
      <c r="H919" t="s">
        <v>20</v>
      </c>
      <c r="I919">
        <v>0</v>
      </c>
      <c r="J919" t="s">
        <v>18</v>
      </c>
      <c r="K919" t="s">
        <v>36</v>
      </c>
      <c r="L919">
        <v>47</v>
      </c>
      <c r="M919" t="s">
        <v>20</v>
      </c>
      <c r="N919">
        <f t="shared" si="71"/>
        <v>0</v>
      </c>
      <c r="O919">
        <f t="shared" si="72"/>
        <v>4.9030954156390383</v>
      </c>
      <c r="P919">
        <f t="shared" si="73"/>
        <v>1.6720978579357175</v>
      </c>
      <c r="Q919">
        <f t="shared" si="74"/>
        <v>0.76653618767743859</v>
      </c>
      <c r="R919">
        <f t="shared" si="75"/>
        <v>0.25762015031660662</v>
      </c>
    </row>
    <row r="920" spans="1:18" x14ac:dyDescent="0.25">
      <c r="A920">
        <v>21752</v>
      </c>
      <c r="B920" t="s">
        <v>13</v>
      </c>
      <c r="C920" t="s">
        <v>21</v>
      </c>
      <c r="D920">
        <v>60000</v>
      </c>
      <c r="E920">
        <v>3</v>
      </c>
      <c r="F920" t="s">
        <v>35</v>
      </c>
      <c r="G920" t="s">
        <v>32</v>
      </c>
      <c r="H920" t="s">
        <v>17</v>
      </c>
      <c r="I920">
        <v>2</v>
      </c>
      <c r="J920" t="s">
        <v>34</v>
      </c>
      <c r="K920" t="s">
        <v>36</v>
      </c>
      <c r="L920">
        <v>64</v>
      </c>
      <c r="M920" t="s">
        <v>20</v>
      </c>
      <c r="N920">
        <f t="shared" si="71"/>
        <v>0</v>
      </c>
      <c r="O920">
        <f t="shared" si="72"/>
        <v>4.7781584885646904</v>
      </c>
      <c r="P920">
        <f t="shared" si="73"/>
        <v>1.8061799739838871</v>
      </c>
      <c r="Q920">
        <f t="shared" si="74"/>
        <v>0.12058090659885044</v>
      </c>
      <c r="R920">
        <f t="shared" si="75"/>
        <v>1.7513249782096179</v>
      </c>
    </row>
    <row r="921" spans="1:18" x14ac:dyDescent="0.25">
      <c r="A921">
        <v>27273</v>
      </c>
      <c r="B921" t="s">
        <v>26</v>
      </c>
      <c r="C921" t="s">
        <v>21</v>
      </c>
      <c r="D921">
        <v>70000</v>
      </c>
      <c r="E921">
        <v>3</v>
      </c>
      <c r="F921" t="s">
        <v>35</v>
      </c>
      <c r="G921" t="s">
        <v>24</v>
      </c>
      <c r="H921" t="s">
        <v>20</v>
      </c>
      <c r="I921">
        <v>0</v>
      </c>
      <c r="J921" t="s">
        <v>18</v>
      </c>
      <c r="K921" t="s">
        <v>36</v>
      </c>
      <c r="L921">
        <v>35</v>
      </c>
      <c r="M921" t="s">
        <v>17</v>
      </c>
      <c r="N921">
        <f t="shared" si="71"/>
        <v>1</v>
      </c>
      <c r="O921">
        <f t="shared" si="72"/>
        <v>4.8451042441768255</v>
      </c>
      <c r="P921">
        <f t="shared" si="73"/>
        <v>1.5440680443502757</v>
      </c>
      <c r="Q921">
        <f t="shared" si="74"/>
        <v>0.44355854713814452</v>
      </c>
      <c r="R921">
        <f t="shared" si="75"/>
        <v>-0.79675972819610719</v>
      </c>
    </row>
    <row r="922" spans="1:18" x14ac:dyDescent="0.25">
      <c r="A922">
        <v>22719</v>
      </c>
      <c r="B922" t="s">
        <v>26</v>
      </c>
      <c r="C922" t="s">
        <v>21</v>
      </c>
      <c r="D922">
        <v>110000</v>
      </c>
      <c r="E922">
        <v>3</v>
      </c>
      <c r="F922" t="s">
        <v>15</v>
      </c>
      <c r="G922" t="s">
        <v>32</v>
      </c>
      <c r="H922" t="s">
        <v>17</v>
      </c>
      <c r="I922">
        <v>4</v>
      </c>
      <c r="J922" t="s">
        <v>25</v>
      </c>
      <c r="K922" t="s">
        <v>36</v>
      </c>
      <c r="L922">
        <v>40</v>
      </c>
      <c r="M922" t="s">
        <v>17</v>
      </c>
      <c r="N922">
        <f t="shared" si="71"/>
        <v>1</v>
      </c>
      <c r="O922">
        <f t="shared" si="72"/>
        <v>5.0413966332719324</v>
      </c>
      <c r="P922">
        <f t="shared" si="73"/>
        <v>1.6020599913279623</v>
      </c>
      <c r="Q922">
        <f t="shared" si="74"/>
        <v>1.7354691092953209</v>
      </c>
      <c r="R922">
        <f t="shared" si="75"/>
        <v>-0.35743477881580982</v>
      </c>
    </row>
    <row r="923" spans="1:18" x14ac:dyDescent="0.25">
      <c r="A923">
        <v>22042</v>
      </c>
      <c r="B923" t="s">
        <v>13</v>
      </c>
      <c r="C923" t="s">
        <v>14</v>
      </c>
      <c r="D923">
        <v>70000</v>
      </c>
      <c r="E923">
        <v>0</v>
      </c>
      <c r="F923" t="s">
        <v>22</v>
      </c>
      <c r="G923" t="s">
        <v>16</v>
      </c>
      <c r="H923" t="s">
        <v>17</v>
      </c>
      <c r="I923">
        <v>2</v>
      </c>
      <c r="J923" t="s">
        <v>27</v>
      </c>
      <c r="K923" t="s">
        <v>36</v>
      </c>
      <c r="L923">
        <v>34</v>
      </c>
      <c r="M923" t="s">
        <v>17</v>
      </c>
      <c r="N923">
        <f t="shared" si="71"/>
        <v>1</v>
      </c>
      <c r="O923">
        <f t="shared" si="72"/>
        <v>4.8451042441768255</v>
      </c>
      <c r="P923">
        <f t="shared" si="73"/>
        <v>1.5314789170422551</v>
      </c>
      <c r="Q923">
        <f t="shared" si="74"/>
        <v>0.44355854713814452</v>
      </c>
      <c r="R923">
        <f t="shared" si="75"/>
        <v>-0.88462471807216669</v>
      </c>
    </row>
    <row r="924" spans="1:18" x14ac:dyDescent="0.25">
      <c r="A924">
        <v>21451</v>
      </c>
      <c r="B924" t="s">
        <v>13</v>
      </c>
      <c r="C924" t="s">
        <v>14</v>
      </c>
      <c r="D924">
        <v>40000</v>
      </c>
      <c r="E924">
        <v>4</v>
      </c>
      <c r="F924" t="s">
        <v>31</v>
      </c>
      <c r="G924" t="s">
        <v>24</v>
      </c>
      <c r="H924" t="s">
        <v>17</v>
      </c>
      <c r="I924">
        <v>2</v>
      </c>
      <c r="J924" t="s">
        <v>34</v>
      </c>
      <c r="K924" t="s">
        <v>36</v>
      </c>
      <c r="L924">
        <v>61</v>
      </c>
      <c r="M924" t="s">
        <v>20</v>
      </c>
      <c r="N924">
        <f t="shared" si="71"/>
        <v>0</v>
      </c>
      <c r="O924">
        <f t="shared" si="72"/>
        <v>4.6020708485542956</v>
      </c>
      <c r="P924">
        <f t="shared" si="73"/>
        <v>1.7853298350107671</v>
      </c>
      <c r="Q924">
        <f t="shared" si="74"/>
        <v>-0.52537437447973778</v>
      </c>
      <c r="R924">
        <f t="shared" si="75"/>
        <v>1.4877300085814393</v>
      </c>
    </row>
    <row r="925" spans="1:18" x14ac:dyDescent="0.25">
      <c r="A925">
        <v>20754</v>
      </c>
      <c r="B925" t="s">
        <v>13</v>
      </c>
      <c r="C925" t="s">
        <v>21</v>
      </c>
      <c r="D925">
        <v>30000</v>
      </c>
      <c r="E925">
        <v>2</v>
      </c>
      <c r="F925" t="s">
        <v>31</v>
      </c>
      <c r="G925" t="s">
        <v>16</v>
      </c>
      <c r="H925" t="s">
        <v>17</v>
      </c>
      <c r="I925">
        <v>2</v>
      </c>
      <c r="J925" t="s">
        <v>30</v>
      </c>
      <c r="K925" t="s">
        <v>36</v>
      </c>
      <c r="L925">
        <v>51</v>
      </c>
      <c r="M925" t="s">
        <v>20</v>
      </c>
      <c r="N925">
        <f t="shared" si="71"/>
        <v>0</v>
      </c>
      <c r="O925">
        <f t="shared" si="72"/>
        <v>4.4771357309611233</v>
      </c>
      <c r="P925">
        <f t="shared" si="73"/>
        <v>1.7075701760979363</v>
      </c>
      <c r="Q925">
        <f t="shared" si="74"/>
        <v>-0.84835201501903179</v>
      </c>
      <c r="R925">
        <f t="shared" si="75"/>
        <v>0.6090801098208446</v>
      </c>
    </row>
    <row r="926" spans="1:18" x14ac:dyDescent="0.25">
      <c r="A926">
        <v>12153</v>
      </c>
      <c r="B926" t="s">
        <v>26</v>
      </c>
      <c r="C926" t="s">
        <v>14</v>
      </c>
      <c r="D926">
        <v>70000</v>
      </c>
      <c r="E926">
        <v>3</v>
      </c>
      <c r="F926" t="s">
        <v>22</v>
      </c>
      <c r="G926" t="s">
        <v>24</v>
      </c>
      <c r="H926" t="s">
        <v>17</v>
      </c>
      <c r="I926">
        <v>1</v>
      </c>
      <c r="J926" t="s">
        <v>27</v>
      </c>
      <c r="K926" t="s">
        <v>36</v>
      </c>
      <c r="L926">
        <v>49</v>
      </c>
      <c r="M926" t="s">
        <v>17</v>
      </c>
      <c r="N926">
        <f t="shared" si="71"/>
        <v>1</v>
      </c>
      <c r="O926">
        <f t="shared" si="72"/>
        <v>4.8451042441768255</v>
      </c>
      <c r="P926">
        <f t="shared" si="73"/>
        <v>1.6901960800285136</v>
      </c>
      <c r="Q926">
        <f t="shared" si="74"/>
        <v>0.44355854713814452</v>
      </c>
      <c r="R926">
        <f t="shared" si="75"/>
        <v>0.43335013006872558</v>
      </c>
    </row>
    <row r="927" spans="1:18" x14ac:dyDescent="0.25">
      <c r="A927">
        <v>16895</v>
      </c>
      <c r="B927" t="s">
        <v>13</v>
      </c>
      <c r="C927" t="s">
        <v>14</v>
      </c>
      <c r="D927">
        <v>40000</v>
      </c>
      <c r="E927">
        <v>3</v>
      </c>
      <c r="F927" t="s">
        <v>22</v>
      </c>
      <c r="G927" t="s">
        <v>24</v>
      </c>
      <c r="H927" t="s">
        <v>20</v>
      </c>
      <c r="I927">
        <v>2</v>
      </c>
      <c r="J927" t="s">
        <v>30</v>
      </c>
      <c r="K927" t="s">
        <v>36</v>
      </c>
      <c r="L927">
        <v>54</v>
      </c>
      <c r="M927" t="s">
        <v>17</v>
      </c>
      <c r="N927">
        <f t="shared" si="71"/>
        <v>1</v>
      </c>
      <c r="O927">
        <f t="shared" si="72"/>
        <v>4.6020708485542956</v>
      </c>
      <c r="P927">
        <f t="shared" si="73"/>
        <v>1.7323937598229686</v>
      </c>
      <c r="Q927">
        <f t="shared" si="74"/>
        <v>-0.52537437447973778</v>
      </c>
      <c r="R927">
        <f t="shared" si="75"/>
        <v>0.87267507944902301</v>
      </c>
    </row>
    <row r="928" spans="1:18" x14ac:dyDescent="0.25">
      <c r="A928">
        <v>26728</v>
      </c>
      <c r="B928" t="s">
        <v>26</v>
      </c>
      <c r="C928" t="s">
        <v>21</v>
      </c>
      <c r="D928">
        <v>70000</v>
      </c>
      <c r="E928">
        <v>3</v>
      </c>
      <c r="F928" t="s">
        <v>35</v>
      </c>
      <c r="G928" t="s">
        <v>32</v>
      </c>
      <c r="H928" t="s">
        <v>20</v>
      </c>
      <c r="I928">
        <v>2</v>
      </c>
      <c r="J928" t="s">
        <v>30</v>
      </c>
      <c r="K928" t="s">
        <v>36</v>
      </c>
      <c r="L928">
        <v>53</v>
      </c>
      <c r="M928" t="s">
        <v>17</v>
      </c>
      <c r="N928">
        <f t="shared" si="71"/>
        <v>1</v>
      </c>
      <c r="O928">
        <f t="shared" si="72"/>
        <v>4.8451042441768255</v>
      </c>
      <c r="P928">
        <f t="shared" si="73"/>
        <v>1.7242758696007889</v>
      </c>
      <c r="Q928">
        <f t="shared" si="74"/>
        <v>0.44355854713814452</v>
      </c>
      <c r="R928">
        <f t="shared" si="75"/>
        <v>0.7848100895729635</v>
      </c>
    </row>
    <row r="929" spans="1:18" x14ac:dyDescent="0.25">
      <c r="A929">
        <v>11090</v>
      </c>
      <c r="B929" t="s">
        <v>26</v>
      </c>
      <c r="C929" t="s">
        <v>21</v>
      </c>
      <c r="D929">
        <v>90000</v>
      </c>
      <c r="E929">
        <v>2</v>
      </c>
      <c r="F929" t="s">
        <v>22</v>
      </c>
      <c r="G929" t="s">
        <v>24</v>
      </c>
      <c r="H929" t="s">
        <v>17</v>
      </c>
      <c r="I929">
        <v>1</v>
      </c>
      <c r="J929" t="s">
        <v>25</v>
      </c>
      <c r="K929" t="s">
        <v>36</v>
      </c>
      <c r="L929">
        <v>48</v>
      </c>
      <c r="M929" t="s">
        <v>17</v>
      </c>
      <c r="N929">
        <f t="shared" si="71"/>
        <v>1</v>
      </c>
      <c r="O929">
        <f t="shared" si="72"/>
        <v>4.9542473349067597</v>
      </c>
      <c r="P929">
        <f t="shared" si="73"/>
        <v>1.6812412373755872</v>
      </c>
      <c r="Q929">
        <f t="shared" si="74"/>
        <v>1.0895138282167327</v>
      </c>
      <c r="R929">
        <f t="shared" si="75"/>
        <v>0.34548514019266607</v>
      </c>
    </row>
    <row r="930" spans="1:18" x14ac:dyDescent="0.25">
      <c r="A930">
        <v>15862</v>
      </c>
      <c r="B930" t="s">
        <v>26</v>
      </c>
      <c r="C930" t="s">
        <v>14</v>
      </c>
      <c r="D930">
        <v>50000</v>
      </c>
      <c r="E930">
        <v>0</v>
      </c>
      <c r="F930" t="s">
        <v>35</v>
      </c>
      <c r="G930" t="s">
        <v>16</v>
      </c>
      <c r="H930" t="s">
        <v>17</v>
      </c>
      <c r="I930">
        <v>0</v>
      </c>
      <c r="J930" t="s">
        <v>30</v>
      </c>
      <c r="K930" t="s">
        <v>36</v>
      </c>
      <c r="L930">
        <v>33</v>
      </c>
      <c r="M930" t="s">
        <v>17</v>
      </c>
      <c r="N930">
        <f t="shared" si="71"/>
        <v>1</v>
      </c>
      <c r="O930">
        <f t="shared" si="72"/>
        <v>4.6989786901387989</v>
      </c>
      <c r="P930">
        <f t="shared" si="73"/>
        <v>1.5185139398778875</v>
      </c>
      <c r="Q930">
        <f t="shared" si="74"/>
        <v>-0.20239673394044363</v>
      </c>
      <c r="R930">
        <f t="shared" si="75"/>
        <v>-0.9724897079482262</v>
      </c>
    </row>
    <row r="931" spans="1:18" x14ac:dyDescent="0.25">
      <c r="A931">
        <v>26495</v>
      </c>
      <c r="B931" t="s">
        <v>26</v>
      </c>
      <c r="C931" t="s">
        <v>14</v>
      </c>
      <c r="D931">
        <v>40000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34</v>
      </c>
      <c r="K931" t="s">
        <v>36</v>
      </c>
      <c r="L931">
        <v>57</v>
      </c>
      <c r="M931" t="s">
        <v>20</v>
      </c>
      <c r="N931">
        <f t="shared" si="71"/>
        <v>0</v>
      </c>
      <c r="O931">
        <f t="shared" si="72"/>
        <v>4.6020708485542956</v>
      </c>
      <c r="P931">
        <f t="shared" si="73"/>
        <v>1.7558748556724915</v>
      </c>
      <c r="Q931">
        <f t="shared" si="74"/>
        <v>-0.52537437447973778</v>
      </c>
      <c r="R931">
        <f t="shared" si="75"/>
        <v>1.1362700490772015</v>
      </c>
    </row>
    <row r="932" spans="1:18" x14ac:dyDescent="0.25">
      <c r="A932">
        <v>11823</v>
      </c>
      <c r="B932" t="s">
        <v>13</v>
      </c>
      <c r="C932" t="s">
        <v>14</v>
      </c>
      <c r="D932">
        <v>70000</v>
      </c>
      <c r="E932">
        <v>0</v>
      </c>
      <c r="F932" t="s">
        <v>35</v>
      </c>
      <c r="G932" t="s">
        <v>24</v>
      </c>
      <c r="H932" t="s">
        <v>17</v>
      </c>
      <c r="I932">
        <v>0</v>
      </c>
      <c r="J932" t="s">
        <v>25</v>
      </c>
      <c r="K932" t="s">
        <v>36</v>
      </c>
      <c r="L932">
        <v>39</v>
      </c>
      <c r="M932" t="s">
        <v>20</v>
      </c>
      <c r="N932">
        <f t="shared" si="71"/>
        <v>0</v>
      </c>
      <c r="O932">
        <f t="shared" si="72"/>
        <v>4.8451042441768255</v>
      </c>
      <c r="P932">
        <f t="shared" si="73"/>
        <v>1.5910646070264991</v>
      </c>
      <c r="Q932">
        <f t="shared" si="74"/>
        <v>0.44355854713814452</v>
      </c>
      <c r="R932">
        <f t="shared" si="75"/>
        <v>-0.44529976869186927</v>
      </c>
    </row>
    <row r="933" spans="1:18" x14ac:dyDescent="0.25">
      <c r="A933">
        <v>23449</v>
      </c>
      <c r="B933" t="s">
        <v>13</v>
      </c>
      <c r="C933" t="s">
        <v>21</v>
      </c>
      <c r="D933">
        <v>60000</v>
      </c>
      <c r="E933">
        <v>2</v>
      </c>
      <c r="F933" t="s">
        <v>31</v>
      </c>
      <c r="G933" t="s">
        <v>24</v>
      </c>
      <c r="H933" t="s">
        <v>17</v>
      </c>
      <c r="I933">
        <v>2</v>
      </c>
      <c r="J933" t="s">
        <v>27</v>
      </c>
      <c r="K933" t="s">
        <v>36</v>
      </c>
      <c r="L933">
        <v>48</v>
      </c>
      <c r="M933" t="s">
        <v>20</v>
      </c>
      <c r="N933">
        <f t="shared" si="71"/>
        <v>0</v>
      </c>
      <c r="O933">
        <f t="shared" si="72"/>
        <v>4.7781584885646904</v>
      </c>
      <c r="P933">
        <f t="shared" si="73"/>
        <v>1.6812412373755872</v>
      </c>
      <c r="Q933">
        <f t="shared" si="74"/>
        <v>0.12058090659885044</v>
      </c>
      <c r="R933">
        <f t="shared" si="75"/>
        <v>0.34548514019266607</v>
      </c>
    </row>
    <row r="934" spans="1:18" x14ac:dyDescent="0.25">
      <c r="A934">
        <v>23459</v>
      </c>
      <c r="B934" t="s">
        <v>13</v>
      </c>
      <c r="C934" t="s">
        <v>21</v>
      </c>
      <c r="D934">
        <v>60000</v>
      </c>
      <c r="E934">
        <v>2</v>
      </c>
      <c r="F934" t="s">
        <v>31</v>
      </c>
      <c r="G934" t="s">
        <v>24</v>
      </c>
      <c r="H934" t="s">
        <v>17</v>
      </c>
      <c r="I934">
        <v>2</v>
      </c>
      <c r="J934" t="s">
        <v>27</v>
      </c>
      <c r="K934" t="s">
        <v>36</v>
      </c>
      <c r="L934">
        <v>50</v>
      </c>
      <c r="M934" t="s">
        <v>20</v>
      </c>
      <c r="N934">
        <f t="shared" si="71"/>
        <v>0</v>
      </c>
      <c r="O934">
        <f t="shared" si="72"/>
        <v>4.7781584885646904</v>
      </c>
      <c r="P934">
        <f t="shared" si="73"/>
        <v>1.6989700043360187</v>
      </c>
      <c r="Q934">
        <f t="shared" si="74"/>
        <v>0.12058090659885044</v>
      </c>
      <c r="R934">
        <f t="shared" si="75"/>
        <v>0.52121511994478509</v>
      </c>
    </row>
    <row r="935" spans="1:18" x14ac:dyDescent="0.25">
      <c r="A935">
        <v>19543</v>
      </c>
      <c r="B935" t="s">
        <v>13</v>
      </c>
      <c r="C935" t="s">
        <v>21</v>
      </c>
      <c r="D935">
        <v>70000</v>
      </c>
      <c r="E935">
        <v>5</v>
      </c>
      <c r="F935" t="s">
        <v>35</v>
      </c>
      <c r="G935" t="s">
        <v>24</v>
      </c>
      <c r="H935" t="s">
        <v>20</v>
      </c>
      <c r="I935">
        <v>3</v>
      </c>
      <c r="J935" t="s">
        <v>34</v>
      </c>
      <c r="K935" t="s">
        <v>36</v>
      </c>
      <c r="L935">
        <v>47</v>
      </c>
      <c r="M935" t="s">
        <v>20</v>
      </c>
      <c r="N935">
        <f t="shared" si="71"/>
        <v>0</v>
      </c>
      <c r="O935">
        <f t="shared" si="72"/>
        <v>4.8451042441768255</v>
      </c>
      <c r="P935">
        <f t="shared" si="73"/>
        <v>1.6720978579357175</v>
      </c>
      <c r="Q935">
        <f t="shared" si="74"/>
        <v>0.44355854713814452</v>
      </c>
      <c r="R935">
        <f t="shared" si="75"/>
        <v>0.25762015031660662</v>
      </c>
    </row>
    <row r="936" spans="1:18" x14ac:dyDescent="0.25">
      <c r="A936">
        <v>14914</v>
      </c>
      <c r="B936" t="s">
        <v>13</v>
      </c>
      <c r="C936" t="s">
        <v>14</v>
      </c>
      <c r="D936">
        <v>40000</v>
      </c>
      <c r="E936">
        <v>1</v>
      </c>
      <c r="F936" t="s">
        <v>22</v>
      </c>
      <c r="G936" t="s">
        <v>23</v>
      </c>
      <c r="H936" t="s">
        <v>17</v>
      </c>
      <c r="I936">
        <v>1</v>
      </c>
      <c r="J936" t="s">
        <v>30</v>
      </c>
      <c r="K936" t="s">
        <v>36</v>
      </c>
      <c r="L936">
        <v>49</v>
      </c>
      <c r="M936" t="s">
        <v>17</v>
      </c>
      <c r="N936">
        <f t="shared" si="71"/>
        <v>1</v>
      </c>
      <c r="O936">
        <f t="shared" si="72"/>
        <v>4.6020708485542956</v>
      </c>
      <c r="P936">
        <f t="shared" si="73"/>
        <v>1.6901960800285136</v>
      </c>
      <c r="Q936">
        <f t="shared" si="74"/>
        <v>-0.52537437447973778</v>
      </c>
      <c r="R936">
        <f t="shared" si="75"/>
        <v>0.43335013006872558</v>
      </c>
    </row>
    <row r="937" spans="1:18" x14ac:dyDescent="0.25">
      <c r="A937">
        <v>12033</v>
      </c>
      <c r="B937" t="s">
        <v>26</v>
      </c>
      <c r="C937" t="s">
        <v>14</v>
      </c>
      <c r="D937">
        <v>40000</v>
      </c>
      <c r="E937">
        <v>0</v>
      </c>
      <c r="F937" t="s">
        <v>31</v>
      </c>
      <c r="G937" t="s">
        <v>16</v>
      </c>
      <c r="H937" t="s">
        <v>20</v>
      </c>
      <c r="I937">
        <v>2</v>
      </c>
      <c r="J937" t="s">
        <v>18</v>
      </c>
      <c r="K937" t="s">
        <v>36</v>
      </c>
      <c r="L937">
        <v>27</v>
      </c>
      <c r="M937" t="s">
        <v>17</v>
      </c>
      <c r="N937">
        <f t="shared" si="71"/>
        <v>1</v>
      </c>
      <c r="O937">
        <f t="shared" si="72"/>
        <v>4.6020708485542956</v>
      </c>
      <c r="P937">
        <f t="shared" si="73"/>
        <v>1.4313637641589874</v>
      </c>
      <c r="Q937">
        <f t="shared" si="74"/>
        <v>-0.52537437447973778</v>
      </c>
      <c r="R937">
        <f t="shared" si="75"/>
        <v>-1.499679647204583</v>
      </c>
    </row>
    <row r="938" spans="1:18" x14ac:dyDescent="0.25">
      <c r="A938">
        <v>11941</v>
      </c>
      <c r="B938" t="s">
        <v>26</v>
      </c>
      <c r="C938" t="s">
        <v>21</v>
      </c>
      <c r="D938">
        <v>60000</v>
      </c>
      <c r="E938">
        <v>0</v>
      </c>
      <c r="F938" t="s">
        <v>22</v>
      </c>
      <c r="G938" t="s">
        <v>16</v>
      </c>
      <c r="H938" t="s">
        <v>17</v>
      </c>
      <c r="J938" t="s">
        <v>27</v>
      </c>
      <c r="K938" t="s">
        <v>36</v>
      </c>
      <c r="L938">
        <v>29</v>
      </c>
      <c r="M938" t="s">
        <v>20</v>
      </c>
      <c r="N938">
        <f t="shared" si="71"/>
        <v>0</v>
      </c>
      <c r="O938">
        <f t="shared" si="72"/>
        <v>4.7781584885646904</v>
      </c>
      <c r="P938">
        <f t="shared" si="73"/>
        <v>1.4623979978989561</v>
      </c>
      <c r="Q938">
        <f t="shared" si="74"/>
        <v>0.12058090659885044</v>
      </c>
      <c r="R938">
        <f t="shared" si="75"/>
        <v>-1.3239496674524642</v>
      </c>
    </row>
    <row r="939" spans="1:18" x14ac:dyDescent="0.25">
      <c r="A939">
        <v>14389</v>
      </c>
      <c r="B939" t="s">
        <v>13</v>
      </c>
      <c r="C939" t="s">
        <v>21</v>
      </c>
      <c r="D939">
        <v>60000</v>
      </c>
      <c r="E939">
        <v>2</v>
      </c>
      <c r="F939" t="s">
        <v>15</v>
      </c>
      <c r="G939" t="s">
        <v>32</v>
      </c>
      <c r="H939" t="s">
        <v>17</v>
      </c>
      <c r="I939">
        <v>0</v>
      </c>
      <c r="J939" t="s">
        <v>25</v>
      </c>
      <c r="K939" t="s">
        <v>36</v>
      </c>
      <c r="L939">
        <v>59</v>
      </c>
      <c r="M939" t="s">
        <v>20</v>
      </c>
      <c r="N939">
        <f t="shared" si="71"/>
        <v>0</v>
      </c>
      <c r="O939">
        <f t="shared" si="72"/>
        <v>4.7781584885646904</v>
      </c>
      <c r="P939">
        <f t="shared" si="73"/>
        <v>1.7708520116421442</v>
      </c>
      <c r="Q939">
        <f t="shared" si="74"/>
        <v>0.12058090659885044</v>
      </c>
      <c r="R939">
        <f t="shared" si="75"/>
        <v>1.3120000288293203</v>
      </c>
    </row>
    <row r="940" spans="1:18" x14ac:dyDescent="0.25">
      <c r="A940">
        <v>18050</v>
      </c>
      <c r="B940" t="s">
        <v>13</v>
      </c>
      <c r="C940" t="s">
        <v>14</v>
      </c>
      <c r="D940">
        <v>60000</v>
      </c>
      <c r="E940">
        <v>1</v>
      </c>
      <c r="F940" t="s">
        <v>22</v>
      </c>
      <c r="G940" t="s">
        <v>16</v>
      </c>
      <c r="H940" t="s">
        <v>17</v>
      </c>
      <c r="I940">
        <v>1</v>
      </c>
      <c r="J940" t="s">
        <v>18</v>
      </c>
      <c r="K940" t="s">
        <v>36</v>
      </c>
      <c r="L940">
        <v>45</v>
      </c>
      <c r="M940" t="s">
        <v>17</v>
      </c>
      <c r="N940">
        <f t="shared" si="71"/>
        <v>1</v>
      </c>
      <c r="O940">
        <f t="shared" si="72"/>
        <v>4.7781584885646904</v>
      </c>
      <c r="P940">
        <f t="shared" si="73"/>
        <v>1.6532125137753437</v>
      </c>
      <c r="Q940">
        <f t="shared" si="74"/>
        <v>0.12058090659885044</v>
      </c>
      <c r="R940">
        <f t="shared" si="75"/>
        <v>8.1890170564487635E-2</v>
      </c>
    </row>
    <row r="941" spans="1:18" x14ac:dyDescent="0.25">
      <c r="A941">
        <v>19856</v>
      </c>
      <c r="B941" t="s">
        <v>13</v>
      </c>
      <c r="C941" t="s">
        <v>14</v>
      </c>
      <c r="D941">
        <v>60000</v>
      </c>
      <c r="E941">
        <v>4</v>
      </c>
      <c r="F941" t="s">
        <v>15</v>
      </c>
      <c r="G941" t="s">
        <v>32</v>
      </c>
      <c r="H941" t="s">
        <v>17</v>
      </c>
      <c r="I941">
        <v>2</v>
      </c>
      <c r="J941" t="s">
        <v>25</v>
      </c>
      <c r="K941" t="s">
        <v>36</v>
      </c>
      <c r="L941">
        <v>60</v>
      </c>
      <c r="M941" t="s">
        <v>20</v>
      </c>
      <c r="N941">
        <f t="shared" si="71"/>
        <v>0</v>
      </c>
      <c r="O941">
        <f t="shared" si="72"/>
        <v>4.7781584885646904</v>
      </c>
      <c r="P941">
        <f t="shared" si="73"/>
        <v>1.7781512503836436</v>
      </c>
      <c r="Q941">
        <f t="shared" si="74"/>
        <v>0.12058090659885044</v>
      </c>
      <c r="R941">
        <f t="shared" si="75"/>
        <v>1.3998650187053798</v>
      </c>
    </row>
    <row r="942" spans="1:18" x14ac:dyDescent="0.25">
      <c r="A942">
        <v>11663</v>
      </c>
      <c r="B942" t="s">
        <v>13</v>
      </c>
      <c r="C942" t="s">
        <v>21</v>
      </c>
      <c r="D942">
        <v>70000</v>
      </c>
      <c r="E942">
        <v>4</v>
      </c>
      <c r="F942" t="s">
        <v>35</v>
      </c>
      <c r="G942" t="s">
        <v>24</v>
      </c>
      <c r="H942" t="s">
        <v>17</v>
      </c>
      <c r="I942">
        <v>0</v>
      </c>
      <c r="J942" t="s">
        <v>18</v>
      </c>
      <c r="K942" t="s">
        <v>36</v>
      </c>
      <c r="L942">
        <v>36</v>
      </c>
      <c r="M942" t="s">
        <v>17</v>
      </c>
      <c r="N942">
        <f t="shared" si="71"/>
        <v>1</v>
      </c>
      <c r="O942">
        <f t="shared" si="72"/>
        <v>4.8451042441768255</v>
      </c>
      <c r="P942">
        <f t="shared" si="73"/>
        <v>1.5563025007672873</v>
      </c>
      <c r="Q942">
        <f t="shared" si="74"/>
        <v>0.44355854713814452</v>
      </c>
      <c r="R942">
        <f t="shared" si="75"/>
        <v>-0.70889473832004779</v>
      </c>
    </row>
    <row r="943" spans="1:18" x14ac:dyDescent="0.25">
      <c r="A943">
        <v>27740</v>
      </c>
      <c r="B943" t="s">
        <v>13</v>
      </c>
      <c r="C943" t="s">
        <v>14</v>
      </c>
      <c r="D943">
        <v>40000</v>
      </c>
      <c r="E943">
        <v>0</v>
      </c>
      <c r="F943" t="s">
        <v>31</v>
      </c>
      <c r="G943" t="s">
        <v>16</v>
      </c>
      <c r="H943" t="s">
        <v>17</v>
      </c>
      <c r="I943">
        <v>2</v>
      </c>
      <c r="J943" t="s">
        <v>27</v>
      </c>
      <c r="K943" t="s">
        <v>36</v>
      </c>
      <c r="L943">
        <v>27</v>
      </c>
      <c r="M943" t="s">
        <v>20</v>
      </c>
      <c r="N943">
        <f t="shared" si="71"/>
        <v>0</v>
      </c>
      <c r="O943">
        <f t="shared" si="72"/>
        <v>4.6020708485542956</v>
      </c>
      <c r="P943">
        <f t="shared" si="73"/>
        <v>1.4313637641589874</v>
      </c>
      <c r="Q943">
        <f t="shared" si="74"/>
        <v>-0.52537437447973778</v>
      </c>
      <c r="R943">
        <f t="shared" si="75"/>
        <v>-1.499679647204583</v>
      </c>
    </row>
    <row r="944" spans="1:18" x14ac:dyDescent="0.25">
      <c r="A944">
        <v>23455</v>
      </c>
      <c r="B944" t="s">
        <v>26</v>
      </c>
      <c r="C944" t="s">
        <v>21</v>
      </c>
      <c r="D944">
        <v>80000</v>
      </c>
      <c r="E944">
        <v>2</v>
      </c>
      <c r="F944" t="s">
        <v>33</v>
      </c>
      <c r="G944" t="s">
        <v>16</v>
      </c>
      <c r="H944" t="s">
        <v>20</v>
      </c>
      <c r="I944">
        <v>2</v>
      </c>
      <c r="J944" t="s">
        <v>30</v>
      </c>
      <c r="K944" t="s">
        <v>36</v>
      </c>
      <c r="L944">
        <v>50</v>
      </c>
      <c r="M944" t="s">
        <v>20</v>
      </c>
      <c r="N944">
        <f t="shared" si="71"/>
        <v>0</v>
      </c>
      <c r="O944">
        <f t="shared" si="72"/>
        <v>4.9030954156390383</v>
      </c>
      <c r="P944">
        <f t="shared" si="73"/>
        <v>1.6989700043360187</v>
      </c>
      <c r="Q944">
        <f t="shared" si="74"/>
        <v>0.76653618767743859</v>
      </c>
      <c r="R944">
        <f t="shared" si="75"/>
        <v>0.52121511994478509</v>
      </c>
    </row>
    <row r="945" spans="1:18" x14ac:dyDescent="0.25">
      <c r="A945">
        <v>15292</v>
      </c>
      <c r="B945" t="s">
        <v>26</v>
      </c>
      <c r="C945" t="s">
        <v>14</v>
      </c>
      <c r="D945">
        <v>60000</v>
      </c>
      <c r="E945">
        <v>1</v>
      </c>
      <c r="F945" t="s">
        <v>35</v>
      </c>
      <c r="G945" t="s">
        <v>16</v>
      </c>
      <c r="H945" t="s">
        <v>17</v>
      </c>
      <c r="I945">
        <v>0</v>
      </c>
      <c r="J945" t="s">
        <v>30</v>
      </c>
      <c r="K945" t="s">
        <v>36</v>
      </c>
      <c r="L945">
        <v>35</v>
      </c>
      <c r="M945" t="s">
        <v>20</v>
      </c>
      <c r="N945">
        <f t="shared" si="71"/>
        <v>0</v>
      </c>
      <c r="O945">
        <f t="shared" si="72"/>
        <v>4.7781584885646904</v>
      </c>
      <c r="P945">
        <f t="shared" si="73"/>
        <v>1.5440680443502757</v>
      </c>
      <c r="Q945">
        <f t="shared" si="74"/>
        <v>0.12058090659885044</v>
      </c>
      <c r="R945">
        <f t="shared" si="75"/>
        <v>-0.79675972819610719</v>
      </c>
    </row>
    <row r="946" spans="1:18" x14ac:dyDescent="0.25">
      <c r="A946">
        <v>21587</v>
      </c>
      <c r="B946" t="s">
        <v>13</v>
      </c>
      <c r="C946" t="s">
        <v>14</v>
      </c>
      <c r="D946">
        <v>60000</v>
      </c>
      <c r="E946">
        <v>1</v>
      </c>
      <c r="F946" t="s">
        <v>35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  <c r="N946">
        <f t="shared" si="71"/>
        <v>1</v>
      </c>
      <c r="O946">
        <f t="shared" si="72"/>
        <v>4.7781584885646904</v>
      </c>
      <c r="P946">
        <f t="shared" si="73"/>
        <v>1.5314789170422551</v>
      </c>
      <c r="Q946">
        <f t="shared" si="74"/>
        <v>0.12058090659885044</v>
      </c>
      <c r="R946">
        <f t="shared" si="75"/>
        <v>-0.88462471807216669</v>
      </c>
    </row>
    <row r="947" spans="1:18" x14ac:dyDescent="0.25">
      <c r="A947">
        <v>23513</v>
      </c>
      <c r="B947" t="s">
        <v>13</v>
      </c>
      <c r="C947" t="s">
        <v>14</v>
      </c>
      <c r="D947">
        <v>40000</v>
      </c>
      <c r="E947">
        <v>3</v>
      </c>
      <c r="F947" t="s">
        <v>22</v>
      </c>
      <c r="G947" t="s">
        <v>24</v>
      </c>
      <c r="H947" t="s">
        <v>17</v>
      </c>
      <c r="I947">
        <v>2</v>
      </c>
      <c r="J947" t="s">
        <v>27</v>
      </c>
      <c r="K947" t="s">
        <v>36</v>
      </c>
      <c r="L947">
        <v>54</v>
      </c>
      <c r="M947" t="s">
        <v>20</v>
      </c>
      <c r="N947">
        <f t="shared" si="71"/>
        <v>0</v>
      </c>
      <c r="O947">
        <f t="shared" si="72"/>
        <v>4.6020708485542956</v>
      </c>
      <c r="P947">
        <f t="shared" si="73"/>
        <v>1.7323937598229686</v>
      </c>
      <c r="Q947">
        <f t="shared" si="74"/>
        <v>-0.52537437447973778</v>
      </c>
      <c r="R947">
        <f t="shared" si="75"/>
        <v>0.87267507944902301</v>
      </c>
    </row>
    <row r="948" spans="1:18" x14ac:dyDescent="0.25">
      <c r="A948">
        <v>24322</v>
      </c>
      <c r="B948" t="s">
        <v>13</v>
      </c>
      <c r="C948" t="s">
        <v>14</v>
      </c>
      <c r="D948">
        <v>60000</v>
      </c>
      <c r="E948">
        <v>4</v>
      </c>
      <c r="F948" t="s">
        <v>15</v>
      </c>
      <c r="G948" t="s">
        <v>16</v>
      </c>
      <c r="I948">
        <v>2</v>
      </c>
      <c r="J948" t="s">
        <v>18</v>
      </c>
      <c r="K948" t="s">
        <v>36</v>
      </c>
      <c r="L948">
        <v>42</v>
      </c>
      <c r="M948" t="s">
        <v>20</v>
      </c>
      <c r="N948">
        <f t="shared" si="71"/>
        <v>0</v>
      </c>
      <c r="O948">
        <f t="shared" si="72"/>
        <v>4.7781584885646904</v>
      </c>
      <c r="P948">
        <f t="shared" si="73"/>
        <v>1.6232492903979006</v>
      </c>
      <c r="Q948">
        <f t="shared" si="74"/>
        <v>0.12058090659885044</v>
      </c>
      <c r="R948">
        <f t="shared" si="75"/>
        <v>-0.18170479906369083</v>
      </c>
    </row>
    <row r="949" spans="1:18" x14ac:dyDescent="0.25">
      <c r="A949">
        <v>26298</v>
      </c>
      <c r="B949" t="s">
        <v>13</v>
      </c>
      <c r="C949" t="s">
        <v>14</v>
      </c>
      <c r="D949">
        <v>50000</v>
      </c>
      <c r="E949">
        <v>1</v>
      </c>
      <c r="F949" t="s">
        <v>15</v>
      </c>
      <c r="G949" t="s">
        <v>16</v>
      </c>
      <c r="H949" t="s">
        <v>17</v>
      </c>
      <c r="I949">
        <v>0</v>
      </c>
      <c r="J949" t="s">
        <v>25</v>
      </c>
      <c r="K949" t="s">
        <v>36</v>
      </c>
      <c r="L949">
        <v>34</v>
      </c>
      <c r="M949" t="s">
        <v>17</v>
      </c>
      <c r="N949">
        <f t="shared" si="71"/>
        <v>1</v>
      </c>
      <c r="O949">
        <f t="shared" si="72"/>
        <v>4.6989786901387989</v>
      </c>
      <c r="P949">
        <f t="shared" si="73"/>
        <v>1.5314789170422551</v>
      </c>
      <c r="Q949">
        <f t="shared" si="74"/>
        <v>-0.20239673394044363</v>
      </c>
      <c r="R949">
        <f t="shared" si="75"/>
        <v>-0.88462471807216669</v>
      </c>
    </row>
    <row r="950" spans="1:18" x14ac:dyDescent="0.25">
      <c r="A950">
        <v>25419</v>
      </c>
      <c r="B950" t="s">
        <v>26</v>
      </c>
      <c r="C950" t="s">
        <v>21</v>
      </c>
      <c r="D950">
        <v>50000</v>
      </c>
      <c r="E950">
        <v>2</v>
      </c>
      <c r="F950" t="s">
        <v>15</v>
      </c>
      <c r="G950" t="s">
        <v>16</v>
      </c>
      <c r="H950" t="s">
        <v>20</v>
      </c>
      <c r="I950">
        <v>1</v>
      </c>
      <c r="J950" t="s">
        <v>18</v>
      </c>
      <c r="K950" t="s">
        <v>36</v>
      </c>
      <c r="L950">
        <v>38</v>
      </c>
      <c r="M950" t="s">
        <v>17</v>
      </c>
      <c r="N950">
        <f t="shared" si="71"/>
        <v>1</v>
      </c>
      <c r="O950">
        <f t="shared" si="72"/>
        <v>4.6989786901387989</v>
      </c>
      <c r="P950">
        <f t="shared" si="73"/>
        <v>1.5797835966168101</v>
      </c>
      <c r="Q950">
        <f t="shared" si="74"/>
        <v>-0.20239673394044363</v>
      </c>
      <c r="R950">
        <f t="shared" si="75"/>
        <v>-0.53316475856792878</v>
      </c>
    </row>
    <row r="951" spans="1:18" x14ac:dyDescent="0.25">
      <c r="A951">
        <v>13343</v>
      </c>
      <c r="B951" t="s">
        <v>13</v>
      </c>
      <c r="C951" t="s">
        <v>14</v>
      </c>
      <c r="D951">
        <v>90000</v>
      </c>
      <c r="E951">
        <v>5</v>
      </c>
      <c r="F951" t="s">
        <v>15</v>
      </c>
      <c r="G951" t="s">
        <v>32</v>
      </c>
      <c r="H951" t="s">
        <v>17</v>
      </c>
      <c r="I951">
        <v>2</v>
      </c>
      <c r="J951" t="s">
        <v>30</v>
      </c>
      <c r="K951" t="s">
        <v>36</v>
      </c>
      <c r="L951">
        <v>63</v>
      </c>
      <c r="M951" t="s">
        <v>17</v>
      </c>
      <c r="N951">
        <f t="shared" si="71"/>
        <v>1</v>
      </c>
      <c r="O951">
        <f t="shared" si="72"/>
        <v>4.9542473349067597</v>
      </c>
      <c r="P951">
        <f t="shared" si="73"/>
        <v>1.7993405494535817</v>
      </c>
      <c r="Q951">
        <f t="shared" si="74"/>
        <v>1.0895138282167327</v>
      </c>
      <c r="R951">
        <f t="shared" si="75"/>
        <v>1.6634599883335583</v>
      </c>
    </row>
    <row r="952" spans="1:18" x14ac:dyDescent="0.25">
      <c r="A952">
        <v>11303</v>
      </c>
      <c r="B952" t="s">
        <v>26</v>
      </c>
      <c r="C952" t="s">
        <v>14</v>
      </c>
      <c r="D952">
        <v>90000</v>
      </c>
      <c r="E952">
        <v>4</v>
      </c>
      <c r="F952" t="s">
        <v>31</v>
      </c>
      <c r="G952" t="s">
        <v>24</v>
      </c>
      <c r="H952" t="s">
        <v>20</v>
      </c>
      <c r="I952">
        <v>3</v>
      </c>
      <c r="J952" t="s">
        <v>30</v>
      </c>
      <c r="K952" t="s">
        <v>36</v>
      </c>
      <c r="L952">
        <v>45</v>
      </c>
      <c r="M952" t="s">
        <v>17</v>
      </c>
      <c r="N952">
        <f t="shared" si="71"/>
        <v>1</v>
      </c>
      <c r="O952">
        <f t="shared" si="72"/>
        <v>4.9542473349067597</v>
      </c>
      <c r="P952">
        <f t="shared" si="73"/>
        <v>1.6532125137753437</v>
      </c>
      <c r="Q952">
        <f t="shared" si="74"/>
        <v>1.0895138282167327</v>
      </c>
      <c r="R952">
        <f t="shared" si="75"/>
        <v>8.1890170564487635E-2</v>
      </c>
    </row>
    <row r="953" spans="1:18" x14ac:dyDescent="0.25">
      <c r="A953">
        <v>21693</v>
      </c>
      <c r="B953" t="s">
        <v>26</v>
      </c>
      <c r="C953" t="s">
        <v>14</v>
      </c>
      <c r="D953">
        <v>60000</v>
      </c>
      <c r="E953">
        <v>0</v>
      </c>
      <c r="F953" t="s">
        <v>35</v>
      </c>
      <c r="G953" t="s">
        <v>16</v>
      </c>
      <c r="H953" t="s">
        <v>20</v>
      </c>
      <c r="I953">
        <v>0</v>
      </c>
      <c r="J953" t="s">
        <v>18</v>
      </c>
      <c r="K953" t="s">
        <v>36</v>
      </c>
      <c r="L953">
        <v>40</v>
      </c>
      <c r="M953" t="s">
        <v>20</v>
      </c>
      <c r="N953">
        <f t="shared" si="71"/>
        <v>0</v>
      </c>
      <c r="O953">
        <f t="shared" si="72"/>
        <v>4.7781584885646904</v>
      </c>
      <c r="P953">
        <f t="shared" si="73"/>
        <v>1.6020599913279623</v>
      </c>
      <c r="Q953">
        <f t="shared" si="74"/>
        <v>0.12058090659885044</v>
      </c>
      <c r="R953">
        <f t="shared" si="75"/>
        <v>-0.35743477881580982</v>
      </c>
    </row>
    <row r="954" spans="1:18" x14ac:dyDescent="0.25">
      <c r="A954">
        <v>28056</v>
      </c>
      <c r="B954" t="s">
        <v>13</v>
      </c>
      <c r="C954" t="s">
        <v>21</v>
      </c>
      <c r="D954">
        <v>70000</v>
      </c>
      <c r="E954">
        <v>2</v>
      </c>
      <c r="F954" t="s">
        <v>33</v>
      </c>
      <c r="G954" t="s">
        <v>16</v>
      </c>
      <c r="H954" t="s">
        <v>17</v>
      </c>
      <c r="I954">
        <v>2</v>
      </c>
      <c r="J954" t="s">
        <v>34</v>
      </c>
      <c r="K954" t="s">
        <v>36</v>
      </c>
      <c r="L954">
        <v>53</v>
      </c>
      <c r="M954" t="s">
        <v>20</v>
      </c>
      <c r="N954">
        <f t="shared" si="71"/>
        <v>0</v>
      </c>
      <c r="O954">
        <f t="shared" si="72"/>
        <v>4.8451042441768255</v>
      </c>
      <c r="P954">
        <f t="shared" si="73"/>
        <v>1.7242758696007889</v>
      </c>
      <c r="Q954">
        <f t="shared" si="74"/>
        <v>0.44355854713814452</v>
      </c>
      <c r="R954">
        <f t="shared" si="75"/>
        <v>0.7848100895729635</v>
      </c>
    </row>
    <row r="955" spans="1:18" x14ac:dyDescent="0.25">
      <c r="A955">
        <v>11788</v>
      </c>
      <c r="B955" t="s">
        <v>26</v>
      </c>
      <c r="C955" t="s">
        <v>14</v>
      </c>
      <c r="D955">
        <v>70000</v>
      </c>
      <c r="E955">
        <v>1</v>
      </c>
      <c r="F955" t="s">
        <v>35</v>
      </c>
      <c r="G955" t="s">
        <v>24</v>
      </c>
      <c r="H955" t="s">
        <v>17</v>
      </c>
      <c r="I955">
        <v>0</v>
      </c>
      <c r="J955" t="s">
        <v>25</v>
      </c>
      <c r="K955" t="s">
        <v>36</v>
      </c>
      <c r="L955">
        <v>34</v>
      </c>
      <c r="M955" t="s">
        <v>20</v>
      </c>
      <c r="N955">
        <f t="shared" si="71"/>
        <v>0</v>
      </c>
      <c r="O955">
        <f t="shared" si="72"/>
        <v>4.8451042441768255</v>
      </c>
      <c r="P955">
        <f t="shared" si="73"/>
        <v>1.5314789170422551</v>
      </c>
      <c r="Q955">
        <f t="shared" si="74"/>
        <v>0.44355854713814452</v>
      </c>
      <c r="R955">
        <f t="shared" si="75"/>
        <v>-0.88462471807216669</v>
      </c>
    </row>
    <row r="956" spans="1:18" x14ac:dyDescent="0.25">
      <c r="A956">
        <v>22296</v>
      </c>
      <c r="B956" t="s">
        <v>13</v>
      </c>
      <c r="D956">
        <v>70000</v>
      </c>
      <c r="E956">
        <v>0</v>
      </c>
      <c r="F956" t="s">
        <v>15</v>
      </c>
      <c r="G956" t="s">
        <v>24</v>
      </c>
      <c r="H956" t="s">
        <v>20</v>
      </c>
      <c r="I956">
        <v>1</v>
      </c>
      <c r="J956" t="s">
        <v>18</v>
      </c>
      <c r="K956" t="s">
        <v>36</v>
      </c>
      <c r="L956">
        <v>38</v>
      </c>
      <c r="M956" t="s">
        <v>20</v>
      </c>
      <c r="N956">
        <f t="shared" si="71"/>
        <v>0</v>
      </c>
      <c r="O956">
        <f t="shared" si="72"/>
        <v>4.8451042441768255</v>
      </c>
      <c r="P956">
        <f t="shared" si="73"/>
        <v>1.5797835966168101</v>
      </c>
      <c r="Q956">
        <f t="shared" si="74"/>
        <v>0.44355854713814452</v>
      </c>
      <c r="R956">
        <f t="shared" si="75"/>
        <v>-0.53316475856792878</v>
      </c>
    </row>
    <row r="957" spans="1:18" x14ac:dyDescent="0.25">
      <c r="A957">
        <v>15319</v>
      </c>
      <c r="B957" t="s">
        <v>13</v>
      </c>
      <c r="C957" t="s">
        <v>14</v>
      </c>
      <c r="D957">
        <v>70000</v>
      </c>
      <c r="E957">
        <v>4</v>
      </c>
      <c r="F957" t="s">
        <v>15</v>
      </c>
      <c r="G957" t="s">
        <v>32</v>
      </c>
      <c r="H957" t="s">
        <v>20</v>
      </c>
      <c r="I957">
        <v>1</v>
      </c>
      <c r="J957" t="s">
        <v>30</v>
      </c>
      <c r="K957" t="s">
        <v>36</v>
      </c>
      <c r="L957">
        <v>59</v>
      </c>
      <c r="M957" t="s">
        <v>20</v>
      </c>
      <c r="N957">
        <f t="shared" si="71"/>
        <v>0</v>
      </c>
      <c r="O957">
        <f t="shared" si="72"/>
        <v>4.8451042441768255</v>
      </c>
      <c r="P957">
        <f t="shared" si="73"/>
        <v>1.7708520116421442</v>
      </c>
      <c r="Q957">
        <f t="shared" si="74"/>
        <v>0.44355854713814452</v>
      </c>
      <c r="R957">
        <f t="shared" si="75"/>
        <v>1.3120000288293203</v>
      </c>
    </row>
    <row r="958" spans="1:18" x14ac:dyDescent="0.25">
      <c r="A958">
        <v>17654</v>
      </c>
      <c r="B958" t="s">
        <v>26</v>
      </c>
      <c r="C958" t="s">
        <v>14</v>
      </c>
      <c r="D958">
        <v>40000</v>
      </c>
      <c r="E958">
        <v>3</v>
      </c>
      <c r="F958" t="s">
        <v>22</v>
      </c>
      <c r="G958" t="s">
        <v>23</v>
      </c>
      <c r="H958" t="s">
        <v>17</v>
      </c>
      <c r="I958">
        <v>1</v>
      </c>
      <c r="J958" t="s">
        <v>30</v>
      </c>
      <c r="K958" t="s">
        <v>36</v>
      </c>
      <c r="L958">
        <v>30</v>
      </c>
      <c r="M958" t="s">
        <v>17</v>
      </c>
      <c r="N958">
        <f t="shared" si="71"/>
        <v>1</v>
      </c>
      <c r="O958">
        <f t="shared" si="72"/>
        <v>4.6020708485542956</v>
      </c>
      <c r="P958">
        <f t="shared" si="73"/>
        <v>1.4771212547196624</v>
      </c>
      <c r="Q958">
        <f t="shared" si="74"/>
        <v>-0.52537437447973778</v>
      </c>
      <c r="R958">
        <f t="shared" si="75"/>
        <v>-1.2360846775764047</v>
      </c>
    </row>
    <row r="959" spans="1:18" x14ac:dyDescent="0.25">
      <c r="A959">
        <v>14662</v>
      </c>
      <c r="B959" t="s">
        <v>13</v>
      </c>
      <c r="C959" t="s">
        <v>21</v>
      </c>
      <c r="D959">
        <v>60000</v>
      </c>
      <c r="E959">
        <v>1</v>
      </c>
      <c r="F959" t="s">
        <v>15</v>
      </c>
      <c r="G959" t="s">
        <v>24</v>
      </c>
      <c r="H959" t="s">
        <v>17</v>
      </c>
      <c r="I959">
        <v>1</v>
      </c>
      <c r="J959" t="s">
        <v>18</v>
      </c>
      <c r="K959" t="s">
        <v>36</v>
      </c>
      <c r="L959">
        <v>48</v>
      </c>
      <c r="M959" t="s">
        <v>17</v>
      </c>
      <c r="N959">
        <f t="shared" si="71"/>
        <v>1</v>
      </c>
      <c r="O959">
        <f t="shared" si="72"/>
        <v>4.7781584885646904</v>
      </c>
      <c r="P959">
        <f t="shared" si="73"/>
        <v>1.6812412373755872</v>
      </c>
      <c r="Q959">
        <f t="shared" si="74"/>
        <v>0.12058090659885044</v>
      </c>
      <c r="R959">
        <f t="shared" si="75"/>
        <v>0.34548514019266607</v>
      </c>
    </row>
    <row r="960" spans="1:18" x14ac:dyDescent="0.25">
      <c r="A960">
        <v>17541</v>
      </c>
      <c r="B960" t="s">
        <v>13</v>
      </c>
      <c r="C960" t="s">
        <v>14</v>
      </c>
      <c r="D960">
        <v>40000</v>
      </c>
      <c r="E960">
        <v>4</v>
      </c>
      <c r="F960" t="s">
        <v>31</v>
      </c>
      <c r="G960" t="s">
        <v>16</v>
      </c>
      <c r="H960" t="s">
        <v>17</v>
      </c>
      <c r="I960">
        <v>2</v>
      </c>
      <c r="J960" t="s">
        <v>25</v>
      </c>
      <c r="K960" t="s">
        <v>36</v>
      </c>
      <c r="L960">
        <v>43</v>
      </c>
      <c r="M960" t="s">
        <v>20</v>
      </c>
      <c r="N960">
        <f t="shared" si="71"/>
        <v>0</v>
      </c>
      <c r="O960">
        <f t="shared" si="72"/>
        <v>4.6020708485542956</v>
      </c>
      <c r="P960">
        <f t="shared" si="73"/>
        <v>1.6334684555795864</v>
      </c>
      <c r="Q960">
        <f t="shared" si="74"/>
        <v>-0.52537437447973778</v>
      </c>
      <c r="R960">
        <f t="shared" si="75"/>
        <v>-9.3839809187631337E-2</v>
      </c>
    </row>
    <row r="961" spans="1:18" x14ac:dyDescent="0.25">
      <c r="A961">
        <v>13886</v>
      </c>
      <c r="B961" t="s">
        <v>13</v>
      </c>
      <c r="C961" t="s">
        <v>14</v>
      </c>
      <c r="D961">
        <v>70000</v>
      </c>
      <c r="E961">
        <v>4</v>
      </c>
      <c r="F961" t="s">
        <v>35</v>
      </c>
      <c r="G961" t="s">
        <v>24</v>
      </c>
      <c r="H961" t="s">
        <v>17</v>
      </c>
      <c r="I961">
        <v>0</v>
      </c>
      <c r="J961" t="s">
        <v>25</v>
      </c>
      <c r="K961" t="s">
        <v>36</v>
      </c>
      <c r="L961">
        <v>35</v>
      </c>
      <c r="M961" t="s">
        <v>17</v>
      </c>
      <c r="N961">
        <f t="shared" si="71"/>
        <v>1</v>
      </c>
      <c r="O961">
        <f t="shared" si="72"/>
        <v>4.8451042441768255</v>
      </c>
      <c r="P961">
        <f t="shared" si="73"/>
        <v>1.5440680443502757</v>
      </c>
      <c r="Q961">
        <f t="shared" si="74"/>
        <v>0.44355854713814452</v>
      </c>
      <c r="R961">
        <f t="shared" si="75"/>
        <v>-0.79675972819610719</v>
      </c>
    </row>
    <row r="962" spans="1:18" x14ac:dyDescent="0.25">
      <c r="A962">
        <v>13073</v>
      </c>
      <c r="B962" t="s">
        <v>13</v>
      </c>
      <c r="C962" t="s">
        <v>14</v>
      </c>
      <c r="D962">
        <v>60000</v>
      </c>
      <c r="E962">
        <v>0</v>
      </c>
      <c r="F962" t="s">
        <v>22</v>
      </c>
      <c r="G962" t="s">
        <v>24</v>
      </c>
      <c r="H962" t="s">
        <v>17</v>
      </c>
      <c r="I962">
        <v>2</v>
      </c>
      <c r="J962" t="s">
        <v>27</v>
      </c>
      <c r="K962" t="s">
        <v>36</v>
      </c>
      <c r="L962">
        <v>30</v>
      </c>
      <c r="M962" t="s">
        <v>20</v>
      </c>
      <c r="N962">
        <f t="shared" si="71"/>
        <v>0</v>
      </c>
      <c r="O962">
        <f t="shared" si="72"/>
        <v>4.7781584885646904</v>
      </c>
      <c r="P962">
        <f t="shared" si="73"/>
        <v>1.4771212547196624</v>
      </c>
      <c r="Q962">
        <f t="shared" si="74"/>
        <v>0.12058090659885044</v>
      </c>
      <c r="R962">
        <f t="shared" si="75"/>
        <v>-1.2360846775764047</v>
      </c>
    </row>
    <row r="963" spans="1:18" x14ac:dyDescent="0.25">
      <c r="A963">
        <v>21940</v>
      </c>
      <c r="B963" t="s">
        <v>13</v>
      </c>
      <c r="C963" t="s">
        <v>21</v>
      </c>
      <c r="D963">
        <v>90000</v>
      </c>
      <c r="E963">
        <v>5</v>
      </c>
      <c r="F963" t="s">
        <v>35</v>
      </c>
      <c r="G963" t="s">
        <v>24</v>
      </c>
      <c r="H963" t="s">
        <v>17</v>
      </c>
      <c r="I963">
        <v>0</v>
      </c>
      <c r="J963" t="s">
        <v>18</v>
      </c>
      <c r="K963" t="s">
        <v>36</v>
      </c>
      <c r="L963">
        <v>47</v>
      </c>
      <c r="M963" t="s">
        <v>17</v>
      </c>
      <c r="N963">
        <f t="shared" si="71"/>
        <v>1</v>
      </c>
      <c r="O963">
        <f t="shared" si="72"/>
        <v>4.9542473349067597</v>
      </c>
      <c r="P963">
        <f t="shared" si="73"/>
        <v>1.6720978579357175</v>
      </c>
      <c r="Q963">
        <f t="shared" si="74"/>
        <v>1.0895138282167327</v>
      </c>
      <c r="R963">
        <f t="shared" si="75"/>
        <v>0.25762015031660662</v>
      </c>
    </row>
    <row r="964" spans="1:18" x14ac:dyDescent="0.25">
      <c r="A964">
        <v>20196</v>
      </c>
      <c r="B964" t="s">
        <v>13</v>
      </c>
      <c r="C964" t="s">
        <v>21</v>
      </c>
      <c r="D964">
        <v>60000</v>
      </c>
      <c r="E964">
        <v>1</v>
      </c>
      <c r="F964" t="s">
        <v>22</v>
      </c>
      <c r="G964" t="s">
        <v>16</v>
      </c>
      <c r="H964" t="s">
        <v>17</v>
      </c>
      <c r="I964">
        <v>1</v>
      </c>
      <c r="J964" t="s">
        <v>25</v>
      </c>
      <c r="K964" t="s">
        <v>36</v>
      </c>
      <c r="L964">
        <v>45</v>
      </c>
      <c r="M964" t="s">
        <v>17</v>
      </c>
      <c r="N964">
        <f t="shared" si="71"/>
        <v>1</v>
      </c>
      <c r="O964">
        <f t="shared" si="72"/>
        <v>4.7781584885646904</v>
      </c>
      <c r="P964">
        <f t="shared" si="73"/>
        <v>1.6532125137753437</v>
      </c>
      <c r="Q964">
        <f t="shared" si="74"/>
        <v>0.12058090659885044</v>
      </c>
      <c r="R964">
        <f t="shared" si="75"/>
        <v>8.1890170564487635E-2</v>
      </c>
    </row>
    <row r="965" spans="1:18" x14ac:dyDescent="0.25">
      <c r="A965">
        <v>23491</v>
      </c>
      <c r="B965" t="s">
        <v>26</v>
      </c>
      <c r="C965" t="s">
        <v>21</v>
      </c>
      <c r="D965">
        <v>100000</v>
      </c>
      <c r="F965" t="s">
        <v>22</v>
      </c>
      <c r="G965" t="s">
        <v>24</v>
      </c>
      <c r="H965" t="s">
        <v>20</v>
      </c>
      <c r="I965">
        <v>4</v>
      </c>
      <c r="J965" t="s">
        <v>30</v>
      </c>
      <c r="K965" t="s">
        <v>36</v>
      </c>
      <c r="L965">
        <v>45</v>
      </c>
      <c r="M965" t="s">
        <v>20</v>
      </c>
      <c r="N965">
        <f t="shared" si="71"/>
        <v>0</v>
      </c>
      <c r="O965">
        <f t="shared" si="72"/>
        <v>5.0000043429231047</v>
      </c>
      <c r="P965">
        <f t="shared" si="73"/>
        <v>1.6532125137753437</v>
      </c>
      <c r="Q965">
        <f t="shared" si="74"/>
        <v>1.4124914687560268</v>
      </c>
      <c r="R965">
        <f t="shared" si="75"/>
        <v>8.1890170564487635E-2</v>
      </c>
    </row>
    <row r="966" spans="1:18" x14ac:dyDescent="0.25">
      <c r="A966">
        <v>16651</v>
      </c>
      <c r="B966" t="s">
        <v>13</v>
      </c>
      <c r="C966" t="s">
        <v>14</v>
      </c>
      <c r="D966">
        <v>120000</v>
      </c>
      <c r="E966">
        <v>2</v>
      </c>
      <c r="F966" t="s">
        <v>15</v>
      </c>
      <c r="G966" t="s">
        <v>32</v>
      </c>
      <c r="H966" t="s">
        <v>17</v>
      </c>
      <c r="I966">
        <v>3</v>
      </c>
      <c r="J966" t="s">
        <v>27</v>
      </c>
      <c r="K966" t="s">
        <v>36</v>
      </c>
      <c r="L966">
        <v>62</v>
      </c>
      <c r="M966" t="s">
        <v>20</v>
      </c>
      <c r="N966">
        <f t="shared" ref="N966:N1004" si="76">IF(M966="yes",1,0)</f>
        <v>0</v>
      </c>
      <c r="O966">
        <f t="shared" ref="O966:O1004" si="77">LOG(D966+1)</f>
        <v>5.0791848651532279</v>
      </c>
      <c r="P966">
        <f t="shared" ref="P966:P1004" si="78">LOG(L966)</f>
        <v>1.7923916894982539</v>
      </c>
      <c r="Q966">
        <f t="shared" ref="Q966:Q1004" si="79">STANDARDIZE(D966,$D$1,$D$3)</f>
        <v>2.0584467498346148</v>
      </c>
      <c r="R966">
        <f t="shared" ref="R966:R1004" si="80">STANDARDIZE(L966,$L$1,$L$3)</f>
        <v>1.5755949984574988</v>
      </c>
    </row>
    <row r="967" spans="1:18" x14ac:dyDescent="0.25">
      <c r="A967">
        <v>16813</v>
      </c>
      <c r="B967" t="s">
        <v>13</v>
      </c>
      <c r="C967" t="s">
        <v>21</v>
      </c>
      <c r="D967">
        <v>60000</v>
      </c>
      <c r="E967">
        <v>2</v>
      </c>
      <c r="F967" t="s">
        <v>22</v>
      </c>
      <c r="G967" t="s">
        <v>24</v>
      </c>
      <c r="H967" t="s">
        <v>17</v>
      </c>
      <c r="I967">
        <v>2</v>
      </c>
      <c r="J967" t="s">
        <v>34</v>
      </c>
      <c r="K967" t="s">
        <v>36</v>
      </c>
      <c r="L967">
        <v>55</v>
      </c>
      <c r="M967" t="s">
        <v>20</v>
      </c>
      <c r="N967">
        <f t="shared" si="76"/>
        <v>0</v>
      </c>
      <c r="O967">
        <f t="shared" si="77"/>
        <v>4.7781584885646904</v>
      </c>
      <c r="P967">
        <f t="shared" si="78"/>
        <v>1.7403626894942439</v>
      </c>
      <c r="Q967">
        <f t="shared" si="79"/>
        <v>0.12058090659885044</v>
      </c>
      <c r="R967">
        <f t="shared" si="80"/>
        <v>0.96054006932508251</v>
      </c>
    </row>
    <row r="968" spans="1:18" x14ac:dyDescent="0.25">
      <c r="A968">
        <v>16007</v>
      </c>
      <c r="B968" t="s">
        <v>13</v>
      </c>
      <c r="C968" t="s">
        <v>14</v>
      </c>
      <c r="D968">
        <v>90000</v>
      </c>
      <c r="E968">
        <v>5</v>
      </c>
      <c r="F968" t="s">
        <v>15</v>
      </c>
      <c r="G968" t="s">
        <v>32</v>
      </c>
      <c r="H968" t="s">
        <v>17</v>
      </c>
      <c r="I968">
        <v>2</v>
      </c>
      <c r="J968" t="s">
        <v>30</v>
      </c>
      <c r="K968" t="s">
        <v>36</v>
      </c>
      <c r="L968">
        <v>66</v>
      </c>
      <c r="M968" t="s">
        <v>17</v>
      </c>
      <c r="N968">
        <f t="shared" si="76"/>
        <v>1</v>
      </c>
      <c r="O968">
        <f t="shared" si="77"/>
        <v>4.9542473349067597</v>
      </c>
      <c r="P968">
        <f t="shared" si="78"/>
        <v>1.8195439355418688</v>
      </c>
      <c r="Q968">
        <f t="shared" si="79"/>
        <v>1.0895138282167327</v>
      </c>
      <c r="R968">
        <f t="shared" si="80"/>
        <v>1.9270549579617369</v>
      </c>
    </row>
    <row r="969" spans="1:18" x14ac:dyDescent="0.25">
      <c r="A969">
        <v>27434</v>
      </c>
      <c r="B969" t="s">
        <v>26</v>
      </c>
      <c r="C969" t="s">
        <v>21</v>
      </c>
      <c r="D969">
        <v>70000</v>
      </c>
      <c r="E969">
        <v>4</v>
      </c>
      <c r="F969" t="s">
        <v>22</v>
      </c>
      <c r="G969" t="s">
        <v>24</v>
      </c>
      <c r="H969" t="s">
        <v>17</v>
      </c>
      <c r="I969">
        <v>1</v>
      </c>
      <c r="J969" t="s">
        <v>34</v>
      </c>
      <c r="K969" t="s">
        <v>36</v>
      </c>
      <c r="L969">
        <v>56</v>
      </c>
      <c r="M969" t="s">
        <v>20</v>
      </c>
      <c r="N969">
        <f t="shared" si="76"/>
        <v>0</v>
      </c>
      <c r="O969">
        <f t="shared" si="77"/>
        <v>4.8451042441768255</v>
      </c>
      <c r="P969">
        <f t="shared" si="78"/>
        <v>1.7481880270062005</v>
      </c>
      <c r="Q969">
        <f t="shared" si="79"/>
        <v>0.44355854713814452</v>
      </c>
      <c r="R969">
        <f t="shared" si="80"/>
        <v>1.048405059201142</v>
      </c>
    </row>
    <row r="970" spans="1:18" x14ac:dyDescent="0.25">
      <c r="A970">
        <v>27756</v>
      </c>
      <c r="B970" t="s">
        <v>26</v>
      </c>
      <c r="C970" t="s">
        <v>14</v>
      </c>
      <c r="D970">
        <v>50000</v>
      </c>
      <c r="E970">
        <v>3</v>
      </c>
      <c r="F970" t="s">
        <v>15</v>
      </c>
      <c r="G970" t="s">
        <v>16</v>
      </c>
      <c r="H970" t="s">
        <v>20</v>
      </c>
      <c r="I970">
        <v>1</v>
      </c>
      <c r="J970" t="s">
        <v>18</v>
      </c>
      <c r="K970" t="s">
        <v>36</v>
      </c>
      <c r="L970">
        <v>40</v>
      </c>
      <c r="M970" t="s">
        <v>20</v>
      </c>
      <c r="N970">
        <f t="shared" si="76"/>
        <v>0</v>
      </c>
      <c r="O970">
        <f t="shared" si="77"/>
        <v>4.6989786901387989</v>
      </c>
      <c r="P970">
        <f t="shared" si="78"/>
        <v>1.6020599913279623</v>
      </c>
      <c r="Q970">
        <f t="shared" si="79"/>
        <v>-0.20239673394044363</v>
      </c>
      <c r="R970">
        <f t="shared" si="80"/>
        <v>-0.35743477881580982</v>
      </c>
    </row>
    <row r="971" spans="1:18" x14ac:dyDescent="0.25">
      <c r="A971">
        <v>23818</v>
      </c>
      <c r="B971" t="s">
        <v>13</v>
      </c>
      <c r="C971" t="s">
        <v>14</v>
      </c>
      <c r="D971">
        <v>50000</v>
      </c>
      <c r="E971">
        <v>0</v>
      </c>
      <c r="F971" t="s">
        <v>35</v>
      </c>
      <c r="G971" t="s">
        <v>16</v>
      </c>
      <c r="H971" t="s">
        <v>17</v>
      </c>
      <c r="I971">
        <v>0</v>
      </c>
      <c r="J971" t="s">
        <v>30</v>
      </c>
      <c r="K971" t="s">
        <v>36</v>
      </c>
      <c r="L971">
        <v>33</v>
      </c>
      <c r="M971" t="s">
        <v>17</v>
      </c>
      <c r="N971">
        <f t="shared" si="76"/>
        <v>1</v>
      </c>
      <c r="O971">
        <f t="shared" si="77"/>
        <v>4.6989786901387989</v>
      </c>
      <c r="P971">
        <f t="shared" si="78"/>
        <v>1.5185139398778875</v>
      </c>
      <c r="Q971">
        <f t="shared" si="79"/>
        <v>-0.20239673394044363</v>
      </c>
      <c r="R971">
        <f t="shared" si="80"/>
        <v>-0.9724897079482262</v>
      </c>
    </row>
    <row r="972" spans="1:18" x14ac:dyDescent="0.25">
      <c r="A972">
        <v>19012</v>
      </c>
      <c r="B972" t="s">
        <v>13</v>
      </c>
      <c r="C972" t="s">
        <v>21</v>
      </c>
      <c r="D972">
        <v>80000</v>
      </c>
      <c r="E972">
        <v>3</v>
      </c>
      <c r="F972" t="s">
        <v>15</v>
      </c>
      <c r="G972" t="s">
        <v>32</v>
      </c>
      <c r="H972" t="s">
        <v>17</v>
      </c>
      <c r="I972">
        <v>1</v>
      </c>
      <c r="J972" t="s">
        <v>30</v>
      </c>
      <c r="K972" t="s">
        <v>36</v>
      </c>
      <c r="L972">
        <v>56</v>
      </c>
      <c r="M972" t="s">
        <v>20</v>
      </c>
      <c r="N972">
        <f t="shared" si="76"/>
        <v>0</v>
      </c>
      <c r="O972">
        <f t="shared" si="77"/>
        <v>4.9030954156390383</v>
      </c>
      <c r="P972">
        <f t="shared" si="78"/>
        <v>1.7481880270062005</v>
      </c>
      <c r="Q972">
        <f t="shared" si="79"/>
        <v>0.76653618767743859</v>
      </c>
      <c r="R972">
        <f t="shared" si="80"/>
        <v>1.048405059201142</v>
      </c>
    </row>
    <row r="973" spans="1:18" x14ac:dyDescent="0.25">
      <c r="A973">
        <v>18329</v>
      </c>
      <c r="B973" t="s">
        <v>26</v>
      </c>
      <c r="C973" t="s">
        <v>21</v>
      </c>
      <c r="D973">
        <v>30000</v>
      </c>
      <c r="E973">
        <v>0</v>
      </c>
      <c r="F973" t="s">
        <v>33</v>
      </c>
      <c r="G973" t="s">
        <v>23</v>
      </c>
      <c r="H973" t="s">
        <v>20</v>
      </c>
      <c r="I973">
        <v>2</v>
      </c>
      <c r="J973" t="s">
        <v>27</v>
      </c>
      <c r="K973" t="s">
        <v>36</v>
      </c>
      <c r="L973">
        <v>27</v>
      </c>
      <c r="M973" t="s">
        <v>20</v>
      </c>
      <c r="N973">
        <f t="shared" si="76"/>
        <v>0</v>
      </c>
      <c r="O973">
        <f t="shared" si="77"/>
        <v>4.4771357309611233</v>
      </c>
      <c r="P973">
        <f t="shared" si="78"/>
        <v>1.4313637641589874</v>
      </c>
      <c r="Q973">
        <f t="shared" si="79"/>
        <v>-0.84835201501903179</v>
      </c>
      <c r="R973">
        <f t="shared" si="80"/>
        <v>-1.499679647204583</v>
      </c>
    </row>
    <row r="974" spans="1:18" x14ac:dyDescent="0.25">
      <c r="A974">
        <v>29037</v>
      </c>
      <c r="B974" t="s">
        <v>13</v>
      </c>
      <c r="C974" t="s">
        <v>21</v>
      </c>
      <c r="D974">
        <v>60000</v>
      </c>
      <c r="E974">
        <v>0</v>
      </c>
      <c r="F974" t="s">
        <v>35</v>
      </c>
      <c r="G974" t="s">
        <v>24</v>
      </c>
      <c r="H974" t="s">
        <v>20</v>
      </c>
      <c r="I974">
        <v>0</v>
      </c>
      <c r="J974" t="s">
        <v>18</v>
      </c>
      <c r="K974" t="s">
        <v>36</v>
      </c>
      <c r="L974">
        <v>39</v>
      </c>
      <c r="M974" t="s">
        <v>20</v>
      </c>
      <c r="N974">
        <f t="shared" si="76"/>
        <v>0</v>
      </c>
      <c r="O974">
        <f t="shared" si="77"/>
        <v>4.7781584885646904</v>
      </c>
      <c r="P974">
        <f t="shared" si="78"/>
        <v>1.5910646070264991</v>
      </c>
      <c r="Q974">
        <f t="shared" si="79"/>
        <v>0.12058090659885044</v>
      </c>
      <c r="R974">
        <f t="shared" si="80"/>
        <v>-0.44529976869186927</v>
      </c>
    </row>
    <row r="975" spans="1:18" x14ac:dyDescent="0.25">
      <c r="A975">
        <v>26576</v>
      </c>
      <c r="B975" t="s">
        <v>13</v>
      </c>
      <c r="C975" t="s">
        <v>14</v>
      </c>
      <c r="D975">
        <v>60000</v>
      </c>
      <c r="E975">
        <v>0</v>
      </c>
      <c r="F975" t="s">
        <v>22</v>
      </c>
      <c r="G975" t="s">
        <v>16</v>
      </c>
      <c r="H975" t="s">
        <v>17</v>
      </c>
      <c r="I975">
        <v>2</v>
      </c>
      <c r="J975" t="s">
        <v>27</v>
      </c>
      <c r="K975" t="s">
        <v>36</v>
      </c>
      <c r="L975">
        <v>31</v>
      </c>
      <c r="M975" t="s">
        <v>20</v>
      </c>
      <c r="N975">
        <f t="shared" si="76"/>
        <v>0</v>
      </c>
      <c r="O975">
        <f t="shared" si="77"/>
        <v>4.7781584885646904</v>
      </c>
      <c r="P975">
        <f t="shared" si="78"/>
        <v>1.4913616938342726</v>
      </c>
      <c r="Q975">
        <f t="shared" si="79"/>
        <v>0.12058090659885044</v>
      </c>
      <c r="R975">
        <f t="shared" si="80"/>
        <v>-1.1482196877003452</v>
      </c>
    </row>
    <row r="976" spans="1:18" x14ac:dyDescent="0.25">
      <c r="A976">
        <v>12192</v>
      </c>
      <c r="B976" t="s">
        <v>26</v>
      </c>
      <c r="C976" t="s">
        <v>14</v>
      </c>
      <c r="D976">
        <v>60000</v>
      </c>
      <c r="E976">
        <v>2</v>
      </c>
      <c r="F976" t="s">
        <v>33</v>
      </c>
      <c r="G976" t="s">
        <v>16</v>
      </c>
      <c r="H976" t="s">
        <v>20</v>
      </c>
      <c r="I976">
        <v>2</v>
      </c>
      <c r="J976" t="s">
        <v>30</v>
      </c>
      <c r="K976" t="s">
        <v>36</v>
      </c>
      <c r="L976">
        <v>51</v>
      </c>
      <c r="M976" t="s">
        <v>20</v>
      </c>
      <c r="N976">
        <f t="shared" si="76"/>
        <v>0</v>
      </c>
      <c r="O976">
        <f t="shared" si="77"/>
        <v>4.7781584885646904</v>
      </c>
      <c r="P976">
        <f t="shared" si="78"/>
        <v>1.7075701760979363</v>
      </c>
      <c r="Q976">
        <f t="shared" si="79"/>
        <v>0.12058090659885044</v>
      </c>
      <c r="R976">
        <f t="shared" si="80"/>
        <v>0.6090801098208446</v>
      </c>
    </row>
    <row r="977" spans="1:18" x14ac:dyDescent="0.25">
      <c r="A977">
        <v>14887</v>
      </c>
      <c r="B977" t="s">
        <v>13</v>
      </c>
      <c r="C977" t="s">
        <v>14</v>
      </c>
      <c r="D977">
        <v>30000</v>
      </c>
      <c r="E977">
        <v>1</v>
      </c>
      <c r="F977" t="s">
        <v>31</v>
      </c>
      <c r="G977" t="s">
        <v>23</v>
      </c>
      <c r="H977" t="s">
        <v>17</v>
      </c>
      <c r="I977">
        <v>1</v>
      </c>
      <c r="J977" t="s">
        <v>27</v>
      </c>
      <c r="K977" t="s">
        <v>36</v>
      </c>
      <c r="L977">
        <v>52</v>
      </c>
      <c r="M977" t="s">
        <v>20</v>
      </c>
      <c r="N977">
        <f t="shared" si="76"/>
        <v>0</v>
      </c>
      <c r="O977">
        <f t="shared" si="77"/>
        <v>4.4771357309611233</v>
      </c>
      <c r="P977">
        <f t="shared" si="78"/>
        <v>1.7160033436347992</v>
      </c>
      <c r="Q977">
        <f t="shared" si="79"/>
        <v>-0.84835201501903179</v>
      </c>
      <c r="R977">
        <f t="shared" si="80"/>
        <v>0.69694509969690399</v>
      </c>
    </row>
    <row r="978" spans="1:18" x14ac:dyDescent="0.25">
      <c r="A978">
        <v>11734</v>
      </c>
      <c r="B978" t="s">
        <v>13</v>
      </c>
      <c r="D978">
        <v>60000</v>
      </c>
      <c r="E978">
        <v>1</v>
      </c>
      <c r="F978" t="s">
        <v>22</v>
      </c>
      <c r="G978" t="s">
        <v>16</v>
      </c>
      <c r="H978" t="s">
        <v>20</v>
      </c>
      <c r="I978">
        <v>1</v>
      </c>
      <c r="J978" t="s">
        <v>18</v>
      </c>
      <c r="K978" t="s">
        <v>36</v>
      </c>
      <c r="L978">
        <v>47</v>
      </c>
      <c r="M978" t="s">
        <v>20</v>
      </c>
      <c r="N978">
        <f t="shared" si="76"/>
        <v>0</v>
      </c>
      <c r="O978">
        <f t="shared" si="77"/>
        <v>4.7781584885646904</v>
      </c>
      <c r="P978">
        <f t="shared" si="78"/>
        <v>1.6720978579357175</v>
      </c>
      <c r="Q978">
        <f t="shared" si="79"/>
        <v>0.12058090659885044</v>
      </c>
      <c r="R978">
        <f t="shared" si="80"/>
        <v>0.25762015031660662</v>
      </c>
    </row>
    <row r="979" spans="1:18" x14ac:dyDescent="0.25">
      <c r="A979">
        <v>17462</v>
      </c>
      <c r="B979" t="s">
        <v>13</v>
      </c>
      <c r="C979" t="s">
        <v>21</v>
      </c>
      <c r="D979">
        <v>70000</v>
      </c>
      <c r="E979">
        <v>3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53</v>
      </c>
      <c r="M979" t="s">
        <v>17</v>
      </c>
      <c r="N979">
        <f t="shared" si="76"/>
        <v>1</v>
      </c>
      <c r="O979">
        <f t="shared" si="77"/>
        <v>4.8451042441768255</v>
      </c>
      <c r="P979">
        <f t="shared" si="78"/>
        <v>1.7242758696007889</v>
      </c>
      <c r="Q979">
        <f t="shared" si="79"/>
        <v>0.44355854713814452</v>
      </c>
      <c r="R979">
        <f t="shared" si="80"/>
        <v>0.7848100895729635</v>
      </c>
    </row>
    <row r="980" spans="1:18" x14ac:dyDescent="0.25">
      <c r="A980">
        <v>20659</v>
      </c>
      <c r="B980" t="s">
        <v>13</v>
      </c>
      <c r="C980" t="s">
        <v>21</v>
      </c>
      <c r="D980">
        <v>70000</v>
      </c>
      <c r="E980">
        <v>3</v>
      </c>
      <c r="F980" t="s">
        <v>35</v>
      </c>
      <c r="G980" t="s">
        <v>24</v>
      </c>
      <c r="H980" t="s">
        <v>17</v>
      </c>
      <c r="I980">
        <v>0</v>
      </c>
      <c r="J980" t="s">
        <v>18</v>
      </c>
      <c r="K980" t="s">
        <v>36</v>
      </c>
      <c r="L980">
        <v>35</v>
      </c>
      <c r="M980" t="s">
        <v>17</v>
      </c>
      <c r="N980">
        <f t="shared" si="76"/>
        <v>1</v>
      </c>
      <c r="O980">
        <f t="shared" si="77"/>
        <v>4.8451042441768255</v>
      </c>
      <c r="P980">
        <f t="shared" si="78"/>
        <v>1.5440680443502757</v>
      </c>
      <c r="Q980">
        <f t="shared" si="79"/>
        <v>0.44355854713814452</v>
      </c>
      <c r="R980">
        <f t="shared" si="80"/>
        <v>-0.79675972819610719</v>
      </c>
    </row>
    <row r="981" spans="1:18" x14ac:dyDescent="0.25">
      <c r="A981">
        <v>28004</v>
      </c>
      <c r="B981" t="s">
        <v>13</v>
      </c>
      <c r="C981" t="s">
        <v>14</v>
      </c>
      <c r="D981">
        <v>60000</v>
      </c>
      <c r="E981">
        <v>3</v>
      </c>
      <c r="F981" t="s">
        <v>15</v>
      </c>
      <c r="G981" t="s">
        <v>32</v>
      </c>
      <c r="H981" t="s">
        <v>17</v>
      </c>
      <c r="I981">
        <v>2</v>
      </c>
      <c r="J981" t="s">
        <v>34</v>
      </c>
      <c r="K981" t="s">
        <v>36</v>
      </c>
      <c r="L981">
        <v>66</v>
      </c>
      <c r="M981" t="s">
        <v>20</v>
      </c>
      <c r="N981">
        <f t="shared" si="76"/>
        <v>0</v>
      </c>
      <c r="O981">
        <f t="shared" si="77"/>
        <v>4.7781584885646904</v>
      </c>
      <c r="P981">
        <f t="shared" si="78"/>
        <v>1.8195439355418688</v>
      </c>
      <c r="Q981">
        <f t="shared" si="79"/>
        <v>0.12058090659885044</v>
      </c>
      <c r="R981">
        <f t="shared" si="80"/>
        <v>1.9270549579617369</v>
      </c>
    </row>
    <row r="982" spans="1:18" x14ac:dyDescent="0.25">
      <c r="A982">
        <v>19741</v>
      </c>
      <c r="B982" t="s">
        <v>26</v>
      </c>
      <c r="C982" t="s">
        <v>14</v>
      </c>
      <c r="D982">
        <v>80000</v>
      </c>
      <c r="E982">
        <v>4</v>
      </c>
      <c r="F982" t="s">
        <v>35</v>
      </c>
      <c r="G982" t="s">
        <v>32</v>
      </c>
      <c r="H982" t="s">
        <v>17</v>
      </c>
      <c r="I982">
        <v>2</v>
      </c>
      <c r="J982" t="s">
        <v>27</v>
      </c>
      <c r="K982" t="s">
        <v>36</v>
      </c>
      <c r="L982">
        <v>65</v>
      </c>
      <c r="M982" t="s">
        <v>20</v>
      </c>
      <c r="N982">
        <f t="shared" si="76"/>
        <v>0</v>
      </c>
      <c r="O982">
        <f t="shared" si="77"/>
        <v>4.9030954156390383</v>
      </c>
      <c r="P982">
        <f t="shared" si="78"/>
        <v>1.8129133566428555</v>
      </c>
      <c r="Q982">
        <f t="shared" si="79"/>
        <v>0.76653618767743859</v>
      </c>
      <c r="R982">
        <f t="shared" si="80"/>
        <v>1.8391899680856774</v>
      </c>
    </row>
    <row r="983" spans="1:18" x14ac:dyDescent="0.25">
      <c r="A983">
        <v>17450</v>
      </c>
      <c r="B983" t="s">
        <v>13</v>
      </c>
      <c r="C983" t="s">
        <v>21</v>
      </c>
      <c r="D983">
        <v>80000</v>
      </c>
      <c r="E983">
        <v>5</v>
      </c>
      <c r="F983" t="s">
        <v>22</v>
      </c>
      <c r="G983" t="s">
        <v>24</v>
      </c>
      <c r="H983" t="s">
        <v>17</v>
      </c>
      <c r="I983">
        <v>3</v>
      </c>
      <c r="J983" t="s">
        <v>27</v>
      </c>
      <c r="K983" t="s">
        <v>36</v>
      </c>
      <c r="L983">
        <v>45</v>
      </c>
      <c r="M983" t="s">
        <v>20</v>
      </c>
      <c r="N983">
        <f t="shared" si="76"/>
        <v>0</v>
      </c>
      <c r="O983">
        <f t="shared" si="77"/>
        <v>4.9030954156390383</v>
      </c>
      <c r="P983">
        <f t="shared" si="78"/>
        <v>1.6532125137753437</v>
      </c>
      <c r="Q983">
        <f t="shared" si="79"/>
        <v>0.76653618767743859</v>
      </c>
      <c r="R983">
        <f t="shared" si="80"/>
        <v>8.1890170564487635E-2</v>
      </c>
    </row>
    <row r="984" spans="1:18" x14ac:dyDescent="0.25">
      <c r="A984">
        <v>17337</v>
      </c>
      <c r="B984" t="s">
        <v>26</v>
      </c>
      <c r="C984" t="s">
        <v>21</v>
      </c>
      <c r="D984">
        <v>40000</v>
      </c>
      <c r="E984">
        <v>0</v>
      </c>
      <c r="F984" t="s">
        <v>31</v>
      </c>
      <c r="G984" t="s">
        <v>16</v>
      </c>
      <c r="H984" t="s">
        <v>17</v>
      </c>
      <c r="I984">
        <v>1</v>
      </c>
      <c r="J984" t="s">
        <v>27</v>
      </c>
      <c r="K984" t="s">
        <v>36</v>
      </c>
      <c r="L984">
        <v>31</v>
      </c>
      <c r="M984" t="s">
        <v>20</v>
      </c>
      <c r="N984">
        <f t="shared" si="76"/>
        <v>0</v>
      </c>
      <c r="O984">
        <f t="shared" si="77"/>
        <v>4.6020708485542956</v>
      </c>
      <c r="P984">
        <f t="shared" si="78"/>
        <v>1.4913616938342726</v>
      </c>
      <c r="Q984">
        <f t="shared" si="79"/>
        <v>-0.52537437447973778</v>
      </c>
      <c r="R984">
        <f t="shared" si="80"/>
        <v>-1.1482196877003452</v>
      </c>
    </row>
    <row r="985" spans="1:18" x14ac:dyDescent="0.25">
      <c r="A985">
        <v>18594</v>
      </c>
      <c r="B985" t="s">
        <v>26</v>
      </c>
      <c r="C985" t="s">
        <v>14</v>
      </c>
      <c r="D985">
        <v>80000</v>
      </c>
      <c r="E985">
        <v>3</v>
      </c>
      <c r="F985" t="s">
        <v>15</v>
      </c>
      <c r="G985" t="s">
        <v>16</v>
      </c>
      <c r="H985" t="s">
        <v>17</v>
      </c>
      <c r="I985">
        <v>3</v>
      </c>
      <c r="J985" t="s">
        <v>34</v>
      </c>
      <c r="K985" t="s">
        <v>36</v>
      </c>
      <c r="L985">
        <v>40</v>
      </c>
      <c r="M985" t="s">
        <v>17</v>
      </c>
      <c r="N985">
        <f t="shared" si="76"/>
        <v>1</v>
      </c>
      <c r="O985">
        <f t="shared" si="77"/>
        <v>4.9030954156390383</v>
      </c>
      <c r="P985">
        <f t="shared" si="78"/>
        <v>1.6020599913279623</v>
      </c>
      <c r="Q985">
        <f t="shared" si="79"/>
        <v>0.76653618767743859</v>
      </c>
      <c r="R985">
        <f t="shared" si="80"/>
        <v>-0.35743477881580982</v>
      </c>
    </row>
    <row r="986" spans="1:18" x14ac:dyDescent="0.25">
      <c r="A986">
        <v>15982</v>
      </c>
      <c r="B986" t="s">
        <v>13</v>
      </c>
      <c r="C986" t="s">
        <v>21</v>
      </c>
      <c r="D986">
        <v>110000</v>
      </c>
      <c r="E986">
        <v>5</v>
      </c>
      <c r="F986" t="s">
        <v>22</v>
      </c>
      <c r="G986" t="s">
        <v>24</v>
      </c>
      <c r="H986" t="s">
        <v>17</v>
      </c>
      <c r="I986">
        <v>4</v>
      </c>
      <c r="J986" t="s">
        <v>25</v>
      </c>
      <c r="K986" t="s">
        <v>36</v>
      </c>
      <c r="L986">
        <v>46</v>
      </c>
      <c r="M986" t="s">
        <v>20</v>
      </c>
      <c r="N986">
        <f t="shared" si="76"/>
        <v>0</v>
      </c>
      <c r="O986">
        <f t="shared" si="77"/>
        <v>5.0413966332719324</v>
      </c>
      <c r="P986">
        <f t="shared" si="78"/>
        <v>1.6627578316815741</v>
      </c>
      <c r="Q986">
        <f t="shared" si="79"/>
        <v>1.7354691092953209</v>
      </c>
      <c r="R986">
        <f t="shared" si="80"/>
        <v>0.16975516044054711</v>
      </c>
    </row>
    <row r="987" spans="1:18" x14ac:dyDescent="0.25">
      <c r="A987">
        <v>28625</v>
      </c>
      <c r="B987" t="s">
        <v>26</v>
      </c>
      <c r="C987" t="s">
        <v>21</v>
      </c>
      <c r="D987">
        <v>40000</v>
      </c>
      <c r="E987">
        <v>2</v>
      </c>
      <c r="F987" t="s">
        <v>22</v>
      </c>
      <c r="G987" t="s">
        <v>23</v>
      </c>
      <c r="H987" t="s">
        <v>20</v>
      </c>
      <c r="I987">
        <v>1</v>
      </c>
      <c r="J987" t="s">
        <v>30</v>
      </c>
      <c r="K987" t="s">
        <v>36</v>
      </c>
      <c r="L987">
        <v>47</v>
      </c>
      <c r="M987" t="s">
        <v>17</v>
      </c>
      <c r="N987">
        <f t="shared" si="76"/>
        <v>1</v>
      </c>
      <c r="O987">
        <f t="shared" si="77"/>
        <v>4.6020708485542956</v>
      </c>
      <c r="P987">
        <f t="shared" si="78"/>
        <v>1.6720978579357175</v>
      </c>
      <c r="Q987">
        <f t="shared" si="79"/>
        <v>-0.52537437447973778</v>
      </c>
      <c r="R987">
        <f t="shared" si="80"/>
        <v>0.25762015031660662</v>
      </c>
    </row>
    <row r="988" spans="1:18" x14ac:dyDescent="0.25">
      <c r="A988">
        <v>11269</v>
      </c>
      <c r="B988" t="s">
        <v>13</v>
      </c>
      <c r="C988" t="s">
        <v>21</v>
      </c>
      <c r="D988">
        <v>130000</v>
      </c>
      <c r="E988">
        <v>2</v>
      </c>
      <c r="F988" t="s">
        <v>35</v>
      </c>
      <c r="G988" t="s">
        <v>32</v>
      </c>
      <c r="H988" t="s">
        <v>17</v>
      </c>
      <c r="I988">
        <v>2</v>
      </c>
      <c r="J988" t="s">
        <v>18</v>
      </c>
      <c r="K988" t="s">
        <v>36</v>
      </c>
      <c r="L988">
        <v>41</v>
      </c>
      <c r="M988" t="s">
        <v>20</v>
      </c>
      <c r="N988">
        <f t="shared" si="76"/>
        <v>0</v>
      </c>
      <c r="O988">
        <f t="shared" si="77"/>
        <v>5.1139466930207718</v>
      </c>
      <c r="P988">
        <f t="shared" si="78"/>
        <v>1.6127838567197355</v>
      </c>
      <c r="Q988">
        <f t="shared" si="79"/>
        <v>2.3814243903739092</v>
      </c>
      <c r="R988">
        <f t="shared" si="80"/>
        <v>-0.26956978893975031</v>
      </c>
    </row>
    <row r="989" spans="1:18" x14ac:dyDescent="0.25">
      <c r="A989">
        <v>25148</v>
      </c>
      <c r="B989" t="s">
        <v>13</v>
      </c>
      <c r="C989" t="s">
        <v>21</v>
      </c>
      <c r="D989">
        <v>60000</v>
      </c>
      <c r="E989">
        <v>2</v>
      </c>
      <c r="F989" t="s">
        <v>31</v>
      </c>
      <c r="G989" t="s">
        <v>24</v>
      </c>
      <c r="H989" t="s">
        <v>20</v>
      </c>
      <c r="I989">
        <v>2</v>
      </c>
      <c r="J989" t="s">
        <v>30</v>
      </c>
      <c r="K989" t="s">
        <v>36</v>
      </c>
      <c r="L989">
        <v>48</v>
      </c>
      <c r="M989" t="s">
        <v>17</v>
      </c>
      <c r="N989">
        <f t="shared" si="76"/>
        <v>1</v>
      </c>
      <c r="O989">
        <f t="shared" si="77"/>
        <v>4.7781584885646904</v>
      </c>
      <c r="P989">
        <f t="shared" si="78"/>
        <v>1.6812412373755872</v>
      </c>
      <c r="Q989">
        <f t="shared" si="79"/>
        <v>0.12058090659885044</v>
      </c>
      <c r="R989">
        <f t="shared" si="80"/>
        <v>0.34548514019266607</v>
      </c>
    </row>
    <row r="990" spans="1:18" x14ac:dyDescent="0.25">
      <c r="A990">
        <v>13920</v>
      </c>
      <c r="B990" t="s">
        <v>26</v>
      </c>
      <c r="C990" t="s">
        <v>14</v>
      </c>
      <c r="D990">
        <v>50000</v>
      </c>
      <c r="E990">
        <v>4</v>
      </c>
      <c r="F990" t="s">
        <v>15</v>
      </c>
      <c r="G990" t="s">
        <v>16</v>
      </c>
      <c r="H990" t="s">
        <v>17</v>
      </c>
      <c r="I990">
        <v>2</v>
      </c>
      <c r="J990" t="s">
        <v>18</v>
      </c>
      <c r="K990" t="s">
        <v>36</v>
      </c>
      <c r="L990">
        <v>42</v>
      </c>
      <c r="M990" t="s">
        <v>20</v>
      </c>
      <c r="N990">
        <f t="shared" si="76"/>
        <v>0</v>
      </c>
      <c r="O990">
        <f t="shared" si="77"/>
        <v>4.6989786901387989</v>
      </c>
      <c r="P990">
        <f t="shared" si="78"/>
        <v>1.6232492903979006</v>
      </c>
      <c r="Q990">
        <f t="shared" si="79"/>
        <v>-0.20239673394044363</v>
      </c>
      <c r="R990">
        <f t="shared" si="80"/>
        <v>-0.18170479906369083</v>
      </c>
    </row>
    <row r="991" spans="1:18" x14ac:dyDescent="0.25">
      <c r="A991">
        <v>23704</v>
      </c>
      <c r="B991" t="s">
        <v>26</v>
      </c>
      <c r="C991" t="s">
        <v>21</v>
      </c>
      <c r="D991">
        <v>40000</v>
      </c>
      <c r="E991">
        <v>5</v>
      </c>
      <c r="F991" t="s">
        <v>31</v>
      </c>
      <c r="G991" t="s">
        <v>24</v>
      </c>
      <c r="H991" t="s">
        <v>17</v>
      </c>
      <c r="I991">
        <v>4</v>
      </c>
      <c r="J991" t="s">
        <v>34</v>
      </c>
      <c r="K991" t="s">
        <v>36</v>
      </c>
      <c r="L991">
        <v>30</v>
      </c>
      <c r="M991" t="s">
        <v>17</v>
      </c>
      <c r="N991">
        <f t="shared" si="76"/>
        <v>1</v>
      </c>
      <c r="O991">
        <f t="shared" si="77"/>
        <v>4.6020708485542956</v>
      </c>
      <c r="P991">
        <f t="shared" si="78"/>
        <v>1.4771212547196624</v>
      </c>
      <c r="Q991">
        <f t="shared" si="79"/>
        <v>-0.52537437447973778</v>
      </c>
      <c r="R991">
        <f t="shared" si="80"/>
        <v>-1.2360846775764047</v>
      </c>
    </row>
    <row r="992" spans="1:18" x14ac:dyDescent="0.25">
      <c r="A992">
        <v>28972</v>
      </c>
      <c r="B992" t="s">
        <v>26</v>
      </c>
      <c r="C992" t="s">
        <v>14</v>
      </c>
      <c r="D992">
        <v>60000</v>
      </c>
      <c r="E992">
        <v>3</v>
      </c>
      <c r="F992" t="s">
        <v>35</v>
      </c>
      <c r="G992" t="s">
        <v>32</v>
      </c>
      <c r="H992" t="s">
        <v>17</v>
      </c>
      <c r="I992">
        <v>2</v>
      </c>
      <c r="J992" t="s">
        <v>34</v>
      </c>
      <c r="K992" t="s">
        <v>36</v>
      </c>
      <c r="L992">
        <v>66</v>
      </c>
      <c r="M992" t="s">
        <v>20</v>
      </c>
      <c r="N992">
        <f t="shared" si="76"/>
        <v>0</v>
      </c>
      <c r="O992">
        <f t="shared" si="77"/>
        <v>4.7781584885646904</v>
      </c>
      <c r="P992">
        <f t="shared" si="78"/>
        <v>1.8195439355418688</v>
      </c>
      <c r="Q992">
        <f t="shared" si="79"/>
        <v>0.12058090659885044</v>
      </c>
      <c r="R992">
        <f t="shared" si="80"/>
        <v>1.9270549579617369</v>
      </c>
    </row>
    <row r="993" spans="1:18" x14ac:dyDescent="0.25">
      <c r="A993">
        <v>22730</v>
      </c>
      <c r="B993" t="s">
        <v>13</v>
      </c>
      <c r="C993" t="s">
        <v>21</v>
      </c>
      <c r="D993">
        <v>70000</v>
      </c>
      <c r="E993">
        <v>5</v>
      </c>
      <c r="F993" t="s">
        <v>15</v>
      </c>
      <c r="G993" t="s">
        <v>32</v>
      </c>
      <c r="H993" t="s">
        <v>17</v>
      </c>
      <c r="I993">
        <v>2</v>
      </c>
      <c r="J993" t="s">
        <v>34</v>
      </c>
      <c r="K993" t="s">
        <v>36</v>
      </c>
      <c r="L993">
        <v>63</v>
      </c>
      <c r="M993" t="s">
        <v>20</v>
      </c>
      <c r="N993">
        <f t="shared" si="76"/>
        <v>0</v>
      </c>
      <c r="O993">
        <f t="shared" si="77"/>
        <v>4.8451042441768255</v>
      </c>
      <c r="P993">
        <f t="shared" si="78"/>
        <v>1.7993405494535817</v>
      </c>
      <c r="Q993">
        <f t="shared" si="79"/>
        <v>0.44355854713814452</v>
      </c>
      <c r="R993">
        <f t="shared" si="80"/>
        <v>1.6634599883335583</v>
      </c>
    </row>
    <row r="994" spans="1:18" x14ac:dyDescent="0.25">
      <c r="A994">
        <v>29134</v>
      </c>
      <c r="B994" t="s">
        <v>13</v>
      </c>
      <c r="C994" t="s">
        <v>21</v>
      </c>
      <c r="D994">
        <v>60000</v>
      </c>
      <c r="E994">
        <v>4</v>
      </c>
      <c r="F994" t="s">
        <v>15</v>
      </c>
      <c r="G994" t="s">
        <v>16</v>
      </c>
      <c r="H994" t="s">
        <v>20</v>
      </c>
      <c r="I994">
        <v>3</v>
      </c>
      <c r="J994" t="s">
        <v>34</v>
      </c>
      <c r="K994" t="s">
        <v>36</v>
      </c>
      <c r="L994">
        <v>42</v>
      </c>
      <c r="M994" t="s">
        <v>20</v>
      </c>
      <c r="N994">
        <f t="shared" si="76"/>
        <v>0</v>
      </c>
      <c r="O994">
        <f t="shared" si="77"/>
        <v>4.7781584885646904</v>
      </c>
      <c r="P994">
        <f t="shared" si="78"/>
        <v>1.6232492903979006</v>
      </c>
      <c r="Q994">
        <f t="shared" si="79"/>
        <v>0.12058090659885044</v>
      </c>
      <c r="R994">
        <f t="shared" si="80"/>
        <v>-0.18170479906369083</v>
      </c>
    </row>
    <row r="995" spans="1:18" x14ac:dyDescent="0.25">
      <c r="A995">
        <v>14332</v>
      </c>
      <c r="B995" t="s">
        <v>26</v>
      </c>
      <c r="C995" t="s">
        <v>14</v>
      </c>
      <c r="D995">
        <v>30000</v>
      </c>
      <c r="E995">
        <v>0</v>
      </c>
      <c r="F995" t="s">
        <v>31</v>
      </c>
      <c r="G995" t="s">
        <v>16</v>
      </c>
      <c r="H995" t="s">
        <v>20</v>
      </c>
      <c r="I995">
        <v>2</v>
      </c>
      <c r="J995" t="s">
        <v>27</v>
      </c>
      <c r="K995" t="s">
        <v>36</v>
      </c>
      <c r="L995">
        <v>26</v>
      </c>
      <c r="M995" t="s">
        <v>20</v>
      </c>
      <c r="N995">
        <f t="shared" si="76"/>
        <v>0</v>
      </c>
      <c r="O995">
        <f t="shared" si="77"/>
        <v>4.4771357309611233</v>
      </c>
      <c r="P995">
        <f t="shared" si="78"/>
        <v>1.414973347970818</v>
      </c>
      <c r="Q995">
        <f t="shared" si="79"/>
        <v>-0.84835201501903179</v>
      </c>
      <c r="R995">
        <f t="shared" si="80"/>
        <v>-1.5875446370806425</v>
      </c>
    </row>
    <row r="996" spans="1:18" x14ac:dyDescent="0.25">
      <c r="A996">
        <v>19117</v>
      </c>
      <c r="B996" t="s">
        <v>26</v>
      </c>
      <c r="C996" t="s">
        <v>14</v>
      </c>
      <c r="D996">
        <v>60000</v>
      </c>
      <c r="E996">
        <v>1</v>
      </c>
      <c r="F996" t="s">
        <v>35</v>
      </c>
      <c r="G996" t="s">
        <v>24</v>
      </c>
      <c r="H996" t="s">
        <v>17</v>
      </c>
      <c r="I996">
        <v>0</v>
      </c>
      <c r="J996" t="s">
        <v>25</v>
      </c>
      <c r="K996" t="s">
        <v>36</v>
      </c>
      <c r="L996">
        <v>36</v>
      </c>
      <c r="M996" t="s">
        <v>17</v>
      </c>
      <c r="N996">
        <f t="shared" si="76"/>
        <v>1</v>
      </c>
      <c r="O996">
        <f t="shared" si="77"/>
        <v>4.7781584885646904</v>
      </c>
      <c r="P996">
        <f t="shared" si="78"/>
        <v>1.5563025007672873</v>
      </c>
      <c r="Q996">
        <f t="shared" si="79"/>
        <v>0.12058090659885044</v>
      </c>
      <c r="R996">
        <f t="shared" si="80"/>
        <v>-0.70889473832004779</v>
      </c>
    </row>
    <row r="997" spans="1:18" x14ac:dyDescent="0.25">
      <c r="A997">
        <v>22864</v>
      </c>
      <c r="B997" t="s">
        <v>13</v>
      </c>
      <c r="C997" t="s">
        <v>21</v>
      </c>
      <c r="D997">
        <v>90000</v>
      </c>
      <c r="E997">
        <v>2</v>
      </c>
      <c r="F997" t="s">
        <v>22</v>
      </c>
      <c r="G997" t="s">
        <v>24</v>
      </c>
      <c r="H997" t="s">
        <v>20</v>
      </c>
      <c r="I997">
        <v>0</v>
      </c>
      <c r="J997" t="s">
        <v>27</v>
      </c>
      <c r="K997" t="s">
        <v>36</v>
      </c>
      <c r="L997">
        <v>49</v>
      </c>
      <c r="M997" t="s">
        <v>17</v>
      </c>
      <c r="N997">
        <f t="shared" si="76"/>
        <v>1</v>
      </c>
      <c r="O997">
        <f t="shared" si="77"/>
        <v>4.9542473349067597</v>
      </c>
      <c r="P997">
        <f t="shared" si="78"/>
        <v>1.6901960800285136</v>
      </c>
      <c r="Q997">
        <f t="shared" si="79"/>
        <v>1.0895138282167327</v>
      </c>
      <c r="R997">
        <f t="shared" si="80"/>
        <v>0.43335013006872558</v>
      </c>
    </row>
    <row r="998" spans="1:18" x14ac:dyDescent="0.25">
      <c r="A998">
        <v>11292</v>
      </c>
      <c r="B998" t="s">
        <v>26</v>
      </c>
      <c r="C998" t="s">
        <v>21</v>
      </c>
      <c r="D998">
        <v>150000</v>
      </c>
      <c r="E998">
        <v>1</v>
      </c>
      <c r="F998" t="s">
        <v>22</v>
      </c>
      <c r="G998" t="s">
        <v>24</v>
      </c>
      <c r="H998" t="s">
        <v>20</v>
      </c>
      <c r="I998">
        <v>3</v>
      </c>
      <c r="J998" t="s">
        <v>18</v>
      </c>
      <c r="K998" t="s">
        <v>36</v>
      </c>
      <c r="L998">
        <v>44</v>
      </c>
      <c r="M998" t="s">
        <v>17</v>
      </c>
      <c r="N998">
        <f t="shared" si="76"/>
        <v>1</v>
      </c>
      <c r="O998">
        <f t="shared" si="77"/>
        <v>5.176094154342576</v>
      </c>
      <c r="P998">
        <f t="shared" si="78"/>
        <v>1.6434526764861874</v>
      </c>
      <c r="Q998">
        <f t="shared" si="79"/>
        <v>3.0273796714524974</v>
      </c>
      <c r="R998">
        <f t="shared" si="80"/>
        <v>-5.9748193115718553E-3</v>
      </c>
    </row>
    <row r="999" spans="1:18" x14ac:dyDescent="0.25">
      <c r="A999">
        <v>13466</v>
      </c>
      <c r="B999" t="s">
        <v>13</v>
      </c>
      <c r="C999" t="s">
        <v>21</v>
      </c>
      <c r="D999">
        <v>80000</v>
      </c>
      <c r="E999">
        <v>5</v>
      </c>
      <c r="F999" t="s">
        <v>22</v>
      </c>
      <c r="G999" t="s">
        <v>24</v>
      </c>
      <c r="H999" t="s">
        <v>17</v>
      </c>
      <c r="I999">
        <v>3</v>
      </c>
      <c r="J999" t="s">
        <v>30</v>
      </c>
      <c r="K999" t="s">
        <v>36</v>
      </c>
      <c r="L999">
        <v>46</v>
      </c>
      <c r="M999" t="s">
        <v>20</v>
      </c>
      <c r="N999">
        <f t="shared" si="76"/>
        <v>0</v>
      </c>
      <c r="O999">
        <f t="shared" si="77"/>
        <v>4.9030954156390383</v>
      </c>
      <c r="P999">
        <f t="shared" si="78"/>
        <v>1.6627578316815741</v>
      </c>
      <c r="Q999">
        <f t="shared" si="79"/>
        <v>0.76653618767743859</v>
      </c>
      <c r="R999">
        <f t="shared" si="80"/>
        <v>0.16975516044054711</v>
      </c>
    </row>
    <row r="1000" spans="1:18" x14ac:dyDescent="0.25">
      <c r="A1000">
        <v>23731</v>
      </c>
      <c r="B1000" t="s">
        <v>13</v>
      </c>
      <c r="C1000" t="s">
        <v>21</v>
      </c>
      <c r="D1000">
        <v>60000</v>
      </c>
      <c r="E1000">
        <v>2</v>
      </c>
      <c r="F1000" t="s">
        <v>31</v>
      </c>
      <c r="G1000" t="s">
        <v>24</v>
      </c>
      <c r="H1000" t="s">
        <v>17</v>
      </c>
      <c r="I1000">
        <v>2</v>
      </c>
      <c r="J1000" t="s">
        <v>25</v>
      </c>
      <c r="K1000" t="s">
        <v>36</v>
      </c>
      <c r="L1000">
        <v>54</v>
      </c>
      <c r="M1000" t="s">
        <v>17</v>
      </c>
      <c r="N1000">
        <f t="shared" si="76"/>
        <v>1</v>
      </c>
      <c r="O1000">
        <f t="shared" si="77"/>
        <v>4.7781584885646904</v>
      </c>
      <c r="P1000">
        <f t="shared" si="78"/>
        <v>1.7323937598229686</v>
      </c>
      <c r="Q1000">
        <f t="shared" si="79"/>
        <v>0.12058090659885044</v>
      </c>
      <c r="R1000">
        <f t="shared" si="80"/>
        <v>0.87267507944902301</v>
      </c>
    </row>
    <row r="1001" spans="1:18" x14ac:dyDescent="0.25">
      <c r="A1001">
        <v>28672</v>
      </c>
      <c r="B1001" t="s">
        <v>26</v>
      </c>
      <c r="C1001" t="s">
        <v>21</v>
      </c>
      <c r="D1001">
        <v>70000</v>
      </c>
      <c r="E1001">
        <v>4</v>
      </c>
      <c r="F1001" t="s">
        <v>35</v>
      </c>
      <c r="G1001" t="s">
        <v>24</v>
      </c>
      <c r="H1001" t="s">
        <v>17</v>
      </c>
      <c r="I1001">
        <v>0</v>
      </c>
      <c r="J1001" t="s">
        <v>25</v>
      </c>
      <c r="K1001" t="s">
        <v>36</v>
      </c>
      <c r="L1001">
        <v>35</v>
      </c>
      <c r="M1001" t="s">
        <v>17</v>
      </c>
      <c r="N1001">
        <f t="shared" si="76"/>
        <v>1</v>
      </c>
      <c r="O1001">
        <f t="shared" si="77"/>
        <v>4.8451042441768255</v>
      </c>
      <c r="P1001">
        <f t="shared" si="78"/>
        <v>1.5440680443502757</v>
      </c>
      <c r="Q1001">
        <f t="shared" si="79"/>
        <v>0.44355854713814452</v>
      </c>
      <c r="R1001">
        <f t="shared" si="80"/>
        <v>-0.79675972819610719</v>
      </c>
    </row>
    <row r="1002" spans="1:18" x14ac:dyDescent="0.25">
      <c r="A1002">
        <v>11809</v>
      </c>
      <c r="B1002" t="s">
        <v>13</v>
      </c>
      <c r="D1002">
        <v>60000</v>
      </c>
      <c r="E1002">
        <v>2</v>
      </c>
      <c r="F1002" t="s">
        <v>15</v>
      </c>
      <c r="G1002" t="s">
        <v>16</v>
      </c>
      <c r="H1002" t="s">
        <v>17</v>
      </c>
      <c r="I1002">
        <v>0</v>
      </c>
      <c r="J1002" t="s">
        <v>18</v>
      </c>
      <c r="K1002" t="s">
        <v>36</v>
      </c>
      <c r="L1002">
        <v>38</v>
      </c>
      <c r="M1002" t="s">
        <v>17</v>
      </c>
      <c r="N1002">
        <f t="shared" si="76"/>
        <v>1</v>
      </c>
      <c r="O1002">
        <f t="shared" si="77"/>
        <v>4.7781584885646904</v>
      </c>
      <c r="P1002">
        <f t="shared" si="78"/>
        <v>1.5797835966168101</v>
      </c>
      <c r="Q1002">
        <f t="shared" si="79"/>
        <v>0.12058090659885044</v>
      </c>
      <c r="R1002">
        <f t="shared" si="80"/>
        <v>-0.53316475856792878</v>
      </c>
    </row>
    <row r="1003" spans="1:18" x14ac:dyDescent="0.25">
      <c r="A1003">
        <v>19664</v>
      </c>
      <c r="B1003" t="s">
        <v>26</v>
      </c>
      <c r="C1003" t="s">
        <v>21</v>
      </c>
      <c r="D1003">
        <v>100000</v>
      </c>
      <c r="E1003">
        <v>3</v>
      </c>
      <c r="F1003" t="s">
        <v>15</v>
      </c>
      <c r="G1003" t="s">
        <v>32</v>
      </c>
      <c r="H1003" t="s">
        <v>20</v>
      </c>
      <c r="I1003">
        <v>3</v>
      </c>
      <c r="J1003" t="s">
        <v>30</v>
      </c>
      <c r="K1003" t="s">
        <v>36</v>
      </c>
      <c r="L1003">
        <v>38</v>
      </c>
      <c r="M1003" t="s">
        <v>20</v>
      </c>
      <c r="N1003">
        <f t="shared" si="76"/>
        <v>0</v>
      </c>
      <c r="O1003">
        <f t="shared" si="77"/>
        <v>5.0000043429231047</v>
      </c>
      <c r="P1003">
        <f t="shared" si="78"/>
        <v>1.5797835966168101</v>
      </c>
      <c r="Q1003">
        <f t="shared" si="79"/>
        <v>1.4124914687560268</v>
      </c>
      <c r="R1003">
        <f t="shared" si="80"/>
        <v>-0.53316475856792878</v>
      </c>
    </row>
    <row r="1004" spans="1:18" x14ac:dyDescent="0.25">
      <c r="A1004">
        <v>12121</v>
      </c>
      <c r="B1004" t="s">
        <v>26</v>
      </c>
      <c r="C1004" t="s">
        <v>21</v>
      </c>
      <c r="D1004">
        <v>60000</v>
      </c>
      <c r="E1004">
        <v>3</v>
      </c>
      <c r="F1004" t="s">
        <v>31</v>
      </c>
      <c r="G1004" t="s">
        <v>24</v>
      </c>
      <c r="H1004" t="s">
        <v>17</v>
      </c>
      <c r="I1004">
        <v>2</v>
      </c>
      <c r="J1004" t="s">
        <v>34</v>
      </c>
      <c r="K1004" t="s">
        <v>36</v>
      </c>
      <c r="L1004">
        <v>53</v>
      </c>
      <c r="M1004" t="s">
        <v>17</v>
      </c>
      <c r="N1004">
        <f t="shared" si="76"/>
        <v>1</v>
      </c>
      <c r="O1004">
        <f t="shared" si="77"/>
        <v>4.7781584885646904</v>
      </c>
      <c r="P1004">
        <f t="shared" si="78"/>
        <v>1.7242758696007889</v>
      </c>
      <c r="Q1004">
        <f t="shared" si="79"/>
        <v>0.12058090659885044</v>
      </c>
      <c r="R1004">
        <f t="shared" si="80"/>
        <v>0.7848100895729635</v>
      </c>
    </row>
  </sheetData>
  <autoFilter ref="A4:R4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1DE3-8EFD-4B5F-A54A-6698C93C389D}">
  <dimension ref="A1:G1001"/>
  <sheetViews>
    <sheetView zoomScale="160" zoomScaleNormal="160" workbookViewId="0">
      <selection activeCell="B1" sqref="B1:B1048576"/>
    </sheetView>
  </sheetViews>
  <sheetFormatPr defaultRowHeight="15" x14ac:dyDescent="0.25"/>
  <cols>
    <col min="1" max="1" width="17.7109375" bestFit="1" customWidth="1"/>
    <col min="2" max="2" width="13.85546875" bestFit="1" customWidth="1"/>
    <col min="6" max="6" width="17.7109375" bestFit="1" customWidth="1"/>
  </cols>
  <sheetData>
    <row r="1" spans="1:7" x14ac:dyDescent="0.25">
      <c r="A1" t="s">
        <v>5</v>
      </c>
      <c r="B1" t="s">
        <v>50</v>
      </c>
      <c r="F1" t="s">
        <v>5</v>
      </c>
      <c r="G1" t="s">
        <v>51</v>
      </c>
    </row>
    <row r="2" spans="1:7" x14ac:dyDescent="0.25">
      <c r="A2" t="s">
        <v>15</v>
      </c>
      <c r="B2">
        <f>VLOOKUP(A2,$F$2:$G$6,2,FALSE)</f>
        <v>4</v>
      </c>
      <c r="F2" t="s">
        <v>15</v>
      </c>
      <c r="G2">
        <v>4</v>
      </c>
    </row>
    <row r="3" spans="1:7" x14ac:dyDescent="0.25">
      <c r="A3" t="s">
        <v>22</v>
      </c>
      <c r="B3">
        <f t="shared" ref="B3:B66" si="0">VLOOKUP(A3,$F$2:$G$6,2,FALSE)</f>
        <v>2</v>
      </c>
      <c r="F3" t="s">
        <v>22</v>
      </c>
      <c r="G3">
        <v>2</v>
      </c>
    </row>
    <row r="4" spans="1:7" x14ac:dyDescent="0.25">
      <c r="A4" t="s">
        <v>22</v>
      </c>
      <c r="B4">
        <f t="shared" si="0"/>
        <v>2</v>
      </c>
      <c r="F4" t="s">
        <v>31</v>
      </c>
      <c r="G4">
        <v>1</v>
      </c>
    </row>
    <row r="5" spans="1:7" x14ac:dyDescent="0.25">
      <c r="A5" t="s">
        <v>15</v>
      </c>
      <c r="B5">
        <f t="shared" si="0"/>
        <v>4</v>
      </c>
      <c r="F5" t="s">
        <v>33</v>
      </c>
      <c r="G5">
        <v>0</v>
      </c>
    </row>
    <row r="6" spans="1:7" x14ac:dyDescent="0.25">
      <c r="A6" t="s">
        <v>15</v>
      </c>
      <c r="B6">
        <f t="shared" si="0"/>
        <v>4</v>
      </c>
      <c r="F6" t="s">
        <v>35</v>
      </c>
      <c r="G6">
        <v>3</v>
      </c>
    </row>
    <row r="7" spans="1:7" x14ac:dyDescent="0.25">
      <c r="A7" t="s">
        <v>22</v>
      </c>
      <c r="B7">
        <f t="shared" si="0"/>
        <v>2</v>
      </c>
    </row>
    <row r="8" spans="1:7" x14ac:dyDescent="0.25">
      <c r="A8" t="s">
        <v>31</v>
      </c>
      <c r="B8">
        <f t="shared" si="0"/>
        <v>1</v>
      </c>
    </row>
    <row r="9" spans="1:7" x14ac:dyDescent="0.25">
      <c r="A9" t="s">
        <v>15</v>
      </c>
      <c r="B9">
        <f t="shared" si="0"/>
        <v>4</v>
      </c>
    </row>
    <row r="10" spans="1:7" x14ac:dyDescent="0.25">
      <c r="A10" t="s">
        <v>33</v>
      </c>
      <c r="B10">
        <f t="shared" si="0"/>
        <v>0</v>
      </c>
    </row>
    <row r="11" spans="1:7" x14ac:dyDescent="0.25">
      <c r="A11" t="s">
        <v>22</v>
      </c>
      <c r="B11">
        <f t="shared" si="0"/>
        <v>2</v>
      </c>
    </row>
    <row r="12" spans="1:7" x14ac:dyDescent="0.25">
      <c r="A12" t="s">
        <v>31</v>
      </c>
      <c r="B12">
        <f t="shared" si="0"/>
        <v>1</v>
      </c>
    </row>
    <row r="13" spans="1:7" x14ac:dyDescent="0.25">
      <c r="A13" t="s">
        <v>15</v>
      </c>
      <c r="B13">
        <f t="shared" si="0"/>
        <v>4</v>
      </c>
    </row>
    <row r="14" spans="1:7" x14ac:dyDescent="0.25">
      <c r="A14" t="s">
        <v>22</v>
      </c>
      <c r="B14">
        <f t="shared" si="0"/>
        <v>2</v>
      </c>
    </row>
    <row r="15" spans="1:7" x14ac:dyDescent="0.25">
      <c r="A15" t="s">
        <v>22</v>
      </c>
      <c r="B15">
        <f t="shared" si="0"/>
        <v>2</v>
      </c>
    </row>
    <row r="16" spans="1:7" x14ac:dyDescent="0.25">
      <c r="A16" t="s">
        <v>22</v>
      </c>
      <c r="B16">
        <f t="shared" si="0"/>
        <v>2</v>
      </c>
    </row>
    <row r="17" spans="1:2" x14ac:dyDescent="0.25">
      <c r="A17" t="s">
        <v>31</v>
      </c>
      <c r="B17">
        <f t="shared" si="0"/>
        <v>1</v>
      </c>
    </row>
    <row r="18" spans="1:2" x14ac:dyDescent="0.25">
      <c r="A18" t="s">
        <v>22</v>
      </c>
      <c r="B18">
        <f t="shared" si="0"/>
        <v>2</v>
      </c>
    </row>
    <row r="19" spans="1:2" x14ac:dyDescent="0.25">
      <c r="A19" t="s">
        <v>15</v>
      </c>
      <c r="B19">
        <f t="shared" si="0"/>
        <v>4</v>
      </c>
    </row>
    <row r="20" spans="1:2" x14ac:dyDescent="0.25">
      <c r="A20" t="s">
        <v>22</v>
      </c>
      <c r="B20">
        <f t="shared" si="0"/>
        <v>2</v>
      </c>
    </row>
    <row r="21" spans="1:2" x14ac:dyDescent="0.25">
      <c r="A21" t="s">
        <v>33</v>
      </c>
      <c r="B21">
        <f t="shared" si="0"/>
        <v>0</v>
      </c>
    </row>
    <row r="22" spans="1:2" x14ac:dyDescent="0.25">
      <c r="A22" t="s">
        <v>35</v>
      </c>
      <c r="B22">
        <f t="shared" si="0"/>
        <v>3</v>
      </c>
    </row>
    <row r="23" spans="1:2" x14ac:dyDescent="0.25">
      <c r="A23" t="s">
        <v>15</v>
      </c>
      <c r="B23">
        <f t="shared" si="0"/>
        <v>4</v>
      </c>
    </row>
    <row r="24" spans="1:2" x14ac:dyDescent="0.25">
      <c r="A24" t="s">
        <v>22</v>
      </c>
      <c r="B24">
        <f t="shared" si="0"/>
        <v>2</v>
      </c>
    </row>
    <row r="25" spans="1:2" x14ac:dyDescent="0.25">
      <c r="A25" t="s">
        <v>31</v>
      </c>
      <c r="B25">
        <f t="shared" si="0"/>
        <v>1</v>
      </c>
    </row>
    <row r="26" spans="1:2" x14ac:dyDescent="0.25">
      <c r="A26" t="s">
        <v>22</v>
      </c>
      <c r="B26">
        <f t="shared" si="0"/>
        <v>2</v>
      </c>
    </row>
    <row r="27" spans="1:2" x14ac:dyDescent="0.25">
      <c r="A27" t="s">
        <v>15</v>
      </c>
      <c r="B27">
        <f t="shared" si="0"/>
        <v>4</v>
      </c>
    </row>
    <row r="28" spans="1:2" x14ac:dyDescent="0.25">
      <c r="A28" t="s">
        <v>22</v>
      </c>
      <c r="B28">
        <f t="shared" si="0"/>
        <v>2</v>
      </c>
    </row>
    <row r="29" spans="1:2" x14ac:dyDescent="0.25">
      <c r="A29" t="s">
        <v>15</v>
      </c>
      <c r="B29">
        <f t="shared" si="0"/>
        <v>4</v>
      </c>
    </row>
    <row r="30" spans="1:2" x14ac:dyDescent="0.25">
      <c r="A30" t="s">
        <v>22</v>
      </c>
      <c r="B30">
        <f t="shared" si="0"/>
        <v>2</v>
      </c>
    </row>
    <row r="31" spans="1:2" x14ac:dyDescent="0.25">
      <c r="A31" t="s">
        <v>33</v>
      </c>
      <c r="B31">
        <f t="shared" si="0"/>
        <v>0</v>
      </c>
    </row>
    <row r="32" spans="1:2" x14ac:dyDescent="0.25">
      <c r="A32" t="s">
        <v>22</v>
      </c>
      <c r="B32">
        <f t="shared" si="0"/>
        <v>2</v>
      </c>
    </row>
    <row r="33" spans="1:2" x14ac:dyDescent="0.25">
      <c r="A33" t="s">
        <v>22</v>
      </c>
      <c r="B33">
        <f t="shared" si="0"/>
        <v>2</v>
      </c>
    </row>
    <row r="34" spans="1:2" x14ac:dyDescent="0.25">
      <c r="A34" t="s">
        <v>31</v>
      </c>
      <c r="B34">
        <f t="shared" si="0"/>
        <v>1</v>
      </c>
    </row>
    <row r="35" spans="1:2" x14ac:dyDescent="0.25">
      <c r="A35" t="s">
        <v>31</v>
      </c>
      <c r="B35">
        <f t="shared" si="0"/>
        <v>1</v>
      </c>
    </row>
    <row r="36" spans="1:2" x14ac:dyDescent="0.25">
      <c r="A36" t="s">
        <v>22</v>
      </c>
      <c r="B36">
        <f t="shared" si="0"/>
        <v>2</v>
      </c>
    </row>
    <row r="37" spans="1:2" x14ac:dyDescent="0.25">
      <c r="A37" t="s">
        <v>33</v>
      </c>
      <c r="B37">
        <f t="shared" si="0"/>
        <v>0</v>
      </c>
    </row>
    <row r="38" spans="1:2" x14ac:dyDescent="0.25">
      <c r="A38" t="s">
        <v>22</v>
      </c>
      <c r="B38">
        <f t="shared" si="0"/>
        <v>2</v>
      </c>
    </row>
    <row r="39" spans="1:2" x14ac:dyDescent="0.25">
      <c r="A39" t="s">
        <v>22</v>
      </c>
      <c r="B39">
        <f t="shared" si="0"/>
        <v>2</v>
      </c>
    </row>
    <row r="40" spans="1:2" x14ac:dyDescent="0.25">
      <c r="A40" t="s">
        <v>31</v>
      </c>
      <c r="B40">
        <f t="shared" si="0"/>
        <v>1</v>
      </c>
    </row>
    <row r="41" spans="1:2" x14ac:dyDescent="0.25">
      <c r="A41" t="s">
        <v>33</v>
      </c>
      <c r="B41">
        <f t="shared" si="0"/>
        <v>0</v>
      </c>
    </row>
    <row r="42" spans="1:2" x14ac:dyDescent="0.25">
      <c r="A42" t="s">
        <v>22</v>
      </c>
      <c r="B42">
        <f t="shared" si="0"/>
        <v>2</v>
      </c>
    </row>
    <row r="43" spans="1:2" x14ac:dyDescent="0.25">
      <c r="A43" t="s">
        <v>15</v>
      </c>
      <c r="B43">
        <f t="shared" si="0"/>
        <v>4</v>
      </c>
    </row>
    <row r="44" spans="1:2" x14ac:dyDescent="0.25">
      <c r="A44" t="s">
        <v>35</v>
      </c>
      <c r="B44">
        <f t="shared" si="0"/>
        <v>3</v>
      </c>
    </row>
    <row r="45" spans="1:2" x14ac:dyDescent="0.25">
      <c r="A45" t="s">
        <v>22</v>
      </c>
      <c r="B45">
        <f t="shared" si="0"/>
        <v>2</v>
      </c>
    </row>
    <row r="46" spans="1:2" x14ac:dyDescent="0.25">
      <c r="A46" t="s">
        <v>31</v>
      </c>
      <c r="B46">
        <f t="shared" si="0"/>
        <v>1</v>
      </c>
    </row>
    <row r="47" spans="1:2" x14ac:dyDescent="0.25">
      <c r="A47" t="s">
        <v>15</v>
      </c>
      <c r="B47">
        <f t="shared" si="0"/>
        <v>4</v>
      </c>
    </row>
    <row r="48" spans="1:2" x14ac:dyDescent="0.25">
      <c r="A48" t="s">
        <v>22</v>
      </c>
      <c r="B48">
        <f t="shared" si="0"/>
        <v>2</v>
      </c>
    </row>
    <row r="49" spans="1:2" x14ac:dyDescent="0.25">
      <c r="A49" t="s">
        <v>22</v>
      </c>
      <c r="B49">
        <f t="shared" si="0"/>
        <v>2</v>
      </c>
    </row>
    <row r="50" spans="1:2" x14ac:dyDescent="0.25">
      <c r="A50" t="s">
        <v>22</v>
      </c>
      <c r="B50">
        <f t="shared" si="0"/>
        <v>2</v>
      </c>
    </row>
    <row r="51" spans="1:2" x14ac:dyDescent="0.25">
      <c r="A51" t="s">
        <v>15</v>
      </c>
      <c r="B51">
        <f t="shared" si="0"/>
        <v>4</v>
      </c>
    </row>
    <row r="52" spans="1:2" x14ac:dyDescent="0.25">
      <c r="A52" t="s">
        <v>22</v>
      </c>
      <c r="B52">
        <f t="shared" si="0"/>
        <v>2</v>
      </c>
    </row>
    <row r="53" spans="1:2" x14ac:dyDescent="0.25">
      <c r="A53" t="s">
        <v>15</v>
      </c>
      <c r="B53">
        <f t="shared" si="0"/>
        <v>4</v>
      </c>
    </row>
    <row r="54" spans="1:2" x14ac:dyDescent="0.25">
      <c r="A54" t="s">
        <v>15</v>
      </c>
      <c r="B54">
        <f t="shared" si="0"/>
        <v>4</v>
      </c>
    </row>
    <row r="55" spans="1:2" x14ac:dyDescent="0.25">
      <c r="A55" t="s">
        <v>31</v>
      </c>
      <c r="B55">
        <f t="shared" si="0"/>
        <v>1</v>
      </c>
    </row>
    <row r="56" spans="1:2" x14ac:dyDescent="0.25">
      <c r="A56" t="s">
        <v>15</v>
      </c>
      <c r="B56">
        <f t="shared" si="0"/>
        <v>4</v>
      </c>
    </row>
    <row r="57" spans="1:2" x14ac:dyDescent="0.25">
      <c r="A57" t="s">
        <v>31</v>
      </c>
      <c r="B57">
        <f t="shared" si="0"/>
        <v>1</v>
      </c>
    </row>
    <row r="58" spans="1:2" x14ac:dyDescent="0.25">
      <c r="A58" t="s">
        <v>15</v>
      </c>
      <c r="B58">
        <f t="shared" si="0"/>
        <v>4</v>
      </c>
    </row>
    <row r="59" spans="1:2" x14ac:dyDescent="0.25">
      <c r="A59" t="s">
        <v>22</v>
      </c>
      <c r="B59">
        <f t="shared" si="0"/>
        <v>2</v>
      </c>
    </row>
    <row r="60" spans="1:2" x14ac:dyDescent="0.25">
      <c r="A60" t="s">
        <v>15</v>
      </c>
      <c r="B60">
        <f t="shared" si="0"/>
        <v>4</v>
      </c>
    </row>
    <row r="61" spans="1:2" x14ac:dyDescent="0.25">
      <c r="A61" t="s">
        <v>15</v>
      </c>
      <c r="B61">
        <f t="shared" si="0"/>
        <v>4</v>
      </c>
    </row>
    <row r="62" spans="1:2" x14ac:dyDescent="0.25">
      <c r="A62" t="s">
        <v>31</v>
      </c>
      <c r="B62">
        <f t="shared" si="0"/>
        <v>1</v>
      </c>
    </row>
    <row r="63" spans="1:2" x14ac:dyDescent="0.25">
      <c r="A63" t="s">
        <v>31</v>
      </c>
      <c r="B63">
        <f t="shared" si="0"/>
        <v>1</v>
      </c>
    </row>
    <row r="64" spans="1:2" x14ac:dyDescent="0.25">
      <c r="A64" t="s">
        <v>15</v>
      </c>
      <c r="B64">
        <f t="shared" si="0"/>
        <v>4</v>
      </c>
    </row>
    <row r="65" spans="1:2" x14ac:dyDescent="0.25">
      <c r="A65" t="s">
        <v>15</v>
      </c>
      <c r="B65">
        <f t="shared" si="0"/>
        <v>4</v>
      </c>
    </row>
    <row r="66" spans="1:2" x14ac:dyDescent="0.25">
      <c r="A66" t="s">
        <v>15</v>
      </c>
      <c r="B66">
        <f t="shared" si="0"/>
        <v>4</v>
      </c>
    </row>
    <row r="67" spans="1:2" x14ac:dyDescent="0.25">
      <c r="A67" t="s">
        <v>22</v>
      </c>
      <c r="B67">
        <f t="shared" ref="B67:B130" si="1">VLOOKUP(A67,$F$2:$G$6,2,FALSE)</f>
        <v>2</v>
      </c>
    </row>
    <row r="68" spans="1:2" x14ac:dyDescent="0.25">
      <c r="A68" t="s">
        <v>35</v>
      </c>
      <c r="B68">
        <f t="shared" si="1"/>
        <v>3</v>
      </c>
    </row>
    <row r="69" spans="1:2" x14ac:dyDescent="0.25">
      <c r="A69" t="s">
        <v>31</v>
      </c>
      <c r="B69">
        <f t="shared" si="1"/>
        <v>1</v>
      </c>
    </row>
    <row r="70" spans="1:2" x14ac:dyDescent="0.25">
      <c r="A70" t="s">
        <v>31</v>
      </c>
      <c r="B70">
        <f t="shared" si="1"/>
        <v>1</v>
      </c>
    </row>
    <row r="71" spans="1:2" x14ac:dyDescent="0.25">
      <c r="A71" t="s">
        <v>33</v>
      </c>
      <c r="B71">
        <f t="shared" si="1"/>
        <v>0</v>
      </c>
    </row>
    <row r="72" spans="1:2" x14ac:dyDescent="0.25">
      <c r="A72" t="s">
        <v>33</v>
      </c>
      <c r="B72">
        <f t="shared" si="1"/>
        <v>0</v>
      </c>
    </row>
    <row r="73" spans="1:2" x14ac:dyDescent="0.25">
      <c r="A73" t="s">
        <v>33</v>
      </c>
      <c r="B73">
        <f t="shared" si="1"/>
        <v>0</v>
      </c>
    </row>
    <row r="74" spans="1:2" x14ac:dyDescent="0.25">
      <c r="A74" t="s">
        <v>31</v>
      </c>
      <c r="B74">
        <f t="shared" si="1"/>
        <v>1</v>
      </c>
    </row>
    <row r="75" spans="1:2" x14ac:dyDescent="0.25">
      <c r="A75" t="s">
        <v>22</v>
      </c>
      <c r="B75">
        <f t="shared" si="1"/>
        <v>2</v>
      </c>
    </row>
    <row r="76" spans="1:2" x14ac:dyDescent="0.25">
      <c r="A76" t="s">
        <v>31</v>
      </c>
      <c r="B76">
        <f t="shared" si="1"/>
        <v>1</v>
      </c>
    </row>
    <row r="77" spans="1:2" x14ac:dyDescent="0.25">
      <c r="A77" t="s">
        <v>31</v>
      </c>
      <c r="B77">
        <f t="shared" si="1"/>
        <v>1</v>
      </c>
    </row>
    <row r="78" spans="1:2" x14ac:dyDescent="0.25">
      <c r="A78" t="s">
        <v>33</v>
      </c>
      <c r="B78">
        <f t="shared" si="1"/>
        <v>0</v>
      </c>
    </row>
    <row r="79" spans="1:2" x14ac:dyDescent="0.25">
      <c r="A79" t="s">
        <v>15</v>
      </c>
      <c r="B79">
        <f t="shared" si="1"/>
        <v>4</v>
      </c>
    </row>
    <row r="80" spans="1:2" x14ac:dyDescent="0.25">
      <c r="A80" t="s">
        <v>31</v>
      </c>
      <c r="B80">
        <f t="shared" si="1"/>
        <v>1</v>
      </c>
    </row>
    <row r="81" spans="1:2" x14ac:dyDescent="0.25">
      <c r="A81" t="s">
        <v>15</v>
      </c>
      <c r="B81">
        <f t="shared" si="1"/>
        <v>4</v>
      </c>
    </row>
    <row r="82" spans="1:2" x14ac:dyDescent="0.25">
      <c r="A82" t="s">
        <v>35</v>
      </c>
      <c r="B82">
        <f t="shared" si="1"/>
        <v>3</v>
      </c>
    </row>
    <row r="83" spans="1:2" x14ac:dyDescent="0.25">
      <c r="A83" t="s">
        <v>33</v>
      </c>
      <c r="B83">
        <f t="shared" si="1"/>
        <v>0</v>
      </c>
    </row>
    <row r="84" spans="1:2" x14ac:dyDescent="0.25">
      <c r="A84" t="s">
        <v>15</v>
      </c>
      <c r="B84">
        <f t="shared" si="1"/>
        <v>4</v>
      </c>
    </row>
    <row r="85" spans="1:2" x14ac:dyDescent="0.25">
      <c r="A85" t="s">
        <v>31</v>
      </c>
      <c r="B85">
        <f t="shared" si="1"/>
        <v>1</v>
      </c>
    </row>
    <row r="86" spans="1:2" x14ac:dyDescent="0.25">
      <c r="A86" t="s">
        <v>15</v>
      </c>
      <c r="B86">
        <f t="shared" si="1"/>
        <v>4</v>
      </c>
    </row>
    <row r="87" spans="1:2" x14ac:dyDescent="0.25">
      <c r="A87" t="s">
        <v>22</v>
      </c>
      <c r="B87">
        <f t="shared" si="1"/>
        <v>2</v>
      </c>
    </row>
    <row r="88" spans="1:2" x14ac:dyDescent="0.25">
      <c r="A88" t="s">
        <v>22</v>
      </c>
      <c r="B88">
        <f t="shared" si="1"/>
        <v>2</v>
      </c>
    </row>
    <row r="89" spans="1:2" x14ac:dyDescent="0.25">
      <c r="A89" t="s">
        <v>15</v>
      </c>
      <c r="B89">
        <f t="shared" si="1"/>
        <v>4</v>
      </c>
    </row>
    <row r="90" spans="1:2" x14ac:dyDescent="0.25">
      <c r="A90" t="s">
        <v>22</v>
      </c>
      <c r="B90">
        <f t="shared" si="1"/>
        <v>2</v>
      </c>
    </row>
    <row r="91" spans="1:2" x14ac:dyDescent="0.25">
      <c r="A91" t="s">
        <v>31</v>
      </c>
      <c r="B91">
        <f t="shared" si="1"/>
        <v>1</v>
      </c>
    </row>
    <row r="92" spans="1:2" x14ac:dyDescent="0.25">
      <c r="A92" t="s">
        <v>22</v>
      </c>
      <c r="B92">
        <f t="shared" si="1"/>
        <v>2</v>
      </c>
    </row>
    <row r="93" spans="1:2" x14ac:dyDescent="0.25">
      <c r="A93" t="s">
        <v>22</v>
      </c>
      <c r="B93">
        <f t="shared" si="1"/>
        <v>2</v>
      </c>
    </row>
    <row r="94" spans="1:2" x14ac:dyDescent="0.25">
      <c r="A94" t="s">
        <v>15</v>
      </c>
      <c r="B94">
        <f t="shared" si="1"/>
        <v>4</v>
      </c>
    </row>
    <row r="95" spans="1:2" x14ac:dyDescent="0.25">
      <c r="A95" t="s">
        <v>22</v>
      </c>
      <c r="B95">
        <f t="shared" si="1"/>
        <v>2</v>
      </c>
    </row>
    <row r="96" spans="1:2" x14ac:dyDescent="0.25">
      <c r="A96" t="s">
        <v>31</v>
      </c>
      <c r="B96">
        <f t="shared" si="1"/>
        <v>1</v>
      </c>
    </row>
    <row r="97" spans="1:2" x14ac:dyDescent="0.25">
      <c r="A97" t="s">
        <v>22</v>
      </c>
      <c r="B97">
        <f t="shared" si="1"/>
        <v>2</v>
      </c>
    </row>
    <row r="98" spans="1:2" x14ac:dyDescent="0.25">
      <c r="A98" t="s">
        <v>22</v>
      </c>
      <c r="B98">
        <f t="shared" si="1"/>
        <v>2</v>
      </c>
    </row>
    <row r="99" spans="1:2" x14ac:dyDescent="0.25">
      <c r="A99" t="s">
        <v>15</v>
      </c>
      <c r="B99">
        <f t="shared" si="1"/>
        <v>4</v>
      </c>
    </row>
    <row r="100" spans="1:2" x14ac:dyDescent="0.25">
      <c r="A100" t="s">
        <v>35</v>
      </c>
      <c r="B100">
        <f t="shared" si="1"/>
        <v>3</v>
      </c>
    </row>
    <row r="101" spans="1:2" x14ac:dyDescent="0.25">
      <c r="A101" t="s">
        <v>31</v>
      </c>
      <c r="B101">
        <f t="shared" si="1"/>
        <v>1</v>
      </c>
    </row>
    <row r="102" spans="1:2" x14ac:dyDescent="0.25">
      <c r="A102" t="s">
        <v>31</v>
      </c>
      <c r="B102">
        <f t="shared" si="1"/>
        <v>1</v>
      </c>
    </row>
    <row r="103" spans="1:2" x14ac:dyDescent="0.25">
      <c r="A103" t="s">
        <v>15</v>
      </c>
      <c r="B103">
        <f t="shared" si="1"/>
        <v>4</v>
      </c>
    </row>
    <row r="104" spans="1:2" x14ac:dyDescent="0.25">
      <c r="A104" t="s">
        <v>22</v>
      </c>
      <c r="B104">
        <f t="shared" si="1"/>
        <v>2</v>
      </c>
    </row>
    <row r="105" spans="1:2" x14ac:dyDescent="0.25">
      <c r="A105" t="s">
        <v>22</v>
      </c>
      <c r="B105">
        <f t="shared" si="1"/>
        <v>2</v>
      </c>
    </row>
    <row r="106" spans="1:2" x14ac:dyDescent="0.25">
      <c r="A106" t="s">
        <v>31</v>
      </c>
      <c r="B106">
        <f t="shared" si="1"/>
        <v>1</v>
      </c>
    </row>
    <row r="107" spans="1:2" x14ac:dyDescent="0.25">
      <c r="A107" t="s">
        <v>22</v>
      </c>
      <c r="B107">
        <f t="shared" si="1"/>
        <v>2</v>
      </c>
    </row>
    <row r="108" spans="1:2" x14ac:dyDescent="0.25">
      <c r="A108" t="s">
        <v>22</v>
      </c>
      <c r="B108">
        <f t="shared" si="1"/>
        <v>2</v>
      </c>
    </row>
    <row r="109" spans="1:2" x14ac:dyDescent="0.25">
      <c r="A109" t="s">
        <v>22</v>
      </c>
      <c r="B109">
        <f t="shared" si="1"/>
        <v>2</v>
      </c>
    </row>
    <row r="110" spans="1:2" x14ac:dyDescent="0.25">
      <c r="A110" t="s">
        <v>15</v>
      </c>
      <c r="B110">
        <f t="shared" si="1"/>
        <v>4</v>
      </c>
    </row>
    <row r="111" spans="1:2" x14ac:dyDescent="0.25">
      <c r="A111" t="s">
        <v>15</v>
      </c>
      <c r="B111">
        <f t="shared" si="1"/>
        <v>4</v>
      </c>
    </row>
    <row r="112" spans="1:2" x14ac:dyDescent="0.25">
      <c r="A112" t="s">
        <v>22</v>
      </c>
      <c r="B112">
        <f t="shared" si="1"/>
        <v>2</v>
      </c>
    </row>
    <row r="113" spans="1:2" x14ac:dyDescent="0.25">
      <c r="A113" t="s">
        <v>15</v>
      </c>
      <c r="B113">
        <f t="shared" si="1"/>
        <v>4</v>
      </c>
    </row>
    <row r="114" spans="1:2" x14ac:dyDescent="0.25">
      <c r="A114" t="s">
        <v>22</v>
      </c>
      <c r="B114">
        <f t="shared" si="1"/>
        <v>2</v>
      </c>
    </row>
    <row r="115" spans="1:2" x14ac:dyDescent="0.25">
      <c r="A115" t="s">
        <v>35</v>
      </c>
      <c r="B115">
        <f t="shared" si="1"/>
        <v>3</v>
      </c>
    </row>
    <row r="116" spans="1:2" x14ac:dyDescent="0.25">
      <c r="A116" t="s">
        <v>15</v>
      </c>
      <c r="B116">
        <f t="shared" si="1"/>
        <v>4</v>
      </c>
    </row>
    <row r="117" spans="1:2" x14ac:dyDescent="0.25">
      <c r="A117" t="s">
        <v>35</v>
      </c>
      <c r="B117">
        <f t="shared" si="1"/>
        <v>3</v>
      </c>
    </row>
    <row r="118" spans="1:2" x14ac:dyDescent="0.25">
      <c r="A118" t="s">
        <v>15</v>
      </c>
      <c r="B118">
        <f t="shared" si="1"/>
        <v>4</v>
      </c>
    </row>
    <row r="119" spans="1:2" x14ac:dyDescent="0.25">
      <c r="A119" t="s">
        <v>31</v>
      </c>
      <c r="B119">
        <f t="shared" si="1"/>
        <v>1</v>
      </c>
    </row>
    <row r="120" spans="1:2" x14ac:dyDescent="0.25">
      <c r="A120" t="s">
        <v>15</v>
      </c>
      <c r="B120">
        <f t="shared" si="1"/>
        <v>4</v>
      </c>
    </row>
    <row r="121" spans="1:2" x14ac:dyDescent="0.25">
      <c r="A121" t="s">
        <v>22</v>
      </c>
      <c r="B121">
        <f t="shared" si="1"/>
        <v>2</v>
      </c>
    </row>
    <row r="122" spans="1:2" x14ac:dyDescent="0.25">
      <c r="A122" t="s">
        <v>15</v>
      </c>
      <c r="B122">
        <f t="shared" si="1"/>
        <v>4</v>
      </c>
    </row>
    <row r="123" spans="1:2" x14ac:dyDescent="0.25">
      <c r="A123" t="s">
        <v>31</v>
      </c>
      <c r="B123">
        <f t="shared" si="1"/>
        <v>1</v>
      </c>
    </row>
    <row r="124" spans="1:2" x14ac:dyDescent="0.25">
      <c r="A124" t="s">
        <v>15</v>
      </c>
      <c r="B124">
        <f t="shared" si="1"/>
        <v>4</v>
      </c>
    </row>
    <row r="125" spans="1:2" x14ac:dyDescent="0.25">
      <c r="A125" t="s">
        <v>22</v>
      </c>
      <c r="B125">
        <f t="shared" si="1"/>
        <v>2</v>
      </c>
    </row>
    <row r="126" spans="1:2" x14ac:dyDescent="0.25">
      <c r="A126" t="s">
        <v>15</v>
      </c>
      <c r="B126">
        <f t="shared" si="1"/>
        <v>4</v>
      </c>
    </row>
    <row r="127" spans="1:2" x14ac:dyDescent="0.25">
      <c r="A127" t="s">
        <v>15</v>
      </c>
      <c r="B127">
        <f t="shared" si="1"/>
        <v>4</v>
      </c>
    </row>
    <row r="128" spans="1:2" x14ac:dyDescent="0.25">
      <c r="A128" t="s">
        <v>22</v>
      </c>
      <c r="B128">
        <f t="shared" si="1"/>
        <v>2</v>
      </c>
    </row>
    <row r="129" spans="1:2" x14ac:dyDescent="0.25">
      <c r="A129" t="s">
        <v>15</v>
      </c>
      <c r="B129">
        <f t="shared" si="1"/>
        <v>4</v>
      </c>
    </row>
    <row r="130" spans="1:2" x14ac:dyDescent="0.25">
      <c r="A130" t="s">
        <v>22</v>
      </c>
      <c r="B130">
        <f t="shared" si="1"/>
        <v>2</v>
      </c>
    </row>
    <row r="131" spans="1:2" x14ac:dyDescent="0.25">
      <c r="A131" t="s">
        <v>31</v>
      </c>
      <c r="B131">
        <f t="shared" ref="B131:B194" si="2">VLOOKUP(A131,$F$2:$G$6,2,FALSE)</f>
        <v>1</v>
      </c>
    </row>
    <row r="132" spans="1:2" x14ac:dyDescent="0.25">
      <c r="A132" t="s">
        <v>15</v>
      </c>
      <c r="B132">
        <f t="shared" si="2"/>
        <v>4</v>
      </c>
    </row>
    <row r="133" spans="1:2" x14ac:dyDescent="0.25">
      <c r="A133" t="s">
        <v>31</v>
      </c>
      <c r="B133">
        <f t="shared" si="2"/>
        <v>1</v>
      </c>
    </row>
    <row r="134" spans="1:2" x14ac:dyDescent="0.25">
      <c r="A134" t="s">
        <v>15</v>
      </c>
      <c r="B134">
        <f t="shared" si="2"/>
        <v>4</v>
      </c>
    </row>
    <row r="135" spans="1:2" x14ac:dyDescent="0.25">
      <c r="A135" t="s">
        <v>15</v>
      </c>
      <c r="B135">
        <f t="shared" si="2"/>
        <v>4</v>
      </c>
    </row>
    <row r="136" spans="1:2" x14ac:dyDescent="0.25">
      <c r="A136" t="s">
        <v>22</v>
      </c>
      <c r="B136">
        <f t="shared" si="2"/>
        <v>2</v>
      </c>
    </row>
    <row r="137" spans="1:2" x14ac:dyDescent="0.25">
      <c r="A137" t="s">
        <v>22</v>
      </c>
      <c r="B137">
        <f t="shared" si="2"/>
        <v>2</v>
      </c>
    </row>
    <row r="138" spans="1:2" x14ac:dyDescent="0.25">
      <c r="A138" t="s">
        <v>31</v>
      </c>
      <c r="B138">
        <f t="shared" si="2"/>
        <v>1</v>
      </c>
    </row>
    <row r="139" spans="1:2" x14ac:dyDescent="0.25">
      <c r="A139" t="s">
        <v>31</v>
      </c>
      <c r="B139">
        <f t="shared" si="2"/>
        <v>1</v>
      </c>
    </row>
    <row r="140" spans="1:2" x14ac:dyDescent="0.25">
      <c r="A140" t="s">
        <v>33</v>
      </c>
      <c r="B140">
        <f t="shared" si="2"/>
        <v>0</v>
      </c>
    </row>
    <row r="141" spans="1:2" x14ac:dyDescent="0.25">
      <c r="A141" t="s">
        <v>22</v>
      </c>
      <c r="B141">
        <f t="shared" si="2"/>
        <v>2</v>
      </c>
    </row>
    <row r="142" spans="1:2" x14ac:dyDescent="0.25">
      <c r="A142" t="s">
        <v>15</v>
      </c>
      <c r="B142">
        <f t="shared" si="2"/>
        <v>4</v>
      </c>
    </row>
    <row r="143" spans="1:2" x14ac:dyDescent="0.25">
      <c r="A143" t="s">
        <v>22</v>
      </c>
      <c r="B143">
        <f t="shared" si="2"/>
        <v>2</v>
      </c>
    </row>
    <row r="144" spans="1:2" x14ac:dyDescent="0.25">
      <c r="A144" t="s">
        <v>15</v>
      </c>
      <c r="B144">
        <f t="shared" si="2"/>
        <v>4</v>
      </c>
    </row>
    <row r="145" spans="1:2" x14ac:dyDescent="0.25">
      <c r="A145" t="s">
        <v>15</v>
      </c>
      <c r="B145">
        <f t="shared" si="2"/>
        <v>4</v>
      </c>
    </row>
    <row r="146" spans="1:2" x14ac:dyDescent="0.25">
      <c r="A146" t="s">
        <v>15</v>
      </c>
      <c r="B146">
        <f t="shared" si="2"/>
        <v>4</v>
      </c>
    </row>
    <row r="147" spans="1:2" x14ac:dyDescent="0.25">
      <c r="A147" t="s">
        <v>22</v>
      </c>
      <c r="B147">
        <f t="shared" si="2"/>
        <v>2</v>
      </c>
    </row>
    <row r="148" spans="1:2" x14ac:dyDescent="0.25">
      <c r="A148" t="s">
        <v>35</v>
      </c>
      <c r="B148">
        <f t="shared" si="2"/>
        <v>3</v>
      </c>
    </row>
    <row r="149" spans="1:2" x14ac:dyDescent="0.25">
      <c r="A149" t="s">
        <v>15</v>
      </c>
      <c r="B149">
        <f t="shared" si="2"/>
        <v>4</v>
      </c>
    </row>
    <row r="150" spans="1:2" x14ac:dyDescent="0.25">
      <c r="A150" t="s">
        <v>31</v>
      </c>
      <c r="B150">
        <f t="shared" si="2"/>
        <v>1</v>
      </c>
    </row>
    <row r="151" spans="1:2" x14ac:dyDescent="0.25">
      <c r="A151" t="s">
        <v>22</v>
      </c>
      <c r="B151">
        <f t="shared" si="2"/>
        <v>2</v>
      </c>
    </row>
    <row r="152" spans="1:2" x14ac:dyDescent="0.25">
      <c r="A152" t="s">
        <v>22</v>
      </c>
      <c r="B152">
        <f t="shared" si="2"/>
        <v>2</v>
      </c>
    </row>
    <row r="153" spans="1:2" x14ac:dyDescent="0.25">
      <c r="A153" t="s">
        <v>15</v>
      </c>
      <c r="B153">
        <f t="shared" si="2"/>
        <v>4</v>
      </c>
    </row>
    <row r="154" spans="1:2" x14ac:dyDescent="0.25">
      <c r="A154" t="s">
        <v>33</v>
      </c>
      <c r="B154">
        <f t="shared" si="2"/>
        <v>0</v>
      </c>
    </row>
    <row r="155" spans="1:2" x14ac:dyDescent="0.25">
      <c r="A155" t="s">
        <v>15</v>
      </c>
      <c r="B155">
        <f t="shared" si="2"/>
        <v>4</v>
      </c>
    </row>
    <row r="156" spans="1:2" x14ac:dyDescent="0.25">
      <c r="A156" t="s">
        <v>35</v>
      </c>
      <c r="B156">
        <f t="shared" si="2"/>
        <v>3</v>
      </c>
    </row>
    <row r="157" spans="1:2" x14ac:dyDescent="0.25">
      <c r="A157" t="s">
        <v>33</v>
      </c>
      <c r="B157">
        <f t="shared" si="2"/>
        <v>0</v>
      </c>
    </row>
    <row r="158" spans="1:2" x14ac:dyDescent="0.25">
      <c r="A158" t="s">
        <v>22</v>
      </c>
      <c r="B158">
        <f t="shared" si="2"/>
        <v>2</v>
      </c>
    </row>
    <row r="159" spans="1:2" x14ac:dyDescent="0.25">
      <c r="A159" t="s">
        <v>22</v>
      </c>
      <c r="B159">
        <f t="shared" si="2"/>
        <v>2</v>
      </c>
    </row>
    <row r="160" spans="1:2" x14ac:dyDescent="0.25">
      <c r="A160" t="s">
        <v>22</v>
      </c>
      <c r="B160">
        <f t="shared" si="2"/>
        <v>2</v>
      </c>
    </row>
    <row r="161" spans="1:2" x14ac:dyDescent="0.25">
      <c r="A161" t="s">
        <v>15</v>
      </c>
      <c r="B161">
        <f t="shared" si="2"/>
        <v>4</v>
      </c>
    </row>
    <row r="162" spans="1:2" x14ac:dyDescent="0.25">
      <c r="A162" t="s">
        <v>15</v>
      </c>
      <c r="B162">
        <f t="shared" si="2"/>
        <v>4</v>
      </c>
    </row>
    <row r="163" spans="1:2" x14ac:dyDescent="0.25">
      <c r="A163" t="s">
        <v>31</v>
      </c>
      <c r="B163">
        <f t="shared" si="2"/>
        <v>1</v>
      </c>
    </row>
    <row r="164" spans="1:2" x14ac:dyDescent="0.25">
      <c r="A164" t="s">
        <v>15</v>
      </c>
      <c r="B164">
        <f t="shared" si="2"/>
        <v>4</v>
      </c>
    </row>
    <row r="165" spans="1:2" x14ac:dyDescent="0.25">
      <c r="A165" t="s">
        <v>22</v>
      </c>
      <c r="B165">
        <f t="shared" si="2"/>
        <v>2</v>
      </c>
    </row>
    <row r="166" spans="1:2" x14ac:dyDescent="0.25">
      <c r="A166" t="s">
        <v>22</v>
      </c>
      <c r="B166">
        <f t="shared" si="2"/>
        <v>2</v>
      </c>
    </row>
    <row r="167" spans="1:2" x14ac:dyDescent="0.25">
      <c r="A167" t="s">
        <v>22</v>
      </c>
      <c r="B167">
        <f t="shared" si="2"/>
        <v>2</v>
      </c>
    </row>
    <row r="168" spans="1:2" x14ac:dyDescent="0.25">
      <c r="A168" t="s">
        <v>15</v>
      </c>
      <c r="B168">
        <f t="shared" si="2"/>
        <v>4</v>
      </c>
    </row>
    <row r="169" spans="1:2" x14ac:dyDescent="0.25">
      <c r="A169" t="s">
        <v>31</v>
      </c>
      <c r="B169">
        <f t="shared" si="2"/>
        <v>1</v>
      </c>
    </row>
    <row r="170" spans="1:2" x14ac:dyDescent="0.25">
      <c r="A170" t="s">
        <v>15</v>
      </c>
      <c r="B170">
        <f t="shared" si="2"/>
        <v>4</v>
      </c>
    </row>
    <row r="171" spans="1:2" x14ac:dyDescent="0.25">
      <c r="A171" t="s">
        <v>15</v>
      </c>
      <c r="B171">
        <f t="shared" si="2"/>
        <v>4</v>
      </c>
    </row>
    <row r="172" spans="1:2" x14ac:dyDescent="0.25">
      <c r="A172" t="s">
        <v>22</v>
      </c>
      <c r="B172">
        <f t="shared" si="2"/>
        <v>2</v>
      </c>
    </row>
    <row r="173" spans="1:2" x14ac:dyDescent="0.25">
      <c r="A173" t="s">
        <v>15</v>
      </c>
      <c r="B173">
        <f t="shared" si="2"/>
        <v>4</v>
      </c>
    </row>
    <row r="174" spans="1:2" x14ac:dyDescent="0.25">
      <c r="A174" t="s">
        <v>33</v>
      </c>
      <c r="B174">
        <f t="shared" si="2"/>
        <v>0</v>
      </c>
    </row>
    <row r="175" spans="1:2" x14ac:dyDescent="0.25">
      <c r="A175" t="s">
        <v>22</v>
      </c>
      <c r="B175">
        <f t="shared" si="2"/>
        <v>2</v>
      </c>
    </row>
    <row r="176" spans="1:2" x14ac:dyDescent="0.25">
      <c r="A176" t="s">
        <v>35</v>
      </c>
      <c r="B176">
        <f t="shared" si="2"/>
        <v>3</v>
      </c>
    </row>
    <row r="177" spans="1:2" x14ac:dyDescent="0.25">
      <c r="A177" t="s">
        <v>22</v>
      </c>
      <c r="B177">
        <f t="shared" si="2"/>
        <v>2</v>
      </c>
    </row>
    <row r="178" spans="1:2" x14ac:dyDescent="0.25">
      <c r="A178" t="s">
        <v>22</v>
      </c>
      <c r="B178">
        <f t="shared" si="2"/>
        <v>2</v>
      </c>
    </row>
    <row r="179" spans="1:2" x14ac:dyDescent="0.25">
      <c r="A179" t="s">
        <v>22</v>
      </c>
      <c r="B179">
        <f t="shared" si="2"/>
        <v>2</v>
      </c>
    </row>
    <row r="180" spans="1:2" x14ac:dyDescent="0.25">
      <c r="A180" t="s">
        <v>22</v>
      </c>
      <c r="B180">
        <f t="shared" si="2"/>
        <v>2</v>
      </c>
    </row>
    <row r="181" spans="1:2" x14ac:dyDescent="0.25">
      <c r="A181" t="s">
        <v>35</v>
      </c>
      <c r="B181">
        <f t="shared" si="2"/>
        <v>3</v>
      </c>
    </row>
    <row r="182" spans="1:2" x14ac:dyDescent="0.25">
      <c r="A182" t="s">
        <v>35</v>
      </c>
      <c r="B182">
        <f t="shared" si="2"/>
        <v>3</v>
      </c>
    </row>
    <row r="183" spans="1:2" x14ac:dyDescent="0.25">
      <c r="A183" t="s">
        <v>22</v>
      </c>
      <c r="B183">
        <f t="shared" si="2"/>
        <v>2</v>
      </c>
    </row>
    <row r="184" spans="1:2" x14ac:dyDescent="0.25">
      <c r="A184" t="s">
        <v>31</v>
      </c>
      <c r="B184">
        <f t="shared" si="2"/>
        <v>1</v>
      </c>
    </row>
    <row r="185" spans="1:2" x14ac:dyDescent="0.25">
      <c r="A185" t="s">
        <v>15</v>
      </c>
      <c r="B185">
        <f t="shared" si="2"/>
        <v>4</v>
      </c>
    </row>
    <row r="186" spans="1:2" x14ac:dyDescent="0.25">
      <c r="A186" t="s">
        <v>31</v>
      </c>
      <c r="B186">
        <f t="shared" si="2"/>
        <v>1</v>
      </c>
    </row>
    <row r="187" spans="1:2" x14ac:dyDescent="0.25">
      <c r="A187" t="s">
        <v>15</v>
      </c>
      <c r="B187">
        <f t="shared" si="2"/>
        <v>4</v>
      </c>
    </row>
    <row r="188" spans="1:2" x14ac:dyDescent="0.25">
      <c r="A188" t="s">
        <v>31</v>
      </c>
      <c r="B188">
        <f t="shared" si="2"/>
        <v>1</v>
      </c>
    </row>
    <row r="189" spans="1:2" x14ac:dyDescent="0.25">
      <c r="A189" t="s">
        <v>22</v>
      </c>
      <c r="B189">
        <f t="shared" si="2"/>
        <v>2</v>
      </c>
    </row>
    <row r="190" spans="1:2" x14ac:dyDescent="0.25">
      <c r="A190" t="s">
        <v>15</v>
      </c>
      <c r="B190">
        <f t="shared" si="2"/>
        <v>4</v>
      </c>
    </row>
    <row r="191" spans="1:2" x14ac:dyDescent="0.25">
      <c r="A191" t="s">
        <v>22</v>
      </c>
      <c r="B191">
        <f t="shared" si="2"/>
        <v>2</v>
      </c>
    </row>
    <row r="192" spans="1:2" x14ac:dyDescent="0.25">
      <c r="A192" t="s">
        <v>31</v>
      </c>
      <c r="B192">
        <f t="shared" si="2"/>
        <v>1</v>
      </c>
    </row>
    <row r="193" spans="1:2" x14ac:dyDescent="0.25">
      <c r="A193" t="s">
        <v>31</v>
      </c>
      <c r="B193">
        <f t="shared" si="2"/>
        <v>1</v>
      </c>
    </row>
    <row r="194" spans="1:2" x14ac:dyDescent="0.25">
      <c r="A194" t="s">
        <v>15</v>
      </c>
      <c r="B194">
        <f t="shared" si="2"/>
        <v>4</v>
      </c>
    </row>
    <row r="195" spans="1:2" x14ac:dyDescent="0.25">
      <c r="A195" t="s">
        <v>15</v>
      </c>
      <c r="B195">
        <f t="shared" ref="B195:B258" si="3">VLOOKUP(A195,$F$2:$G$6,2,FALSE)</f>
        <v>4</v>
      </c>
    </row>
    <row r="196" spans="1:2" x14ac:dyDescent="0.25">
      <c r="A196" t="s">
        <v>33</v>
      </c>
      <c r="B196">
        <f t="shared" si="3"/>
        <v>0</v>
      </c>
    </row>
    <row r="197" spans="1:2" x14ac:dyDescent="0.25">
      <c r="A197" t="s">
        <v>15</v>
      </c>
      <c r="B197">
        <f t="shared" si="3"/>
        <v>4</v>
      </c>
    </row>
    <row r="198" spans="1:2" x14ac:dyDescent="0.25">
      <c r="A198" t="s">
        <v>35</v>
      </c>
      <c r="B198">
        <f t="shared" si="3"/>
        <v>3</v>
      </c>
    </row>
    <row r="199" spans="1:2" x14ac:dyDescent="0.25">
      <c r="A199" t="s">
        <v>35</v>
      </c>
      <c r="B199">
        <f t="shared" si="3"/>
        <v>3</v>
      </c>
    </row>
    <row r="200" spans="1:2" x14ac:dyDescent="0.25">
      <c r="A200" t="s">
        <v>35</v>
      </c>
      <c r="B200">
        <f t="shared" si="3"/>
        <v>3</v>
      </c>
    </row>
    <row r="201" spans="1:2" x14ac:dyDescent="0.25">
      <c r="A201" t="s">
        <v>15</v>
      </c>
      <c r="B201">
        <f t="shared" si="3"/>
        <v>4</v>
      </c>
    </row>
    <row r="202" spans="1:2" x14ac:dyDescent="0.25">
      <c r="A202" t="s">
        <v>15</v>
      </c>
      <c r="B202">
        <f t="shared" si="3"/>
        <v>4</v>
      </c>
    </row>
    <row r="203" spans="1:2" x14ac:dyDescent="0.25">
      <c r="A203" t="s">
        <v>31</v>
      </c>
      <c r="B203">
        <f t="shared" si="3"/>
        <v>1</v>
      </c>
    </row>
    <row r="204" spans="1:2" x14ac:dyDescent="0.25">
      <c r="A204" t="s">
        <v>22</v>
      </c>
      <c r="B204">
        <f t="shared" si="3"/>
        <v>2</v>
      </c>
    </row>
    <row r="205" spans="1:2" x14ac:dyDescent="0.25">
      <c r="A205" t="s">
        <v>22</v>
      </c>
      <c r="B205">
        <f t="shared" si="3"/>
        <v>2</v>
      </c>
    </row>
    <row r="206" spans="1:2" x14ac:dyDescent="0.25">
      <c r="A206" t="s">
        <v>31</v>
      </c>
      <c r="B206">
        <f t="shared" si="3"/>
        <v>1</v>
      </c>
    </row>
    <row r="207" spans="1:2" x14ac:dyDescent="0.25">
      <c r="A207" t="s">
        <v>35</v>
      </c>
      <c r="B207">
        <f t="shared" si="3"/>
        <v>3</v>
      </c>
    </row>
    <row r="208" spans="1:2" x14ac:dyDescent="0.25">
      <c r="A208" t="s">
        <v>22</v>
      </c>
      <c r="B208">
        <f t="shared" si="3"/>
        <v>2</v>
      </c>
    </row>
    <row r="209" spans="1:2" x14ac:dyDescent="0.25">
      <c r="A209" t="s">
        <v>33</v>
      </c>
      <c r="B209">
        <f t="shared" si="3"/>
        <v>0</v>
      </c>
    </row>
    <row r="210" spans="1:2" x14ac:dyDescent="0.25">
      <c r="A210" t="s">
        <v>35</v>
      </c>
      <c r="B210">
        <f t="shared" si="3"/>
        <v>3</v>
      </c>
    </row>
    <row r="211" spans="1:2" x14ac:dyDescent="0.25">
      <c r="A211" t="s">
        <v>22</v>
      </c>
      <c r="B211">
        <f t="shared" si="3"/>
        <v>2</v>
      </c>
    </row>
    <row r="212" spans="1:2" x14ac:dyDescent="0.25">
      <c r="A212" t="s">
        <v>35</v>
      </c>
      <c r="B212">
        <f t="shared" si="3"/>
        <v>3</v>
      </c>
    </row>
    <row r="213" spans="1:2" x14ac:dyDescent="0.25">
      <c r="A213" t="s">
        <v>35</v>
      </c>
      <c r="B213">
        <f t="shared" si="3"/>
        <v>3</v>
      </c>
    </row>
    <row r="214" spans="1:2" x14ac:dyDescent="0.25">
      <c r="A214" t="s">
        <v>22</v>
      </c>
      <c r="B214">
        <f t="shared" si="3"/>
        <v>2</v>
      </c>
    </row>
    <row r="215" spans="1:2" x14ac:dyDescent="0.25">
      <c r="A215" t="s">
        <v>15</v>
      </c>
      <c r="B215">
        <f t="shared" si="3"/>
        <v>4</v>
      </c>
    </row>
    <row r="216" spans="1:2" x14ac:dyDescent="0.25">
      <c r="A216" t="s">
        <v>15</v>
      </c>
      <c r="B216">
        <f t="shared" si="3"/>
        <v>4</v>
      </c>
    </row>
    <row r="217" spans="1:2" x14ac:dyDescent="0.25">
      <c r="A217" t="s">
        <v>22</v>
      </c>
      <c r="B217">
        <f t="shared" si="3"/>
        <v>2</v>
      </c>
    </row>
    <row r="218" spans="1:2" x14ac:dyDescent="0.25">
      <c r="A218" t="s">
        <v>33</v>
      </c>
      <c r="B218">
        <f t="shared" si="3"/>
        <v>0</v>
      </c>
    </row>
    <row r="219" spans="1:2" x14ac:dyDescent="0.25">
      <c r="A219" t="s">
        <v>33</v>
      </c>
      <c r="B219">
        <f t="shared" si="3"/>
        <v>0</v>
      </c>
    </row>
    <row r="220" spans="1:2" x14ac:dyDescent="0.25">
      <c r="A220" t="s">
        <v>15</v>
      </c>
      <c r="B220">
        <f t="shared" si="3"/>
        <v>4</v>
      </c>
    </row>
    <row r="221" spans="1:2" x14ac:dyDescent="0.25">
      <c r="A221" t="s">
        <v>22</v>
      </c>
      <c r="B221">
        <f t="shared" si="3"/>
        <v>2</v>
      </c>
    </row>
    <row r="222" spans="1:2" x14ac:dyDescent="0.25">
      <c r="A222" t="s">
        <v>15</v>
      </c>
      <c r="B222">
        <f t="shared" si="3"/>
        <v>4</v>
      </c>
    </row>
    <row r="223" spans="1:2" x14ac:dyDescent="0.25">
      <c r="A223" t="s">
        <v>33</v>
      </c>
      <c r="B223">
        <f t="shared" si="3"/>
        <v>0</v>
      </c>
    </row>
    <row r="224" spans="1:2" x14ac:dyDescent="0.25">
      <c r="A224" t="s">
        <v>22</v>
      </c>
      <c r="B224">
        <f t="shared" si="3"/>
        <v>2</v>
      </c>
    </row>
    <row r="225" spans="1:2" x14ac:dyDescent="0.25">
      <c r="A225" t="s">
        <v>15</v>
      </c>
      <c r="B225">
        <f t="shared" si="3"/>
        <v>4</v>
      </c>
    </row>
    <row r="226" spans="1:2" x14ac:dyDescent="0.25">
      <c r="A226" t="s">
        <v>22</v>
      </c>
      <c r="B226">
        <f t="shared" si="3"/>
        <v>2</v>
      </c>
    </row>
    <row r="227" spans="1:2" x14ac:dyDescent="0.25">
      <c r="A227" t="s">
        <v>22</v>
      </c>
      <c r="B227">
        <f t="shared" si="3"/>
        <v>2</v>
      </c>
    </row>
    <row r="228" spans="1:2" x14ac:dyDescent="0.25">
      <c r="A228" t="s">
        <v>31</v>
      </c>
      <c r="B228">
        <f t="shared" si="3"/>
        <v>1</v>
      </c>
    </row>
    <row r="229" spans="1:2" x14ac:dyDescent="0.25">
      <c r="A229" t="s">
        <v>33</v>
      </c>
      <c r="B229">
        <f t="shared" si="3"/>
        <v>0</v>
      </c>
    </row>
    <row r="230" spans="1:2" x14ac:dyDescent="0.25">
      <c r="A230" t="s">
        <v>35</v>
      </c>
      <c r="B230">
        <f t="shared" si="3"/>
        <v>3</v>
      </c>
    </row>
    <row r="231" spans="1:2" x14ac:dyDescent="0.25">
      <c r="A231" t="s">
        <v>31</v>
      </c>
      <c r="B231">
        <f t="shared" si="3"/>
        <v>1</v>
      </c>
    </row>
    <row r="232" spans="1:2" x14ac:dyDescent="0.25">
      <c r="A232" t="s">
        <v>22</v>
      </c>
      <c r="B232">
        <f t="shared" si="3"/>
        <v>2</v>
      </c>
    </row>
    <row r="233" spans="1:2" x14ac:dyDescent="0.25">
      <c r="A233" t="s">
        <v>15</v>
      </c>
      <c r="B233">
        <f t="shared" si="3"/>
        <v>4</v>
      </c>
    </row>
    <row r="234" spans="1:2" x14ac:dyDescent="0.25">
      <c r="A234" t="s">
        <v>35</v>
      </c>
      <c r="B234">
        <f t="shared" si="3"/>
        <v>3</v>
      </c>
    </row>
    <row r="235" spans="1:2" x14ac:dyDescent="0.25">
      <c r="A235" t="s">
        <v>15</v>
      </c>
      <c r="B235">
        <f t="shared" si="3"/>
        <v>4</v>
      </c>
    </row>
    <row r="236" spans="1:2" x14ac:dyDescent="0.25">
      <c r="A236" t="s">
        <v>15</v>
      </c>
      <c r="B236">
        <f t="shared" si="3"/>
        <v>4</v>
      </c>
    </row>
    <row r="237" spans="1:2" x14ac:dyDescent="0.25">
      <c r="A237" t="s">
        <v>35</v>
      </c>
      <c r="B237">
        <f t="shared" si="3"/>
        <v>3</v>
      </c>
    </row>
    <row r="238" spans="1:2" x14ac:dyDescent="0.25">
      <c r="A238" t="s">
        <v>35</v>
      </c>
      <c r="B238">
        <f t="shared" si="3"/>
        <v>3</v>
      </c>
    </row>
    <row r="239" spans="1:2" x14ac:dyDescent="0.25">
      <c r="A239" t="s">
        <v>22</v>
      </c>
      <c r="B239">
        <f t="shared" si="3"/>
        <v>2</v>
      </c>
    </row>
    <row r="240" spans="1:2" x14ac:dyDescent="0.25">
      <c r="A240" t="s">
        <v>22</v>
      </c>
      <c r="B240">
        <f t="shared" si="3"/>
        <v>2</v>
      </c>
    </row>
    <row r="241" spans="1:2" x14ac:dyDescent="0.25">
      <c r="A241" t="s">
        <v>31</v>
      </c>
      <c r="B241">
        <f t="shared" si="3"/>
        <v>1</v>
      </c>
    </row>
    <row r="242" spans="1:2" x14ac:dyDescent="0.25">
      <c r="A242" t="s">
        <v>35</v>
      </c>
      <c r="B242">
        <f t="shared" si="3"/>
        <v>3</v>
      </c>
    </row>
    <row r="243" spans="1:2" x14ac:dyDescent="0.25">
      <c r="A243" t="s">
        <v>22</v>
      </c>
      <c r="B243">
        <f t="shared" si="3"/>
        <v>2</v>
      </c>
    </row>
    <row r="244" spans="1:2" x14ac:dyDescent="0.25">
      <c r="A244" t="s">
        <v>15</v>
      </c>
      <c r="B244">
        <f t="shared" si="3"/>
        <v>4</v>
      </c>
    </row>
    <row r="245" spans="1:2" x14ac:dyDescent="0.25">
      <c r="A245" t="s">
        <v>31</v>
      </c>
      <c r="B245">
        <f t="shared" si="3"/>
        <v>1</v>
      </c>
    </row>
    <row r="246" spans="1:2" x14ac:dyDescent="0.25">
      <c r="A246" t="s">
        <v>15</v>
      </c>
      <c r="B246">
        <f t="shared" si="3"/>
        <v>4</v>
      </c>
    </row>
    <row r="247" spans="1:2" x14ac:dyDescent="0.25">
      <c r="A247" t="s">
        <v>15</v>
      </c>
      <c r="B247">
        <f t="shared" si="3"/>
        <v>4</v>
      </c>
    </row>
    <row r="248" spans="1:2" x14ac:dyDescent="0.25">
      <c r="A248" t="s">
        <v>22</v>
      </c>
      <c r="B248">
        <f t="shared" si="3"/>
        <v>2</v>
      </c>
    </row>
    <row r="249" spans="1:2" x14ac:dyDescent="0.25">
      <c r="A249" t="s">
        <v>31</v>
      </c>
      <c r="B249">
        <f t="shared" si="3"/>
        <v>1</v>
      </c>
    </row>
    <row r="250" spans="1:2" x14ac:dyDescent="0.25">
      <c r="A250" t="s">
        <v>31</v>
      </c>
      <c r="B250">
        <f t="shared" si="3"/>
        <v>1</v>
      </c>
    </row>
    <row r="251" spans="1:2" x14ac:dyDescent="0.25">
      <c r="A251" t="s">
        <v>15</v>
      </c>
      <c r="B251">
        <f t="shared" si="3"/>
        <v>4</v>
      </c>
    </row>
    <row r="252" spans="1:2" x14ac:dyDescent="0.25">
      <c r="A252" t="s">
        <v>35</v>
      </c>
      <c r="B252">
        <f t="shared" si="3"/>
        <v>3</v>
      </c>
    </row>
    <row r="253" spans="1:2" x14ac:dyDescent="0.25">
      <c r="A253" t="s">
        <v>31</v>
      </c>
      <c r="B253">
        <f t="shared" si="3"/>
        <v>1</v>
      </c>
    </row>
    <row r="254" spans="1:2" x14ac:dyDescent="0.25">
      <c r="A254" t="s">
        <v>15</v>
      </c>
      <c r="B254">
        <f t="shared" si="3"/>
        <v>4</v>
      </c>
    </row>
    <row r="255" spans="1:2" x14ac:dyDescent="0.25">
      <c r="A255" t="s">
        <v>33</v>
      </c>
      <c r="B255">
        <f t="shared" si="3"/>
        <v>0</v>
      </c>
    </row>
    <row r="256" spans="1:2" x14ac:dyDescent="0.25">
      <c r="A256" t="s">
        <v>33</v>
      </c>
      <c r="B256">
        <f t="shared" si="3"/>
        <v>0</v>
      </c>
    </row>
    <row r="257" spans="1:2" x14ac:dyDescent="0.25">
      <c r="A257" t="s">
        <v>35</v>
      </c>
      <c r="B257">
        <f t="shared" si="3"/>
        <v>3</v>
      </c>
    </row>
    <row r="258" spans="1:2" x14ac:dyDescent="0.25">
      <c r="A258" t="s">
        <v>35</v>
      </c>
      <c r="B258">
        <f t="shared" si="3"/>
        <v>3</v>
      </c>
    </row>
    <row r="259" spans="1:2" x14ac:dyDescent="0.25">
      <c r="A259" t="s">
        <v>35</v>
      </c>
      <c r="B259">
        <f t="shared" ref="B259:B322" si="4">VLOOKUP(A259,$F$2:$G$6,2,FALSE)</f>
        <v>3</v>
      </c>
    </row>
    <row r="260" spans="1:2" x14ac:dyDescent="0.25">
      <c r="A260" t="s">
        <v>22</v>
      </c>
      <c r="B260">
        <f t="shared" si="4"/>
        <v>2</v>
      </c>
    </row>
    <row r="261" spans="1:2" x14ac:dyDescent="0.25">
      <c r="A261" t="s">
        <v>15</v>
      </c>
      <c r="B261">
        <f t="shared" si="4"/>
        <v>4</v>
      </c>
    </row>
    <row r="262" spans="1:2" x14ac:dyDescent="0.25">
      <c r="A262" t="s">
        <v>22</v>
      </c>
      <c r="B262">
        <f t="shared" si="4"/>
        <v>2</v>
      </c>
    </row>
    <row r="263" spans="1:2" x14ac:dyDescent="0.25">
      <c r="A263" t="s">
        <v>15</v>
      </c>
      <c r="B263">
        <f t="shared" si="4"/>
        <v>4</v>
      </c>
    </row>
    <row r="264" spans="1:2" x14ac:dyDescent="0.25">
      <c r="A264" t="s">
        <v>22</v>
      </c>
      <c r="B264">
        <f t="shared" si="4"/>
        <v>2</v>
      </c>
    </row>
    <row r="265" spans="1:2" x14ac:dyDescent="0.25">
      <c r="A265" t="s">
        <v>15</v>
      </c>
      <c r="B265">
        <f t="shared" si="4"/>
        <v>4</v>
      </c>
    </row>
    <row r="266" spans="1:2" x14ac:dyDescent="0.25">
      <c r="A266" t="s">
        <v>35</v>
      </c>
      <c r="B266">
        <f t="shared" si="4"/>
        <v>3</v>
      </c>
    </row>
    <row r="267" spans="1:2" x14ac:dyDescent="0.25">
      <c r="A267" t="s">
        <v>22</v>
      </c>
      <c r="B267">
        <f t="shared" si="4"/>
        <v>2</v>
      </c>
    </row>
    <row r="268" spans="1:2" x14ac:dyDescent="0.25">
      <c r="A268" t="s">
        <v>31</v>
      </c>
      <c r="B268">
        <f t="shared" si="4"/>
        <v>1</v>
      </c>
    </row>
    <row r="269" spans="1:2" x14ac:dyDescent="0.25">
      <c r="A269" t="s">
        <v>15</v>
      </c>
      <c r="B269">
        <f t="shared" si="4"/>
        <v>4</v>
      </c>
    </row>
    <row r="270" spans="1:2" x14ac:dyDescent="0.25">
      <c r="A270" t="s">
        <v>22</v>
      </c>
      <c r="B270">
        <f t="shared" si="4"/>
        <v>2</v>
      </c>
    </row>
    <row r="271" spans="1:2" x14ac:dyDescent="0.25">
      <c r="A271" t="s">
        <v>35</v>
      </c>
      <c r="B271">
        <f t="shared" si="4"/>
        <v>3</v>
      </c>
    </row>
    <row r="272" spans="1:2" x14ac:dyDescent="0.25">
      <c r="A272" t="s">
        <v>22</v>
      </c>
      <c r="B272">
        <f t="shared" si="4"/>
        <v>2</v>
      </c>
    </row>
    <row r="273" spans="1:2" x14ac:dyDescent="0.25">
      <c r="A273" t="s">
        <v>31</v>
      </c>
      <c r="B273">
        <f t="shared" si="4"/>
        <v>1</v>
      </c>
    </row>
    <row r="274" spans="1:2" x14ac:dyDescent="0.25">
      <c r="A274" t="s">
        <v>33</v>
      </c>
      <c r="B274">
        <f t="shared" si="4"/>
        <v>0</v>
      </c>
    </row>
    <row r="275" spans="1:2" x14ac:dyDescent="0.25">
      <c r="A275" t="s">
        <v>31</v>
      </c>
      <c r="B275">
        <f t="shared" si="4"/>
        <v>1</v>
      </c>
    </row>
    <row r="276" spans="1:2" x14ac:dyDescent="0.25">
      <c r="A276" t="s">
        <v>15</v>
      </c>
      <c r="B276">
        <f t="shared" si="4"/>
        <v>4</v>
      </c>
    </row>
    <row r="277" spans="1:2" x14ac:dyDescent="0.25">
      <c r="A277" t="s">
        <v>35</v>
      </c>
      <c r="B277">
        <f t="shared" si="4"/>
        <v>3</v>
      </c>
    </row>
    <row r="278" spans="1:2" x14ac:dyDescent="0.25">
      <c r="A278" t="s">
        <v>22</v>
      </c>
      <c r="B278">
        <f t="shared" si="4"/>
        <v>2</v>
      </c>
    </row>
    <row r="279" spans="1:2" x14ac:dyDescent="0.25">
      <c r="A279" t="s">
        <v>31</v>
      </c>
      <c r="B279">
        <f t="shared" si="4"/>
        <v>1</v>
      </c>
    </row>
    <row r="280" spans="1:2" x14ac:dyDescent="0.25">
      <c r="A280" t="s">
        <v>31</v>
      </c>
      <c r="B280">
        <f t="shared" si="4"/>
        <v>1</v>
      </c>
    </row>
    <row r="281" spans="1:2" x14ac:dyDescent="0.25">
      <c r="A281" t="s">
        <v>15</v>
      </c>
      <c r="B281">
        <f t="shared" si="4"/>
        <v>4</v>
      </c>
    </row>
    <row r="282" spans="1:2" x14ac:dyDescent="0.25">
      <c r="A282" t="s">
        <v>33</v>
      </c>
      <c r="B282">
        <f t="shared" si="4"/>
        <v>0</v>
      </c>
    </row>
    <row r="283" spans="1:2" x14ac:dyDescent="0.25">
      <c r="A283" t="s">
        <v>22</v>
      </c>
      <c r="B283">
        <f t="shared" si="4"/>
        <v>2</v>
      </c>
    </row>
    <row r="284" spans="1:2" x14ac:dyDescent="0.25">
      <c r="A284" t="s">
        <v>33</v>
      </c>
      <c r="B284">
        <f t="shared" si="4"/>
        <v>0</v>
      </c>
    </row>
    <row r="285" spans="1:2" x14ac:dyDescent="0.25">
      <c r="A285" t="s">
        <v>22</v>
      </c>
      <c r="B285">
        <f t="shared" si="4"/>
        <v>2</v>
      </c>
    </row>
    <row r="286" spans="1:2" x14ac:dyDescent="0.25">
      <c r="A286" t="s">
        <v>22</v>
      </c>
      <c r="B286">
        <f t="shared" si="4"/>
        <v>2</v>
      </c>
    </row>
    <row r="287" spans="1:2" x14ac:dyDescent="0.25">
      <c r="A287" t="s">
        <v>22</v>
      </c>
      <c r="B287">
        <f t="shared" si="4"/>
        <v>2</v>
      </c>
    </row>
    <row r="288" spans="1:2" x14ac:dyDescent="0.25">
      <c r="A288" t="s">
        <v>15</v>
      </c>
      <c r="B288">
        <f t="shared" si="4"/>
        <v>4</v>
      </c>
    </row>
    <row r="289" spans="1:2" x14ac:dyDescent="0.25">
      <c r="A289" t="s">
        <v>35</v>
      </c>
      <c r="B289">
        <f t="shared" si="4"/>
        <v>3</v>
      </c>
    </row>
    <row r="290" spans="1:2" x14ac:dyDescent="0.25">
      <c r="A290" t="s">
        <v>35</v>
      </c>
      <c r="B290">
        <f t="shared" si="4"/>
        <v>3</v>
      </c>
    </row>
    <row r="291" spans="1:2" x14ac:dyDescent="0.25">
      <c r="A291" t="s">
        <v>31</v>
      </c>
      <c r="B291">
        <f t="shared" si="4"/>
        <v>1</v>
      </c>
    </row>
    <row r="292" spans="1:2" x14ac:dyDescent="0.25">
      <c r="A292" t="s">
        <v>22</v>
      </c>
      <c r="B292">
        <f t="shared" si="4"/>
        <v>2</v>
      </c>
    </row>
    <row r="293" spans="1:2" x14ac:dyDescent="0.25">
      <c r="A293" t="s">
        <v>15</v>
      </c>
      <c r="B293">
        <f t="shared" si="4"/>
        <v>4</v>
      </c>
    </row>
    <row r="294" spans="1:2" x14ac:dyDescent="0.25">
      <c r="A294" t="s">
        <v>15</v>
      </c>
      <c r="B294">
        <f t="shared" si="4"/>
        <v>4</v>
      </c>
    </row>
    <row r="295" spans="1:2" x14ac:dyDescent="0.25">
      <c r="A295" t="s">
        <v>31</v>
      </c>
      <c r="B295">
        <f t="shared" si="4"/>
        <v>1</v>
      </c>
    </row>
    <row r="296" spans="1:2" x14ac:dyDescent="0.25">
      <c r="A296" t="s">
        <v>22</v>
      </c>
      <c r="B296">
        <f t="shared" si="4"/>
        <v>2</v>
      </c>
    </row>
    <row r="297" spans="1:2" x14ac:dyDescent="0.25">
      <c r="A297" t="s">
        <v>22</v>
      </c>
      <c r="B297">
        <f t="shared" si="4"/>
        <v>2</v>
      </c>
    </row>
    <row r="298" spans="1:2" x14ac:dyDescent="0.25">
      <c r="A298" t="s">
        <v>15</v>
      </c>
      <c r="B298">
        <f t="shared" si="4"/>
        <v>4</v>
      </c>
    </row>
    <row r="299" spans="1:2" x14ac:dyDescent="0.25">
      <c r="A299" t="s">
        <v>35</v>
      </c>
      <c r="B299">
        <f t="shared" si="4"/>
        <v>3</v>
      </c>
    </row>
    <row r="300" spans="1:2" x14ac:dyDescent="0.25">
      <c r="A300" t="s">
        <v>31</v>
      </c>
      <c r="B300">
        <f t="shared" si="4"/>
        <v>1</v>
      </c>
    </row>
    <row r="301" spans="1:2" x14ac:dyDescent="0.25">
      <c r="A301" t="s">
        <v>22</v>
      </c>
      <c r="B301">
        <f t="shared" si="4"/>
        <v>2</v>
      </c>
    </row>
    <row r="302" spans="1:2" x14ac:dyDescent="0.25">
      <c r="A302" t="s">
        <v>31</v>
      </c>
      <c r="B302">
        <f t="shared" si="4"/>
        <v>1</v>
      </c>
    </row>
    <row r="303" spans="1:2" x14ac:dyDescent="0.25">
      <c r="A303" t="s">
        <v>15</v>
      </c>
      <c r="B303">
        <f t="shared" si="4"/>
        <v>4</v>
      </c>
    </row>
    <row r="304" spans="1:2" x14ac:dyDescent="0.25">
      <c r="A304" t="s">
        <v>15</v>
      </c>
      <c r="B304">
        <f t="shared" si="4"/>
        <v>4</v>
      </c>
    </row>
    <row r="305" spans="1:2" x14ac:dyDescent="0.25">
      <c r="A305" t="s">
        <v>15</v>
      </c>
      <c r="B305">
        <f t="shared" si="4"/>
        <v>4</v>
      </c>
    </row>
    <row r="306" spans="1:2" x14ac:dyDescent="0.25">
      <c r="A306" t="s">
        <v>35</v>
      </c>
      <c r="B306">
        <f t="shared" si="4"/>
        <v>3</v>
      </c>
    </row>
    <row r="307" spans="1:2" x14ac:dyDescent="0.25">
      <c r="A307" t="s">
        <v>33</v>
      </c>
      <c r="B307">
        <f t="shared" si="4"/>
        <v>0</v>
      </c>
    </row>
    <row r="308" spans="1:2" x14ac:dyDescent="0.25">
      <c r="A308" t="s">
        <v>15</v>
      </c>
      <c r="B308">
        <f t="shared" si="4"/>
        <v>4</v>
      </c>
    </row>
    <row r="309" spans="1:2" x14ac:dyDescent="0.25">
      <c r="A309" t="s">
        <v>15</v>
      </c>
      <c r="B309">
        <f t="shared" si="4"/>
        <v>4</v>
      </c>
    </row>
    <row r="310" spans="1:2" x14ac:dyDescent="0.25">
      <c r="A310" t="s">
        <v>22</v>
      </c>
      <c r="B310">
        <f t="shared" si="4"/>
        <v>2</v>
      </c>
    </row>
    <row r="311" spans="1:2" x14ac:dyDescent="0.25">
      <c r="A311" t="s">
        <v>22</v>
      </c>
      <c r="B311">
        <f t="shared" si="4"/>
        <v>2</v>
      </c>
    </row>
    <row r="312" spans="1:2" x14ac:dyDescent="0.25">
      <c r="A312" t="s">
        <v>15</v>
      </c>
      <c r="B312">
        <f t="shared" si="4"/>
        <v>4</v>
      </c>
    </row>
    <row r="313" spans="1:2" x14ac:dyDescent="0.25">
      <c r="A313" t="s">
        <v>22</v>
      </c>
      <c r="B313">
        <f t="shared" si="4"/>
        <v>2</v>
      </c>
    </row>
    <row r="314" spans="1:2" x14ac:dyDescent="0.25">
      <c r="A314" t="s">
        <v>31</v>
      </c>
      <c r="B314">
        <f t="shared" si="4"/>
        <v>1</v>
      </c>
    </row>
    <row r="315" spans="1:2" x14ac:dyDescent="0.25">
      <c r="A315" t="s">
        <v>33</v>
      </c>
      <c r="B315">
        <f t="shared" si="4"/>
        <v>0</v>
      </c>
    </row>
    <row r="316" spans="1:2" x14ac:dyDescent="0.25">
      <c r="A316" t="s">
        <v>15</v>
      </c>
      <c r="B316">
        <f t="shared" si="4"/>
        <v>4</v>
      </c>
    </row>
    <row r="317" spans="1:2" x14ac:dyDescent="0.25">
      <c r="A317" t="s">
        <v>15</v>
      </c>
      <c r="B317">
        <f t="shared" si="4"/>
        <v>4</v>
      </c>
    </row>
    <row r="318" spans="1:2" x14ac:dyDescent="0.25">
      <c r="A318" t="s">
        <v>35</v>
      </c>
      <c r="B318">
        <f t="shared" si="4"/>
        <v>3</v>
      </c>
    </row>
    <row r="319" spans="1:2" x14ac:dyDescent="0.25">
      <c r="A319" t="s">
        <v>15</v>
      </c>
      <c r="B319">
        <f t="shared" si="4"/>
        <v>4</v>
      </c>
    </row>
    <row r="320" spans="1:2" x14ac:dyDescent="0.25">
      <c r="A320" t="s">
        <v>22</v>
      </c>
      <c r="B320">
        <f t="shared" si="4"/>
        <v>2</v>
      </c>
    </row>
    <row r="321" spans="1:2" x14ac:dyDescent="0.25">
      <c r="A321" t="s">
        <v>15</v>
      </c>
      <c r="B321">
        <f t="shared" si="4"/>
        <v>4</v>
      </c>
    </row>
    <row r="322" spans="1:2" x14ac:dyDescent="0.25">
      <c r="A322" t="s">
        <v>35</v>
      </c>
      <c r="B322">
        <f t="shared" si="4"/>
        <v>3</v>
      </c>
    </row>
    <row r="323" spans="1:2" x14ac:dyDescent="0.25">
      <c r="A323" t="s">
        <v>35</v>
      </c>
      <c r="B323">
        <f t="shared" ref="B323:B386" si="5">VLOOKUP(A323,$F$2:$G$6,2,FALSE)</f>
        <v>3</v>
      </c>
    </row>
    <row r="324" spans="1:2" x14ac:dyDescent="0.25">
      <c r="A324" t="s">
        <v>33</v>
      </c>
      <c r="B324">
        <f t="shared" si="5"/>
        <v>0</v>
      </c>
    </row>
    <row r="325" spans="1:2" x14ac:dyDescent="0.25">
      <c r="A325" t="s">
        <v>35</v>
      </c>
      <c r="B325">
        <f t="shared" si="5"/>
        <v>3</v>
      </c>
    </row>
    <row r="326" spans="1:2" x14ac:dyDescent="0.25">
      <c r="A326" t="s">
        <v>15</v>
      </c>
      <c r="B326">
        <f t="shared" si="5"/>
        <v>4</v>
      </c>
    </row>
    <row r="327" spans="1:2" x14ac:dyDescent="0.25">
      <c r="A327" t="s">
        <v>22</v>
      </c>
      <c r="B327">
        <f t="shared" si="5"/>
        <v>2</v>
      </c>
    </row>
    <row r="328" spans="1:2" x14ac:dyDescent="0.25">
      <c r="A328" t="s">
        <v>15</v>
      </c>
      <c r="B328">
        <f t="shared" si="5"/>
        <v>4</v>
      </c>
    </row>
    <row r="329" spans="1:2" x14ac:dyDescent="0.25">
      <c r="A329" t="s">
        <v>15</v>
      </c>
      <c r="B329">
        <f t="shared" si="5"/>
        <v>4</v>
      </c>
    </row>
    <row r="330" spans="1:2" x14ac:dyDescent="0.25">
      <c r="A330" t="s">
        <v>22</v>
      </c>
      <c r="B330">
        <f t="shared" si="5"/>
        <v>2</v>
      </c>
    </row>
    <row r="331" spans="1:2" x14ac:dyDescent="0.25">
      <c r="A331" t="s">
        <v>33</v>
      </c>
      <c r="B331">
        <f t="shared" si="5"/>
        <v>0</v>
      </c>
    </row>
    <row r="332" spans="1:2" x14ac:dyDescent="0.25">
      <c r="A332" t="s">
        <v>15</v>
      </c>
      <c r="B332">
        <f t="shared" si="5"/>
        <v>4</v>
      </c>
    </row>
    <row r="333" spans="1:2" x14ac:dyDescent="0.25">
      <c r="A333" t="s">
        <v>33</v>
      </c>
      <c r="B333">
        <f t="shared" si="5"/>
        <v>0</v>
      </c>
    </row>
    <row r="334" spans="1:2" x14ac:dyDescent="0.25">
      <c r="A334" t="s">
        <v>33</v>
      </c>
      <c r="B334">
        <f t="shared" si="5"/>
        <v>0</v>
      </c>
    </row>
    <row r="335" spans="1:2" x14ac:dyDescent="0.25">
      <c r="A335" t="s">
        <v>31</v>
      </c>
      <c r="B335">
        <f t="shared" si="5"/>
        <v>1</v>
      </c>
    </row>
    <row r="336" spans="1:2" x14ac:dyDescent="0.25">
      <c r="A336" t="s">
        <v>15</v>
      </c>
      <c r="B336">
        <f t="shared" si="5"/>
        <v>4</v>
      </c>
    </row>
    <row r="337" spans="1:2" x14ac:dyDescent="0.25">
      <c r="A337" t="s">
        <v>35</v>
      </c>
      <c r="B337">
        <f t="shared" si="5"/>
        <v>3</v>
      </c>
    </row>
    <row r="338" spans="1:2" x14ac:dyDescent="0.25">
      <c r="A338" t="s">
        <v>33</v>
      </c>
      <c r="B338">
        <f t="shared" si="5"/>
        <v>0</v>
      </c>
    </row>
    <row r="339" spans="1:2" x14ac:dyDescent="0.25">
      <c r="A339" t="s">
        <v>33</v>
      </c>
      <c r="B339">
        <f t="shared" si="5"/>
        <v>0</v>
      </c>
    </row>
    <row r="340" spans="1:2" x14ac:dyDescent="0.25">
      <c r="A340" t="s">
        <v>31</v>
      </c>
      <c r="B340">
        <f t="shared" si="5"/>
        <v>1</v>
      </c>
    </row>
    <row r="341" spans="1:2" x14ac:dyDescent="0.25">
      <c r="A341" t="s">
        <v>15</v>
      </c>
      <c r="B341">
        <f t="shared" si="5"/>
        <v>4</v>
      </c>
    </row>
    <row r="342" spans="1:2" x14ac:dyDescent="0.25">
      <c r="A342" t="s">
        <v>22</v>
      </c>
      <c r="B342">
        <f t="shared" si="5"/>
        <v>2</v>
      </c>
    </row>
    <row r="343" spans="1:2" x14ac:dyDescent="0.25">
      <c r="A343" t="s">
        <v>31</v>
      </c>
      <c r="B343">
        <f t="shared" si="5"/>
        <v>1</v>
      </c>
    </row>
    <row r="344" spans="1:2" x14ac:dyDescent="0.25">
      <c r="A344" t="s">
        <v>33</v>
      </c>
      <c r="B344">
        <f t="shared" si="5"/>
        <v>0</v>
      </c>
    </row>
    <row r="345" spans="1:2" x14ac:dyDescent="0.25">
      <c r="A345" t="s">
        <v>31</v>
      </c>
      <c r="B345">
        <f t="shared" si="5"/>
        <v>1</v>
      </c>
    </row>
    <row r="346" spans="1:2" x14ac:dyDescent="0.25">
      <c r="A346" t="s">
        <v>22</v>
      </c>
      <c r="B346">
        <f t="shared" si="5"/>
        <v>2</v>
      </c>
    </row>
    <row r="347" spans="1:2" x14ac:dyDescent="0.25">
      <c r="A347" t="s">
        <v>15</v>
      </c>
      <c r="B347">
        <f t="shared" si="5"/>
        <v>4</v>
      </c>
    </row>
    <row r="348" spans="1:2" x14ac:dyDescent="0.25">
      <c r="A348" t="s">
        <v>15</v>
      </c>
      <c r="B348">
        <f t="shared" si="5"/>
        <v>4</v>
      </c>
    </row>
    <row r="349" spans="1:2" x14ac:dyDescent="0.25">
      <c r="A349" t="s">
        <v>22</v>
      </c>
      <c r="B349">
        <f t="shared" si="5"/>
        <v>2</v>
      </c>
    </row>
    <row r="350" spans="1:2" x14ac:dyDescent="0.25">
      <c r="A350" t="s">
        <v>31</v>
      </c>
      <c r="B350">
        <f t="shared" si="5"/>
        <v>1</v>
      </c>
    </row>
    <row r="351" spans="1:2" x14ac:dyDescent="0.25">
      <c r="A351" t="s">
        <v>22</v>
      </c>
      <c r="B351">
        <f t="shared" si="5"/>
        <v>2</v>
      </c>
    </row>
    <row r="352" spans="1:2" x14ac:dyDescent="0.25">
      <c r="A352" t="s">
        <v>22</v>
      </c>
      <c r="B352">
        <f t="shared" si="5"/>
        <v>2</v>
      </c>
    </row>
    <row r="353" spans="1:2" x14ac:dyDescent="0.25">
      <c r="A353" t="s">
        <v>31</v>
      </c>
      <c r="B353">
        <f t="shared" si="5"/>
        <v>1</v>
      </c>
    </row>
    <row r="354" spans="1:2" x14ac:dyDescent="0.25">
      <c r="A354" t="s">
        <v>22</v>
      </c>
      <c r="B354">
        <f t="shared" si="5"/>
        <v>2</v>
      </c>
    </row>
    <row r="355" spans="1:2" x14ac:dyDescent="0.25">
      <c r="A355" t="s">
        <v>35</v>
      </c>
      <c r="B355">
        <f t="shared" si="5"/>
        <v>3</v>
      </c>
    </row>
    <row r="356" spans="1:2" x14ac:dyDescent="0.25">
      <c r="A356" t="s">
        <v>15</v>
      </c>
      <c r="B356">
        <f t="shared" si="5"/>
        <v>4</v>
      </c>
    </row>
    <row r="357" spans="1:2" x14ac:dyDescent="0.25">
      <c r="A357" t="s">
        <v>15</v>
      </c>
      <c r="B357">
        <f t="shared" si="5"/>
        <v>4</v>
      </c>
    </row>
    <row r="358" spans="1:2" x14ac:dyDescent="0.25">
      <c r="A358" t="s">
        <v>31</v>
      </c>
      <c r="B358">
        <f t="shared" si="5"/>
        <v>1</v>
      </c>
    </row>
    <row r="359" spans="1:2" x14ac:dyDescent="0.25">
      <c r="A359" t="s">
        <v>33</v>
      </c>
      <c r="B359">
        <f t="shared" si="5"/>
        <v>0</v>
      </c>
    </row>
    <row r="360" spans="1:2" x14ac:dyDescent="0.25">
      <c r="A360" t="s">
        <v>31</v>
      </c>
      <c r="B360">
        <f t="shared" si="5"/>
        <v>1</v>
      </c>
    </row>
    <row r="361" spans="1:2" x14ac:dyDescent="0.25">
      <c r="A361" t="s">
        <v>15</v>
      </c>
      <c r="B361">
        <f t="shared" si="5"/>
        <v>4</v>
      </c>
    </row>
    <row r="362" spans="1:2" x14ac:dyDescent="0.25">
      <c r="A362" t="s">
        <v>35</v>
      </c>
      <c r="B362">
        <f t="shared" si="5"/>
        <v>3</v>
      </c>
    </row>
    <row r="363" spans="1:2" x14ac:dyDescent="0.25">
      <c r="A363" t="s">
        <v>22</v>
      </c>
      <c r="B363">
        <f t="shared" si="5"/>
        <v>2</v>
      </c>
    </row>
    <row r="364" spans="1:2" x14ac:dyDescent="0.25">
      <c r="A364" t="s">
        <v>15</v>
      </c>
      <c r="B364">
        <f t="shared" si="5"/>
        <v>4</v>
      </c>
    </row>
    <row r="365" spans="1:2" x14ac:dyDescent="0.25">
      <c r="A365" t="s">
        <v>15</v>
      </c>
      <c r="B365">
        <f t="shared" si="5"/>
        <v>4</v>
      </c>
    </row>
    <row r="366" spans="1:2" x14ac:dyDescent="0.25">
      <c r="A366" t="s">
        <v>31</v>
      </c>
      <c r="B366">
        <f t="shared" si="5"/>
        <v>1</v>
      </c>
    </row>
    <row r="367" spans="1:2" x14ac:dyDescent="0.25">
      <c r="A367" t="s">
        <v>15</v>
      </c>
      <c r="B367">
        <f t="shared" si="5"/>
        <v>4</v>
      </c>
    </row>
    <row r="368" spans="1:2" x14ac:dyDescent="0.25">
      <c r="A368" t="s">
        <v>22</v>
      </c>
      <c r="B368">
        <f t="shared" si="5"/>
        <v>2</v>
      </c>
    </row>
    <row r="369" spans="1:2" x14ac:dyDescent="0.25">
      <c r="A369" t="s">
        <v>22</v>
      </c>
      <c r="B369">
        <f t="shared" si="5"/>
        <v>2</v>
      </c>
    </row>
    <row r="370" spans="1:2" x14ac:dyDescent="0.25">
      <c r="A370" t="s">
        <v>22</v>
      </c>
      <c r="B370">
        <f t="shared" si="5"/>
        <v>2</v>
      </c>
    </row>
    <row r="371" spans="1:2" x14ac:dyDescent="0.25">
      <c r="A371" t="s">
        <v>22</v>
      </c>
      <c r="B371">
        <f t="shared" si="5"/>
        <v>2</v>
      </c>
    </row>
    <row r="372" spans="1:2" x14ac:dyDescent="0.25">
      <c r="A372" t="s">
        <v>15</v>
      </c>
      <c r="B372">
        <f t="shared" si="5"/>
        <v>4</v>
      </c>
    </row>
    <row r="373" spans="1:2" x14ac:dyDescent="0.25">
      <c r="A373" t="s">
        <v>35</v>
      </c>
      <c r="B373">
        <f t="shared" si="5"/>
        <v>3</v>
      </c>
    </row>
    <row r="374" spans="1:2" x14ac:dyDescent="0.25">
      <c r="A374" t="s">
        <v>15</v>
      </c>
      <c r="B374">
        <f t="shared" si="5"/>
        <v>4</v>
      </c>
    </row>
    <row r="375" spans="1:2" x14ac:dyDescent="0.25">
      <c r="A375" t="s">
        <v>31</v>
      </c>
      <c r="B375">
        <f t="shared" si="5"/>
        <v>1</v>
      </c>
    </row>
    <row r="376" spans="1:2" x14ac:dyDescent="0.25">
      <c r="A376" t="s">
        <v>15</v>
      </c>
      <c r="B376">
        <f t="shared" si="5"/>
        <v>4</v>
      </c>
    </row>
    <row r="377" spans="1:2" x14ac:dyDescent="0.25">
      <c r="A377" t="s">
        <v>15</v>
      </c>
      <c r="B377">
        <f t="shared" si="5"/>
        <v>4</v>
      </c>
    </row>
    <row r="378" spans="1:2" x14ac:dyDescent="0.25">
      <c r="A378" t="s">
        <v>15</v>
      </c>
      <c r="B378">
        <f t="shared" si="5"/>
        <v>4</v>
      </c>
    </row>
    <row r="379" spans="1:2" x14ac:dyDescent="0.25">
      <c r="A379" t="s">
        <v>22</v>
      </c>
      <c r="B379">
        <f t="shared" si="5"/>
        <v>2</v>
      </c>
    </row>
    <row r="380" spans="1:2" x14ac:dyDescent="0.25">
      <c r="A380" t="s">
        <v>22</v>
      </c>
      <c r="B380">
        <f t="shared" si="5"/>
        <v>2</v>
      </c>
    </row>
    <row r="381" spans="1:2" x14ac:dyDescent="0.25">
      <c r="A381" t="s">
        <v>15</v>
      </c>
      <c r="B381">
        <f t="shared" si="5"/>
        <v>4</v>
      </c>
    </row>
    <row r="382" spans="1:2" x14ac:dyDescent="0.25">
      <c r="A382" t="s">
        <v>15</v>
      </c>
      <c r="B382">
        <f t="shared" si="5"/>
        <v>4</v>
      </c>
    </row>
    <row r="383" spans="1:2" x14ac:dyDescent="0.25">
      <c r="A383" t="s">
        <v>22</v>
      </c>
      <c r="B383">
        <f t="shared" si="5"/>
        <v>2</v>
      </c>
    </row>
    <row r="384" spans="1:2" x14ac:dyDescent="0.25">
      <c r="A384" t="s">
        <v>22</v>
      </c>
      <c r="B384">
        <f t="shared" si="5"/>
        <v>2</v>
      </c>
    </row>
    <row r="385" spans="1:2" x14ac:dyDescent="0.25">
      <c r="A385" t="s">
        <v>35</v>
      </c>
      <c r="B385">
        <f t="shared" si="5"/>
        <v>3</v>
      </c>
    </row>
    <row r="386" spans="1:2" x14ac:dyDescent="0.25">
      <c r="A386" t="s">
        <v>22</v>
      </c>
      <c r="B386">
        <f t="shared" si="5"/>
        <v>2</v>
      </c>
    </row>
    <row r="387" spans="1:2" x14ac:dyDescent="0.25">
      <c r="A387" t="s">
        <v>22</v>
      </c>
      <c r="B387">
        <f t="shared" ref="B387:B450" si="6">VLOOKUP(A387,$F$2:$G$6,2,FALSE)</f>
        <v>2</v>
      </c>
    </row>
    <row r="388" spans="1:2" x14ac:dyDescent="0.25">
      <c r="A388" t="s">
        <v>33</v>
      </c>
      <c r="B388">
        <f t="shared" si="6"/>
        <v>0</v>
      </c>
    </row>
    <row r="389" spans="1:2" x14ac:dyDescent="0.25">
      <c r="A389" t="s">
        <v>33</v>
      </c>
      <c r="B389">
        <f t="shared" si="6"/>
        <v>0</v>
      </c>
    </row>
    <row r="390" spans="1:2" x14ac:dyDescent="0.25">
      <c r="A390" t="s">
        <v>15</v>
      </c>
      <c r="B390">
        <f t="shared" si="6"/>
        <v>4</v>
      </c>
    </row>
    <row r="391" spans="1:2" x14ac:dyDescent="0.25">
      <c r="A391" t="s">
        <v>15</v>
      </c>
      <c r="B391">
        <f t="shared" si="6"/>
        <v>4</v>
      </c>
    </row>
    <row r="392" spans="1:2" x14ac:dyDescent="0.25">
      <c r="A392" t="s">
        <v>15</v>
      </c>
      <c r="B392">
        <f t="shared" si="6"/>
        <v>4</v>
      </c>
    </row>
    <row r="393" spans="1:2" x14ac:dyDescent="0.25">
      <c r="A393" t="s">
        <v>15</v>
      </c>
      <c r="B393">
        <f t="shared" si="6"/>
        <v>4</v>
      </c>
    </row>
    <row r="394" spans="1:2" x14ac:dyDescent="0.25">
      <c r="A394" t="s">
        <v>15</v>
      </c>
      <c r="B394">
        <f t="shared" si="6"/>
        <v>4</v>
      </c>
    </row>
    <row r="395" spans="1:2" x14ac:dyDescent="0.25">
      <c r="A395" t="s">
        <v>33</v>
      </c>
      <c r="B395">
        <f t="shared" si="6"/>
        <v>0</v>
      </c>
    </row>
    <row r="396" spans="1:2" x14ac:dyDescent="0.25">
      <c r="A396" t="s">
        <v>15</v>
      </c>
      <c r="B396">
        <f t="shared" si="6"/>
        <v>4</v>
      </c>
    </row>
    <row r="397" spans="1:2" x14ac:dyDescent="0.25">
      <c r="A397" t="s">
        <v>15</v>
      </c>
      <c r="B397">
        <f t="shared" si="6"/>
        <v>4</v>
      </c>
    </row>
    <row r="398" spans="1:2" x14ac:dyDescent="0.25">
      <c r="A398" t="s">
        <v>15</v>
      </c>
      <c r="B398">
        <f t="shared" si="6"/>
        <v>4</v>
      </c>
    </row>
    <row r="399" spans="1:2" x14ac:dyDescent="0.25">
      <c r="A399" t="s">
        <v>33</v>
      </c>
      <c r="B399">
        <f t="shared" si="6"/>
        <v>0</v>
      </c>
    </row>
    <row r="400" spans="1:2" x14ac:dyDescent="0.25">
      <c r="A400" t="s">
        <v>15</v>
      </c>
      <c r="B400">
        <f t="shared" si="6"/>
        <v>4</v>
      </c>
    </row>
    <row r="401" spans="1:2" x14ac:dyDescent="0.25">
      <c r="A401" t="s">
        <v>15</v>
      </c>
      <c r="B401">
        <f t="shared" si="6"/>
        <v>4</v>
      </c>
    </row>
    <row r="402" spans="1:2" x14ac:dyDescent="0.25">
      <c r="A402" t="s">
        <v>15</v>
      </c>
      <c r="B402">
        <f t="shared" si="6"/>
        <v>4</v>
      </c>
    </row>
    <row r="403" spans="1:2" x14ac:dyDescent="0.25">
      <c r="A403" t="s">
        <v>15</v>
      </c>
      <c r="B403">
        <f t="shared" si="6"/>
        <v>4</v>
      </c>
    </row>
    <row r="404" spans="1:2" x14ac:dyDescent="0.25">
      <c r="A404" t="s">
        <v>35</v>
      </c>
      <c r="B404">
        <f t="shared" si="6"/>
        <v>3</v>
      </c>
    </row>
    <row r="405" spans="1:2" x14ac:dyDescent="0.25">
      <c r="A405" t="s">
        <v>35</v>
      </c>
      <c r="B405">
        <f t="shared" si="6"/>
        <v>3</v>
      </c>
    </row>
    <row r="406" spans="1:2" x14ac:dyDescent="0.25">
      <c r="A406" t="s">
        <v>31</v>
      </c>
      <c r="B406">
        <f t="shared" si="6"/>
        <v>1</v>
      </c>
    </row>
    <row r="407" spans="1:2" x14ac:dyDescent="0.25">
      <c r="A407" t="s">
        <v>15</v>
      </c>
      <c r="B407">
        <f t="shared" si="6"/>
        <v>4</v>
      </c>
    </row>
    <row r="408" spans="1:2" x14ac:dyDescent="0.25">
      <c r="A408" t="s">
        <v>15</v>
      </c>
      <c r="B408">
        <f t="shared" si="6"/>
        <v>4</v>
      </c>
    </row>
    <row r="409" spans="1:2" x14ac:dyDescent="0.25">
      <c r="A409" t="s">
        <v>15</v>
      </c>
      <c r="B409">
        <f t="shared" si="6"/>
        <v>4</v>
      </c>
    </row>
    <row r="410" spans="1:2" x14ac:dyDescent="0.25">
      <c r="A410" t="s">
        <v>22</v>
      </c>
      <c r="B410">
        <f t="shared" si="6"/>
        <v>2</v>
      </c>
    </row>
    <row r="411" spans="1:2" x14ac:dyDescent="0.25">
      <c r="A411" t="s">
        <v>22</v>
      </c>
      <c r="B411">
        <f t="shared" si="6"/>
        <v>2</v>
      </c>
    </row>
    <row r="412" spans="1:2" x14ac:dyDescent="0.25">
      <c r="A412" t="s">
        <v>22</v>
      </c>
      <c r="B412">
        <f t="shared" si="6"/>
        <v>2</v>
      </c>
    </row>
    <row r="413" spans="1:2" x14ac:dyDescent="0.25">
      <c r="A413" t="s">
        <v>22</v>
      </c>
      <c r="B413">
        <f t="shared" si="6"/>
        <v>2</v>
      </c>
    </row>
    <row r="414" spans="1:2" x14ac:dyDescent="0.25">
      <c r="A414" t="s">
        <v>22</v>
      </c>
      <c r="B414">
        <f t="shared" si="6"/>
        <v>2</v>
      </c>
    </row>
    <row r="415" spans="1:2" x14ac:dyDescent="0.25">
      <c r="A415" t="s">
        <v>22</v>
      </c>
      <c r="B415">
        <f t="shared" si="6"/>
        <v>2</v>
      </c>
    </row>
    <row r="416" spans="1:2" x14ac:dyDescent="0.25">
      <c r="A416" t="s">
        <v>35</v>
      </c>
      <c r="B416">
        <f t="shared" si="6"/>
        <v>3</v>
      </c>
    </row>
    <row r="417" spans="1:2" x14ac:dyDescent="0.25">
      <c r="A417" t="s">
        <v>35</v>
      </c>
      <c r="B417">
        <f t="shared" si="6"/>
        <v>3</v>
      </c>
    </row>
    <row r="418" spans="1:2" x14ac:dyDescent="0.25">
      <c r="A418" t="s">
        <v>15</v>
      </c>
      <c r="B418">
        <f t="shared" si="6"/>
        <v>4</v>
      </c>
    </row>
    <row r="419" spans="1:2" x14ac:dyDescent="0.25">
      <c r="A419" t="s">
        <v>22</v>
      </c>
      <c r="B419">
        <f t="shared" si="6"/>
        <v>2</v>
      </c>
    </row>
    <row r="420" spans="1:2" x14ac:dyDescent="0.25">
      <c r="A420" t="s">
        <v>15</v>
      </c>
      <c r="B420">
        <f t="shared" si="6"/>
        <v>4</v>
      </c>
    </row>
    <row r="421" spans="1:2" x14ac:dyDescent="0.25">
      <c r="A421" t="s">
        <v>22</v>
      </c>
      <c r="B421">
        <f t="shared" si="6"/>
        <v>2</v>
      </c>
    </row>
    <row r="422" spans="1:2" x14ac:dyDescent="0.25">
      <c r="A422" t="s">
        <v>15</v>
      </c>
      <c r="B422">
        <f t="shared" si="6"/>
        <v>4</v>
      </c>
    </row>
    <row r="423" spans="1:2" x14ac:dyDescent="0.25">
      <c r="A423" t="s">
        <v>22</v>
      </c>
      <c r="B423">
        <f t="shared" si="6"/>
        <v>2</v>
      </c>
    </row>
    <row r="424" spans="1:2" x14ac:dyDescent="0.25">
      <c r="A424" t="s">
        <v>22</v>
      </c>
      <c r="B424">
        <f t="shared" si="6"/>
        <v>2</v>
      </c>
    </row>
    <row r="425" spans="1:2" x14ac:dyDescent="0.25">
      <c r="A425" t="s">
        <v>31</v>
      </c>
      <c r="B425">
        <f t="shared" si="6"/>
        <v>1</v>
      </c>
    </row>
    <row r="426" spans="1:2" x14ac:dyDescent="0.25">
      <c r="A426" t="s">
        <v>33</v>
      </c>
      <c r="B426">
        <f t="shared" si="6"/>
        <v>0</v>
      </c>
    </row>
    <row r="427" spans="1:2" x14ac:dyDescent="0.25">
      <c r="A427" t="s">
        <v>15</v>
      </c>
      <c r="B427">
        <f t="shared" si="6"/>
        <v>4</v>
      </c>
    </row>
    <row r="428" spans="1:2" x14ac:dyDescent="0.25">
      <c r="A428" t="s">
        <v>22</v>
      </c>
      <c r="B428">
        <f t="shared" si="6"/>
        <v>2</v>
      </c>
    </row>
    <row r="429" spans="1:2" x14ac:dyDescent="0.25">
      <c r="A429" t="s">
        <v>35</v>
      </c>
      <c r="B429">
        <f t="shared" si="6"/>
        <v>3</v>
      </c>
    </row>
    <row r="430" spans="1:2" x14ac:dyDescent="0.25">
      <c r="A430" t="s">
        <v>15</v>
      </c>
      <c r="B430">
        <f t="shared" si="6"/>
        <v>4</v>
      </c>
    </row>
    <row r="431" spans="1:2" x14ac:dyDescent="0.25">
      <c r="A431" t="s">
        <v>22</v>
      </c>
      <c r="B431">
        <f t="shared" si="6"/>
        <v>2</v>
      </c>
    </row>
    <row r="432" spans="1:2" x14ac:dyDescent="0.25">
      <c r="A432" t="s">
        <v>31</v>
      </c>
      <c r="B432">
        <f t="shared" si="6"/>
        <v>1</v>
      </c>
    </row>
    <row r="433" spans="1:2" x14ac:dyDescent="0.25">
      <c r="A433" t="s">
        <v>22</v>
      </c>
      <c r="B433">
        <f t="shared" si="6"/>
        <v>2</v>
      </c>
    </row>
    <row r="434" spans="1:2" x14ac:dyDescent="0.25">
      <c r="A434" t="s">
        <v>31</v>
      </c>
      <c r="B434">
        <f t="shared" si="6"/>
        <v>1</v>
      </c>
    </row>
    <row r="435" spans="1:2" x14ac:dyDescent="0.25">
      <c r="A435" t="s">
        <v>22</v>
      </c>
      <c r="B435">
        <f t="shared" si="6"/>
        <v>2</v>
      </c>
    </row>
    <row r="436" spans="1:2" x14ac:dyDescent="0.25">
      <c r="A436" t="s">
        <v>31</v>
      </c>
      <c r="B436">
        <f t="shared" si="6"/>
        <v>1</v>
      </c>
    </row>
    <row r="437" spans="1:2" x14ac:dyDescent="0.25">
      <c r="A437" t="s">
        <v>15</v>
      </c>
      <c r="B437">
        <f t="shared" si="6"/>
        <v>4</v>
      </c>
    </row>
    <row r="438" spans="1:2" x14ac:dyDescent="0.25">
      <c r="A438" t="s">
        <v>31</v>
      </c>
      <c r="B438">
        <f t="shared" si="6"/>
        <v>1</v>
      </c>
    </row>
    <row r="439" spans="1:2" x14ac:dyDescent="0.25">
      <c r="A439" t="s">
        <v>22</v>
      </c>
      <c r="B439">
        <f t="shared" si="6"/>
        <v>2</v>
      </c>
    </row>
    <row r="440" spans="1:2" x14ac:dyDescent="0.25">
      <c r="A440" t="s">
        <v>35</v>
      </c>
      <c r="B440">
        <f t="shared" si="6"/>
        <v>3</v>
      </c>
    </row>
    <row r="441" spans="1:2" x14ac:dyDescent="0.25">
      <c r="A441" t="s">
        <v>22</v>
      </c>
      <c r="B441">
        <f t="shared" si="6"/>
        <v>2</v>
      </c>
    </row>
    <row r="442" spans="1:2" x14ac:dyDescent="0.25">
      <c r="A442" t="s">
        <v>15</v>
      </c>
      <c r="B442">
        <f t="shared" si="6"/>
        <v>4</v>
      </c>
    </row>
    <row r="443" spans="1:2" x14ac:dyDescent="0.25">
      <c r="A443" t="s">
        <v>22</v>
      </c>
      <c r="B443">
        <f t="shared" si="6"/>
        <v>2</v>
      </c>
    </row>
    <row r="444" spans="1:2" x14ac:dyDescent="0.25">
      <c r="A444" t="s">
        <v>35</v>
      </c>
      <c r="B444">
        <f t="shared" si="6"/>
        <v>3</v>
      </c>
    </row>
    <row r="445" spans="1:2" x14ac:dyDescent="0.25">
      <c r="A445" t="s">
        <v>15</v>
      </c>
      <c r="B445">
        <f t="shared" si="6"/>
        <v>4</v>
      </c>
    </row>
    <row r="446" spans="1:2" x14ac:dyDescent="0.25">
      <c r="A446" t="s">
        <v>31</v>
      </c>
      <c r="B446">
        <f t="shared" si="6"/>
        <v>1</v>
      </c>
    </row>
    <row r="447" spans="1:2" x14ac:dyDescent="0.25">
      <c r="A447" t="s">
        <v>15</v>
      </c>
      <c r="B447">
        <f t="shared" si="6"/>
        <v>4</v>
      </c>
    </row>
    <row r="448" spans="1:2" x14ac:dyDescent="0.25">
      <c r="A448" t="s">
        <v>35</v>
      </c>
      <c r="B448">
        <f t="shared" si="6"/>
        <v>3</v>
      </c>
    </row>
    <row r="449" spans="1:2" x14ac:dyDescent="0.25">
      <c r="A449" t="s">
        <v>15</v>
      </c>
      <c r="B449">
        <f t="shared" si="6"/>
        <v>4</v>
      </c>
    </row>
    <row r="450" spans="1:2" x14ac:dyDescent="0.25">
      <c r="A450" t="s">
        <v>35</v>
      </c>
      <c r="B450">
        <f t="shared" si="6"/>
        <v>3</v>
      </c>
    </row>
    <row r="451" spans="1:2" x14ac:dyDescent="0.25">
      <c r="A451" t="s">
        <v>15</v>
      </c>
      <c r="B451">
        <f t="shared" ref="B451:B514" si="7">VLOOKUP(A451,$F$2:$G$6,2,FALSE)</f>
        <v>4</v>
      </c>
    </row>
    <row r="452" spans="1:2" x14ac:dyDescent="0.25">
      <c r="A452" t="s">
        <v>31</v>
      </c>
      <c r="B452">
        <f t="shared" si="7"/>
        <v>1</v>
      </c>
    </row>
    <row r="453" spans="1:2" x14ac:dyDescent="0.25">
      <c r="A453" t="s">
        <v>15</v>
      </c>
      <c r="B453">
        <f t="shared" si="7"/>
        <v>4</v>
      </c>
    </row>
    <row r="454" spans="1:2" x14ac:dyDescent="0.25">
      <c r="A454" t="s">
        <v>22</v>
      </c>
      <c r="B454">
        <f t="shared" si="7"/>
        <v>2</v>
      </c>
    </row>
    <row r="455" spans="1:2" x14ac:dyDescent="0.25">
      <c r="A455" t="s">
        <v>22</v>
      </c>
      <c r="B455">
        <f t="shared" si="7"/>
        <v>2</v>
      </c>
    </row>
    <row r="456" spans="1:2" x14ac:dyDescent="0.25">
      <c r="A456" t="s">
        <v>31</v>
      </c>
      <c r="B456">
        <f t="shared" si="7"/>
        <v>1</v>
      </c>
    </row>
    <row r="457" spans="1:2" x14ac:dyDescent="0.25">
      <c r="A457" t="s">
        <v>22</v>
      </c>
      <c r="B457">
        <f t="shared" si="7"/>
        <v>2</v>
      </c>
    </row>
    <row r="458" spans="1:2" x14ac:dyDescent="0.25">
      <c r="A458" t="s">
        <v>31</v>
      </c>
      <c r="B458">
        <f t="shared" si="7"/>
        <v>1</v>
      </c>
    </row>
    <row r="459" spans="1:2" x14ac:dyDescent="0.25">
      <c r="A459" t="s">
        <v>22</v>
      </c>
      <c r="B459">
        <f t="shared" si="7"/>
        <v>2</v>
      </c>
    </row>
    <row r="460" spans="1:2" x14ac:dyDescent="0.25">
      <c r="A460" t="s">
        <v>33</v>
      </c>
      <c r="B460">
        <f t="shared" si="7"/>
        <v>0</v>
      </c>
    </row>
    <row r="461" spans="1:2" x14ac:dyDescent="0.25">
      <c r="A461" t="s">
        <v>15</v>
      </c>
      <c r="B461">
        <f t="shared" si="7"/>
        <v>4</v>
      </c>
    </row>
    <row r="462" spans="1:2" x14ac:dyDescent="0.25">
      <c r="A462" t="s">
        <v>33</v>
      </c>
      <c r="B462">
        <f t="shared" si="7"/>
        <v>0</v>
      </c>
    </row>
    <row r="463" spans="1:2" x14ac:dyDescent="0.25">
      <c r="A463" t="s">
        <v>15</v>
      </c>
      <c r="B463">
        <f t="shared" si="7"/>
        <v>4</v>
      </c>
    </row>
    <row r="464" spans="1:2" x14ac:dyDescent="0.25">
      <c r="A464" t="s">
        <v>15</v>
      </c>
      <c r="B464">
        <f t="shared" si="7"/>
        <v>4</v>
      </c>
    </row>
    <row r="465" spans="1:2" x14ac:dyDescent="0.25">
      <c r="A465" t="s">
        <v>31</v>
      </c>
      <c r="B465">
        <f t="shared" si="7"/>
        <v>1</v>
      </c>
    </row>
    <row r="466" spans="1:2" x14ac:dyDescent="0.25">
      <c r="A466" t="s">
        <v>15</v>
      </c>
      <c r="B466">
        <f t="shared" si="7"/>
        <v>4</v>
      </c>
    </row>
    <row r="467" spans="1:2" x14ac:dyDescent="0.25">
      <c r="A467" t="s">
        <v>15</v>
      </c>
      <c r="B467">
        <f t="shared" si="7"/>
        <v>4</v>
      </c>
    </row>
    <row r="468" spans="1:2" x14ac:dyDescent="0.25">
      <c r="A468" t="s">
        <v>15</v>
      </c>
      <c r="B468">
        <f t="shared" si="7"/>
        <v>4</v>
      </c>
    </row>
    <row r="469" spans="1:2" x14ac:dyDescent="0.25">
      <c r="A469" t="s">
        <v>15</v>
      </c>
      <c r="B469">
        <f t="shared" si="7"/>
        <v>4</v>
      </c>
    </row>
    <row r="470" spans="1:2" x14ac:dyDescent="0.25">
      <c r="A470" t="s">
        <v>35</v>
      </c>
      <c r="B470">
        <f t="shared" si="7"/>
        <v>3</v>
      </c>
    </row>
    <row r="471" spans="1:2" x14ac:dyDescent="0.25">
      <c r="A471" t="s">
        <v>15</v>
      </c>
      <c r="B471">
        <f t="shared" si="7"/>
        <v>4</v>
      </c>
    </row>
    <row r="472" spans="1:2" x14ac:dyDescent="0.25">
      <c r="A472" t="s">
        <v>31</v>
      </c>
      <c r="B472">
        <f t="shared" si="7"/>
        <v>1</v>
      </c>
    </row>
    <row r="473" spans="1:2" x14ac:dyDescent="0.25">
      <c r="A473" t="s">
        <v>15</v>
      </c>
      <c r="B473">
        <f t="shared" si="7"/>
        <v>4</v>
      </c>
    </row>
    <row r="474" spans="1:2" x14ac:dyDescent="0.25">
      <c r="A474" t="s">
        <v>35</v>
      </c>
      <c r="B474">
        <f t="shared" si="7"/>
        <v>3</v>
      </c>
    </row>
    <row r="475" spans="1:2" x14ac:dyDescent="0.25">
      <c r="A475" t="s">
        <v>15</v>
      </c>
      <c r="B475">
        <f t="shared" si="7"/>
        <v>4</v>
      </c>
    </row>
    <row r="476" spans="1:2" x14ac:dyDescent="0.25">
      <c r="A476" t="s">
        <v>15</v>
      </c>
      <c r="B476">
        <f t="shared" si="7"/>
        <v>4</v>
      </c>
    </row>
    <row r="477" spans="1:2" x14ac:dyDescent="0.25">
      <c r="A477" t="s">
        <v>31</v>
      </c>
      <c r="B477">
        <f t="shared" si="7"/>
        <v>1</v>
      </c>
    </row>
    <row r="478" spans="1:2" x14ac:dyDescent="0.25">
      <c r="A478" t="s">
        <v>15</v>
      </c>
      <c r="B478">
        <f t="shared" si="7"/>
        <v>4</v>
      </c>
    </row>
    <row r="479" spans="1:2" x14ac:dyDescent="0.25">
      <c r="A479" t="s">
        <v>31</v>
      </c>
      <c r="B479">
        <f t="shared" si="7"/>
        <v>1</v>
      </c>
    </row>
    <row r="480" spans="1:2" x14ac:dyDescent="0.25">
      <c r="A480" t="s">
        <v>15</v>
      </c>
      <c r="B480">
        <f t="shared" si="7"/>
        <v>4</v>
      </c>
    </row>
    <row r="481" spans="1:2" x14ac:dyDescent="0.25">
      <c r="A481" t="s">
        <v>15</v>
      </c>
      <c r="B481">
        <f t="shared" si="7"/>
        <v>4</v>
      </c>
    </row>
    <row r="482" spans="1:2" x14ac:dyDescent="0.25">
      <c r="A482" t="s">
        <v>15</v>
      </c>
      <c r="B482">
        <f t="shared" si="7"/>
        <v>4</v>
      </c>
    </row>
    <row r="483" spans="1:2" x14ac:dyDescent="0.25">
      <c r="A483" t="s">
        <v>22</v>
      </c>
      <c r="B483">
        <f t="shared" si="7"/>
        <v>2</v>
      </c>
    </row>
    <row r="484" spans="1:2" x14ac:dyDescent="0.25">
      <c r="A484" t="s">
        <v>35</v>
      </c>
      <c r="B484">
        <f t="shared" si="7"/>
        <v>3</v>
      </c>
    </row>
    <row r="485" spans="1:2" x14ac:dyDescent="0.25">
      <c r="A485" t="s">
        <v>35</v>
      </c>
      <c r="B485">
        <f t="shared" si="7"/>
        <v>3</v>
      </c>
    </row>
    <row r="486" spans="1:2" x14ac:dyDescent="0.25">
      <c r="A486" t="s">
        <v>22</v>
      </c>
      <c r="B486">
        <f t="shared" si="7"/>
        <v>2</v>
      </c>
    </row>
    <row r="487" spans="1:2" x14ac:dyDescent="0.25">
      <c r="A487" t="s">
        <v>22</v>
      </c>
      <c r="B487">
        <f t="shared" si="7"/>
        <v>2</v>
      </c>
    </row>
    <row r="488" spans="1:2" x14ac:dyDescent="0.25">
      <c r="A488" t="s">
        <v>33</v>
      </c>
      <c r="B488">
        <f t="shared" si="7"/>
        <v>0</v>
      </c>
    </row>
    <row r="489" spans="1:2" x14ac:dyDescent="0.25">
      <c r="A489" t="s">
        <v>15</v>
      </c>
      <c r="B489">
        <f t="shared" si="7"/>
        <v>4</v>
      </c>
    </row>
    <row r="490" spans="1:2" x14ac:dyDescent="0.25">
      <c r="A490" t="s">
        <v>33</v>
      </c>
      <c r="B490">
        <f t="shared" si="7"/>
        <v>0</v>
      </c>
    </row>
    <row r="491" spans="1:2" x14ac:dyDescent="0.25">
      <c r="A491" t="s">
        <v>33</v>
      </c>
      <c r="B491">
        <f t="shared" si="7"/>
        <v>0</v>
      </c>
    </row>
    <row r="492" spans="1:2" x14ac:dyDescent="0.25">
      <c r="A492" t="s">
        <v>15</v>
      </c>
      <c r="B492">
        <f t="shared" si="7"/>
        <v>4</v>
      </c>
    </row>
    <row r="493" spans="1:2" x14ac:dyDescent="0.25">
      <c r="A493" t="s">
        <v>33</v>
      </c>
      <c r="B493">
        <f t="shared" si="7"/>
        <v>0</v>
      </c>
    </row>
    <row r="494" spans="1:2" x14ac:dyDescent="0.25">
      <c r="A494" t="s">
        <v>22</v>
      </c>
      <c r="B494">
        <f t="shared" si="7"/>
        <v>2</v>
      </c>
    </row>
    <row r="495" spans="1:2" x14ac:dyDescent="0.25">
      <c r="A495" t="s">
        <v>15</v>
      </c>
      <c r="B495">
        <f t="shared" si="7"/>
        <v>4</v>
      </c>
    </row>
    <row r="496" spans="1:2" x14ac:dyDescent="0.25">
      <c r="A496" t="s">
        <v>31</v>
      </c>
      <c r="B496">
        <f t="shared" si="7"/>
        <v>1</v>
      </c>
    </row>
    <row r="497" spans="1:2" x14ac:dyDescent="0.25">
      <c r="A497" t="s">
        <v>22</v>
      </c>
      <c r="B497">
        <f t="shared" si="7"/>
        <v>2</v>
      </c>
    </row>
    <row r="498" spans="1:2" x14ac:dyDescent="0.25">
      <c r="A498" t="s">
        <v>15</v>
      </c>
      <c r="B498">
        <f t="shared" si="7"/>
        <v>4</v>
      </c>
    </row>
    <row r="499" spans="1:2" x14ac:dyDescent="0.25">
      <c r="A499" t="s">
        <v>35</v>
      </c>
      <c r="B499">
        <f t="shared" si="7"/>
        <v>3</v>
      </c>
    </row>
    <row r="500" spans="1:2" x14ac:dyDescent="0.25">
      <c r="A500" t="s">
        <v>22</v>
      </c>
      <c r="B500">
        <f t="shared" si="7"/>
        <v>2</v>
      </c>
    </row>
    <row r="501" spans="1:2" x14ac:dyDescent="0.25">
      <c r="A501" t="s">
        <v>31</v>
      </c>
      <c r="B501">
        <f t="shared" si="7"/>
        <v>1</v>
      </c>
    </row>
    <row r="502" spans="1:2" x14ac:dyDescent="0.25">
      <c r="A502" t="s">
        <v>15</v>
      </c>
      <c r="B502">
        <f t="shared" si="7"/>
        <v>4</v>
      </c>
    </row>
    <row r="503" spans="1:2" x14ac:dyDescent="0.25">
      <c r="A503" t="s">
        <v>35</v>
      </c>
      <c r="B503">
        <f t="shared" si="7"/>
        <v>3</v>
      </c>
    </row>
    <row r="504" spans="1:2" x14ac:dyDescent="0.25">
      <c r="A504" t="s">
        <v>22</v>
      </c>
      <c r="B504">
        <f t="shared" si="7"/>
        <v>2</v>
      </c>
    </row>
    <row r="505" spans="1:2" x14ac:dyDescent="0.25">
      <c r="A505" t="s">
        <v>15</v>
      </c>
      <c r="B505">
        <f t="shared" si="7"/>
        <v>4</v>
      </c>
    </row>
    <row r="506" spans="1:2" x14ac:dyDescent="0.25">
      <c r="A506" t="s">
        <v>15</v>
      </c>
      <c r="B506">
        <f t="shared" si="7"/>
        <v>4</v>
      </c>
    </row>
    <row r="507" spans="1:2" x14ac:dyDescent="0.25">
      <c r="A507" t="s">
        <v>22</v>
      </c>
      <c r="B507">
        <f t="shared" si="7"/>
        <v>2</v>
      </c>
    </row>
    <row r="508" spans="1:2" x14ac:dyDescent="0.25">
      <c r="A508" t="s">
        <v>15</v>
      </c>
      <c r="B508">
        <f t="shared" si="7"/>
        <v>4</v>
      </c>
    </row>
    <row r="509" spans="1:2" x14ac:dyDescent="0.25">
      <c r="A509" t="s">
        <v>22</v>
      </c>
      <c r="B509">
        <f t="shared" si="7"/>
        <v>2</v>
      </c>
    </row>
    <row r="510" spans="1:2" x14ac:dyDescent="0.25">
      <c r="A510" t="s">
        <v>22</v>
      </c>
      <c r="B510">
        <f t="shared" si="7"/>
        <v>2</v>
      </c>
    </row>
    <row r="511" spans="1:2" x14ac:dyDescent="0.25">
      <c r="A511" t="s">
        <v>15</v>
      </c>
      <c r="B511">
        <f t="shared" si="7"/>
        <v>4</v>
      </c>
    </row>
    <row r="512" spans="1:2" x14ac:dyDescent="0.25">
      <c r="A512" t="s">
        <v>15</v>
      </c>
      <c r="B512">
        <f t="shared" si="7"/>
        <v>4</v>
      </c>
    </row>
    <row r="513" spans="1:2" x14ac:dyDescent="0.25">
      <c r="A513" t="s">
        <v>15</v>
      </c>
      <c r="B513">
        <f t="shared" si="7"/>
        <v>4</v>
      </c>
    </row>
    <row r="514" spans="1:2" x14ac:dyDescent="0.25">
      <c r="A514" t="s">
        <v>22</v>
      </c>
      <c r="B514">
        <f t="shared" si="7"/>
        <v>2</v>
      </c>
    </row>
    <row r="515" spans="1:2" x14ac:dyDescent="0.25">
      <c r="A515" t="s">
        <v>35</v>
      </c>
      <c r="B515">
        <f t="shared" ref="B515:B578" si="8">VLOOKUP(A515,$F$2:$G$6,2,FALSE)</f>
        <v>3</v>
      </c>
    </row>
    <row r="516" spans="1:2" x14ac:dyDescent="0.25">
      <c r="A516" t="s">
        <v>15</v>
      </c>
      <c r="B516">
        <f t="shared" si="8"/>
        <v>4</v>
      </c>
    </row>
    <row r="517" spans="1:2" x14ac:dyDescent="0.25">
      <c r="A517" t="s">
        <v>15</v>
      </c>
      <c r="B517">
        <f t="shared" si="8"/>
        <v>4</v>
      </c>
    </row>
    <row r="518" spans="1:2" x14ac:dyDescent="0.25">
      <c r="A518" t="s">
        <v>31</v>
      </c>
      <c r="B518">
        <f t="shared" si="8"/>
        <v>1</v>
      </c>
    </row>
    <row r="519" spans="1:2" x14ac:dyDescent="0.25">
      <c r="A519" t="s">
        <v>15</v>
      </c>
      <c r="B519">
        <f t="shared" si="8"/>
        <v>4</v>
      </c>
    </row>
    <row r="520" spans="1:2" x14ac:dyDescent="0.25">
      <c r="A520" t="s">
        <v>15</v>
      </c>
      <c r="B520">
        <f t="shared" si="8"/>
        <v>4</v>
      </c>
    </row>
    <row r="521" spans="1:2" x14ac:dyDescent="0.25">
      <c r="A521" t="s">
        <v>15</v>
      </c>
      <c r="B521">
        <f t="shared" si="8"/>
        <v>4</v>
      </c>
    </row>
    <row r="522" spans="1:2" x14ac:dyDescent="0.25">
      <c r="A522" t="s">
        <v>22</v>
      </c>
      <c r="B522">
        <f t="shared" si="8"/>
        <v>2</v>
      </c>
    </row>
    <row r="523" spans="1:2" x14ac:dyDescent="0.25">
      <c r="A523" t="s">
        <v>31</v>
      </c>
      <c r="B523">
        <f t="shared" si="8"/>
        <v>1</v>
      </c>
    </row>
    <row r="524" spans="1:2" x14ac:dyDescent="0.25">
      <c r="A524" t="s">
        <v>15</v>
      </c>
      <c r="B524">
        <f t="shared" si="8"/>
        <v>4</v>
      </c>
    </row>
    <row r="525" spans="1:2" x14ac:dyDescent="0.25">
      <c r="A525" t="s">
        <v>22</v>
      </c>
      <c r="B525">
        <f t="shared" si="8"/>
        <v>2</v>
      </c>
    </row>
    <row r="526" spans="1:2" x14ac:dyDescent="0.25">
      <c r="A526" t="s">
        <v>35</v>
      </c>
      <c r="B526">
        <f t="shared" si="8"/>
        <v>3</v>
      </c>
    </row>
    <row r="527" spans="1:2" x14ac:dyDescent="0.25">
      <c r="A527" t="s">
        <v>15</v>
      </c>
      <c r="B527">
        <f t="shared" si="8"/>
        <v>4</v>
      </c>
    </row>
    <row r="528" spans="1:2" x14ac:dyDescent="0.25">
      <c r="A528" t="s">
        <v>15</v>
      </c>
      <c r="B528">
        <f t="shared" si="8"/>
        <v>4</v>
      </c>
    </row>
    <row r="529" spans="1:2" x14ac:dyDescent="0.25">
      <c r="A529" t="s">
        <v>15</v>
      </c>
      <c r="B529">
        <f t="shared" si="8"/>
        <v>4</v>
      </c>
    </row>
    <row r="530" spans="1:2" x14ac:dyDescent="0.25">
      <c r="A530" t="s">
        <v>22</v>
      </c>
      <c r="B530">
        <f t="shared" si="8"/>
        <v>2</v>
      </c>
    </row>
    <row r="531" spans="1:2" x14ac:dyDescent="0.25">
      <c r="A531" t="s">
        <v>22</v>
      </c>
      <c r="B531">
        <f t="shared" si="8"/>
        <v>2</v>
      </c>
    </row>
    <row r="532" spans="1:2" x14ac:dyDescent="0.25">
      <c r="A532" t="s">
        <v>22</v>
      </c>
      <c r="B532">
        <f t="shared" si="8"/>
        <v>2</v>
      </c>
    </row>
    <row r="533" spans="1:2" x14ac:dyDescent="0.25">
      <c r="A533" t="s">
        <v>33</v>
      </c>
      <c r="B533">
        <f t="shared" si="8"/>
        <v>0</v>
      </c>
    </row>
    <row r="534" spans="1:2" x14ac:dyDescent="0.25">
      <c r="A534" t="s">
        <v>15</v>
      </c>
      <c r="B534">
        <f t="shared" si="8"/>
        <v>4</v>
      </c>
    </row>
    <row r="535" spans="1:2" x14ac:dyDescent="0.25">
      <c r="A535" t="s">
        <v>15</v>
      </c>
      <c r="B535">
        <f t="shared" si="8"/>
        <v>4</v>
      </c>
    </row>
    <row r="536" spans="1:2" x14ac:dyDescent="0.25">
      <c r="A536" t="s">
        <v>31</v>
      </c>
      <c r="B536">
        <f t="shared" si="8"/>
        <v>1</v>
      </c>
    </row>
    <row r="537" spans="1:2" x14ac:dyDescent="0.25">
      <c r="A537" t="s">
        <v>15</v>
      </c>
      <c r="B537">
        <f t="shared" si="8"/>
        <v>4</v>
      </c>
    </row>
    <row r="538" spans="1:2" x14ac:dyDescent="0.25">
      <c r="A538" t="s">
        <v>15</v>
      </c>
      <c r="B538">
        <f t="shared" si="8"/>
        <v>4</v>
      </c>
    </row>
    <row r="539" spans="1:2" x14ac:dyDescent="0.25">
      <c r="A539" t="s">
        <v>22</v>
      </c>
      <c r="B539">
        <f t="shared" si="8"/>
        <v>2</v>
      </c>
    </row>
    <row r="540" spans="1:2" x14ac:dyDescent="0.25">
      <c r="A540" t="s">
        <v>15</v>
      </c>
      <c r="B540">
        <f t="shared" si="8"/>
        <v>4</v>
      </c>
    </row>
    <row r="541" spans="1:2" x14ac:dyDescent="0.25">
      <c r="A541" t="s">
        <v>15</v>
      </c>
      <c r="B541">
        <f t="shared" si="8"/>
        <v>4</v>
      </c>
    </row>
    <row r="542" spans="1:2" x14ac:dyDescent="0.25">
      <c r="A542" t="s">
        <v>35</v>
      </c>
      <c r="B542">
        <f t="shared" si="8"/>
        <v>3</v>
      </c>
    </row>
    <row r="543" spans="1:2" x14ac:dyDescent="0.25">
      <c r="A543" t="s">
        <v>35</v>
      </c>
      <c r="B543">
        <f t="shared" si="8"/>
        <v>3</v>
      </c>
    </row>
    <row r="544" spans="1:2" x14ac:dyDescent="0.25">
      <c r="A544" t="s">
        <v>31</v>
      </c>
      <c r="B544">
        <f t="shared" si="8"/>
        <v>1</v>
      </c>
    </row>
    <row r="545" spans="1:2" x14ac:dyDescent="0.25">
      <c r="A545" t="s">
        <v>31</v>
      </c>
      <c r="B545">
        <f t="shared" si="8"/>
        <v>1</v>
      </c>
    </row>
    <row r="546" spans="1:2" x14ac:dyDescent="0.25">
      <c r="A546" t="s">
        <v>15</v>
      </c>
      <c r="B546">
        <f t="shared" si="8"/>
        <v>4</v>
      </c>
    </row>
    <row r="547" spans="1:2" x14ac:dyDescent="0.25">
      <c r="A547" t="s">
        <v>22</v>
      </c>
      <c r="B547">
        <f t="shared" si="8"/>
        <v>2</v>
      </c>
    </row>
    <row r="548" spans="1:2" x14ac:dyDescent="0.25">
      <c r="A548" t="s">
        <v>15</v>
      </c>
      <c r="B548">
        <f t="shared" si="8"/>
        <v>4</v>
      </c>
    </row>
    <row r="549" spans="1:2" x14ac:dyDescent="0.25">
      <c r="A549" t="s">
        <v>31</v>
      </c>
      <c r="B549">
        <f t="shared" si="8"/>
        <v>1</v>
      </c>
    </row>
    <row r="550" spans="1:2" x14ac:dyDescent="0.25">
      <c r="A550" t="s">
        <v>35</v>
      </c>
      <c r="B550">
        <f t="shared" si="8"/>
        <v>3</v>
      </c>
    </row>
    <row r="551" spans="1:2" x14ac:dyDescent="0.25">
      <c r="A551" t="s">
        <v>15</v>
      </c>
      <c r="B551">
        <f t="shared" si="8"/>
        <v>4</v>
      </c>
    </row>
    <row r="552" spans="1:2" x14ac:dyDescent="0.25">
      <c r="A552" t="s">
        <v>15</v>
      </c>
      <c r="B552">
        <f t="shared" si="8"/>
        <v>4</v>
      </c>
    </row>
    <row r="553" spans="1:2" x14ac:dyDescent="0.25">
      <c r="A553" t="s">
        <v>15</v>
      </c>
      <c r="B553">
        <f t="shared" si="8"/>
        <v>4</v>
      </c>
    </row>
    <row r="554" spans="1:2" x14ac:dyDescent="0.25">
      <c r="A554" t="s">
        <v>31</v>
      </c>
      <c r="B554">
        <f t="shared" si="8"/>
        <v>1</v>
      </c>
    </row>
    <row r="555" spans="1:2" x14ac:dyDescent="0.25">
      <c r="A555" t="s">
        <v>22</v>
      </c>
      <c r="B555">
        <f t="shared" si="8"/>
        <v>2</v>
      </c>
    </row>
    <row r="556" spans="1:2" x14ac:dyDescent="0.25">
      <c r="A556" t="s">
        <v>35</v>
      </c>
      <c r="B556">
        <f t="shared" si="8"/>
        <v>3</v>
      </c>
    </row>
    <row r="557" spans="1:2" x14ac:dyDescent="0.25">
      <c r="A557" t="s">
        <v>22</v>
      </c>
      <c r="B557">
        <f t="shared" si="8"/>
        <v>2</v>
      </c>
    </row>
    <row r="558" spans="1:2" x14ac:dyDescent="0.25">
      <c r="A558" t="s">
        <v>15</v>
      </c>
      <c r="B558">
        <f t="shared" si="8"/>
        <v>4</v>
      </c>
    </row>
    <row r="559" spans="1:2" x14ac:dyDescent="0.25">
      <c r="A559" t="s">
        <v>22</v>
      </c>
      <c r="B559">
        <f t="shared" si="8"/>
        <v>2</v>
      </c>
    </row>
    <row r="560" spans="1:2" x14ac:dyDescent="0.25">
      <c r="A560" t="s">
        <v>15</v>
      </c>
      <c r="B560">
        <f t="shared" si="8"/>
        <v>4</v>
      </c>
    </row>
    <row r="561" spans="1:2" x14ac:dyDescent="0.25">
      <c r="A561" t="s">
        <v>15</v>
      </c>
      <c r="B561">
        <f t="shared" si="8"/>
        <v>4</v>
      </c>
    </row>
    <row r="562" spans="1:2" x14ac:dyDescent="0.25">
      <c r="A562" t="s">
        <v>35</v>
      </c>
      <c r="B562">
        <f t="shared" si="8"/>
        <v>3</v>
      </c>
    </row>
    <row r="563" spans="1:2" x14ac:dyDescent="0.25">
      <c r="A563" t="s">
        <v>33</v>
      </c>
      <c r="B563">
        <f t="shared" si="8"/>
        <v>0</v>
      </c>
    </row>
    <row r="564" spans="1:2" x14ac:dyDescent="0.25">
      <c r="A564" t="s">
        <v>35</v>
      </c>
      <c r="B564">
        <f t="shared" si="8"/>
        <v>3</v>
      </c>
    </row>
    <row r="565" spans="1:2" x14ac:dyDescent="0.25">
      <c r="A565" t="s">
        <v>22</v>
      </c>
      <c r="B565">
        <f t="shared" si="8"/>
        <v>2</v>
      </c>
    </row>
    <row r="566" spans="1:2" x14ac:dyDescent="0.25">
      <c r="A566" t="s">
        <v>22</v>
      </c>
      <c r="B566">
        <f t="shared" si="8"/>
        <v>2</v>
      </c>
    </row>
    <row r="567" spans="1:2" x14ac:dyDescent="0.25">
      <c r="A567" t="s">
        <v>22</v>
      </c>
      <c r="B567">
        <f t="shared" si="8"/>
        <v>2</v>
      </c>
    </row>
    <row r="568" spans="1:2" x14ac:dyDescent="0.25">
      <c r="A568" t="s">
        <v>35</v>
      </c>
      <c r="B568">
        <f t="shared" si="8"/>
        <v>3</v>
      </c>
    </row>
    <row r="569" spans="1:2" x14ac:dyDescent="0.25">
      <c r="A569" t="s">
        <v>22</v>
      </c>
      <c r="B569">
        <f t="shared" si="8"/>
        <v>2</v>
      </c>
    </row>
    <row r="570" spans="1:2" x14ac:dyDescent="0.25">
      <c r="A570" t="s">
        <v>22</v>
      </c>
      <c r="B570">
        <f t="shared" si="8"/>
        <v>2</v>
      </c>
    </row>
    <row r="571" spans="1:2" x14ac:dyDescent="0.25">
      <c r="A571" t="s">
        <v>35</v>
      </c>
      <c r="B571">
        <f t="shared" si="8"/>
        <v>3</v>
      </c>
    </row>
    <row r="572" spans="1:2" x14ac:dyDescent="0.25">
      <c r="A572" t="s">
        <v>33</v>
      </c>
      <c r="B572">
        <f t="shared" si="8"/>
        <v>0</v>
      </c>
    </row>
    <row r="573" spans="1:2" x14ac:dyDescent="0.25">
      <c r="A573" t="s">
        <v>33</v>
      </c>
      <c r="B573">
        <f t="shared" si="8"/>
        <v>0</v>
      </c>
    </row>
    <row r="574" spans="1:2" x14ac:dyDescent="0.25">
      <c r="A574" t="s">
        <v>31</v>
      </c>
      <c r="B574">
        <f t="shared" si="8"/>
        <v>1</v>
      </c>
    </row>
    <row r="575" spans="1:2" x14ac:dyDescent="0.25">
      <c r="A575" t="s">
        <v>35</v>
      </c>
      <c r="B575">
        <f t="shared" si="8"/>
        <v>3</v>
      </c>
    </row>
    <row r="576" spans="1:2" x14ac:dyDescent="0.25">
      <c r="A576" t="s">
        <v>15</v>
      </c>
      <c r="B576">
        <f t="shared" si="8"/>
        <v>4</v>
      </c>
    </row>
    <row r="577" spans="1:2" x14ac:dyDescent="0.25">
      <c r="A577" t="s">
        <v>22</v>
      </c>
      <c r="B577">
        <f t="shared" si="8"/>
        <v>2</v>
      </c>
    </row>
    <row r="578" spans="1:2" x14ac:dyDescent="0.25">
      <c r="A578" t="s">
        <v>31</v>
      </c>
      <c r="B578">
        <f t="shared" si="8"/>
        <v>1</v>
      </c>
    </row>
    <row r="579" spans="1:2" x14ac:dyDescent="0.25">
      <c r="A579" t="s">
        <v>15</v>
      </c>
      <c r="B579">
        <f t="shared" ref="B579:B642" si="9">VLOOKUP(A579,$F$2:$G$6,2,FALSE)</f>
        <v>4</v>
      </c>
    </row>
    <row r="580" spans="1:2" x14ac:dyDescent="0.25">
      <c r="A580" t="s">
        <v>15</v>
      </c>
      <c r="B580">
        <f t="shared" si="9"/>
        <v>4</v>
      </c>
    </row>
    <row r="581" spans="1:2" x14ac:dyDescent="0.25">
      <c r="A581" t="s">
        <v>22</v>
      </c>
      <c r="B581">
        <f t="shared" si="9"/>
        <v>2</v>
      </c>
    </row>
    <row r="582" spans="1:2" x14ac:dyDescent="0.25">
      <c r="A582" t="s">
        <v>35</v>
      </c>
      <c r="B582">
        <f t="shared" si="9"/>
        <v>3</v>
      </c>
    </row>
    <row r="583" spans="1:2" x14ac:dyDescent="0.25">
      <c r="A583" t="s">
        <v>22</v>
      </c>
      <c r="B583">
        <f t="shared" si="9"/>
        <v>2</v>
      </c>
    </row>
    <row r="584" spans="1:2" x14ac:dyDescent="0.25">
      <c r="A584" t="s">
        <v>35</v>
      </c>
      <c r="B584">
        <f t="shared" si="9"/>
        <v>3</v>
      </c>
    </row>
    <row r="585" spans="1:2" x14ac:dyDescent="0.25">
      <c r="A585" t="s">
        <v>15</v>
      </c>
      <c r="B585">
        <f t="shared" si="9"/>
        <v>4</v>
      </c>
    </row>
    <row r="586" spans="1:2" x14ac:dyDescent="0.25">
      <c r="A586" t="s">
        <v>15</v>
      </c>
      <c r="B586">
        <f t="shared" si="9"/>
        <v>4</v>
      </c>
    </row>
    <row r="587" spans="1:2" x14ac:dyDescent="0.25">
      <c r="A587" t="s">
        <v>15</v>
      </c>
      <c r="B587">
        <f t="shared" si="9"/>
        <v>4</v>
      </c>
    </row>
    <row r="588" spans="1:2" x14ac:dyDescent="0.25">
      <c r="A588" t="s">
        <v>31</v>
      </c>
      <c r="B588">
        <f t="shared" si="9"/>
        <v>1</v>
      </c>
    </row>
    <row r="589" spans="1:2" x14ac:dyDescent="0.25">
      <c r="A589" t="s">
        <v>35</v>
      </c>
      <c r="B589">
        <f t="shared" si="9"/>
        <v>3</v>
      </c>
    </row>
    <row r="590" spans="1:2" x14ac:dyDescent="0.25">
      <c r="A590" t="s">
        <v>31</v>
      </c>
      <c r="B590">
        <f t="shared" si="9"/>
        <v>1</v>
      </c>
    </row>
    <row r="591" spans="1:2" x14ac:dyDescent="0.25">
      <c r="A591" t="s">
        <v>15</v>
      </c>
      <c r="B591">
        <f t="shared" si="9"/>
        <v>4</v>
      </c>
    </row>
    <row r="592" spans="1:2" x14ac:dyDescent="0.25">
      <c r="A592" t="s">
        <v>35</v>
      </c>
      <c r="B592">
        <f t="shared" si="9"/>
        <v>3</v>
      </c>
    </row>
    <row r="593" spans="1:2" x14ac:dyDescent="0.25">
      <c r="A593" t="s">
        <v>31</v>
      </c>
      <c r="B593">
        <f t="shared" si="9"/>
        <v>1</v>
      </c>
    </row>
    <row r="594" spans="1:2" x14ac:dyDescent="0.25">
      <c r="A594" t="s">
        <v>22</v>
      </c>
      <c r="B594">
        <f t="shared" si="9"/>
        <v>2</v>
      </c>
    </row>
    <row r="595" spans="1:2" x14ac:dyDescent="0.25">
      <c r="A595" t="s">
        <v>22</v>
      </c>
      <c r="B595">
        <f t="shared" si="9"/>
        <v>2</v>
      </c>
    </row>
    <row r="596" spans="1:2" x14ac:dyDescent="0.25">
      <c r="A596" t="s">
        <v>35</v>
      </c>
      <c r="B596">
        <f t="shared" si="9"/>
        <v>3</v>
      </c>
    </row>
    <row r="597" spans="1:2" x14ac:dyDescent="0.25">
      <c r="A597" t="s">
        <v>31</v>
      </c>
      <c r="B597">
        <f t="shared" si="9"/>
        <v>1</v>
      </c>
    </row>
    <row r="598" spans="1:2" x14ac:dyDescent="0.25">
      <c r="A598" t="s">
        <v>22</v>
      </c>
      <c r="B598">
        <f t="shared" si="9"/>
        <v>2</v>
      </c>
    </row>
    <row r="599" spans="1:2" x14ac:dyDescent="0.25">
      <c r="A599" t="s">
        <v>31</v>
      </c>
      <c r="B599">
        <f t="shared" si="9"/>
        <v>1</v>
      </c>
    </row>
    <row r="600" spans="1:2" x14ac:dyDescent="0.25">
      <c r="A600" t="s">
        <v>35</v>
      </c>
      <c r="B600">
        <f t="shared" si="9"/>
        <v>3</v>
      </c>
    </row>
    <row r="601" spans="1:2" x14ac:dyDescent="0.25">
      <c r="A601" t="s">
        <v>22</v>
      </c>
      <c r="B601">
        <f t="shared" si="9"/>
        <v>2</v>
      </c>
    </row>
    <row r="602" spans="1:2" x14ac:dyDescent="0.25">
      <c r="A602" t="s">
        <v>31</v>
      </c>
      <c r="B602">
        <f t="shared" si="9"/>
        <v>1</v>
      </c>
    </row>
    <row r="603" spans="1:2" x14ac:dyDescent="0.25">
      <c r="A603" t="s">
        <v>22</v>
      </c>
      <c r="B603">
        <f t="shared" si="9"/>
        <v>2</v>
      </c>
    </row>
    <row r="604" spans="1:2" x14ac:dyDescent="0.25">
      <c r="A604" t="s">
        <v>33</v>
      </c>
      <c r="B604">
        <f t="shared" si="9"/>
        <v>0</v>
      </c>
    </row>
    <row r="605" spans="1:2" x14ac:dyDescent="0.25">
      <c r="A605" t="s">
        <v>35</v>
      </c>
      <c r="B605">
        <f t="shared" si="9"/>
        <v>3</v>
      </c>
    </row>
    <row r="606" spans="1:2" x14ac:dyDescent="0.25">
      <c r="A606" t="s">
        <v>31</v>
      </c>
      <c r="B606">
        <f t="shared" si="9"/>
        <v>1</v>
      </c>
    </row>
    <row r="607" spans="1:2" x14ac:dyDescent="0.25">
      <c r="A607" t="s">
        <v>31</v>
      </c>
      <c r="B607">
        <f t="shared" si="9"/>
        <v>1</v>
      </c>
    </row>
    <row r="608" spans="1:2" x14ac:dyDescent="0.25">
      <c r="A608" t="s">
        <v>15</v>
      </c>
      <c r="B608">
        <f t="shared" si="9"/>
        <v>4</v>
      </c>
    </row>
    <row r="609" spans="1:2" x14ac:dyDescent="0.25">
      <c r="A609" t="s">
        <v>35</v>
      </c>
      <c r="B609">
        <f t="shared" si="9"/>
        <v>3</v>
      </c>
    </row>
    <row r="610" spans="1:2" x14ac:dyDescent="0.25">
      <c r="A610" t="s">
        <v>33</v>
      </c>
      <c r="B610">
        <f t="shared" si="9"/>
        <v>0</v>
      </c>
    </row>
    <row r="611" spans="1:2" x14ac:dyDescent="0.25">
      <c r="A611" t="s">
        <v>15</v>
      </c>
      <c r="B611">
        <f t="shared" si="9"/>
        <v>4</v>
      </c>
    </row>
    <row r="612" spans="1:2" x14ac:dyDescent="0.25">
      <c r="A612" t="s">
        <v>22</v>
      </c>
      <c r="B612">
        <f t="shared" si="9"/>
        <v>2</v>
      </c>
    </row>
    <row r="613" spans="1:2" x14ac:dyDescent="0.25">
      <c r="A613" t="s">
        <v>15</v>
      </c>
      <c r="B613">
        <f t="shared" si="9"/>
        <v>4</v>
      </c>
    </row>
    <row r="614" spans="1:2" x14ac:dyDescent="0.25">
      <c r="A614" t="s">
        <v>33</v>
      </c>
      <c r="B614">
        <f t="shared" si="9"/>
        <v>0</v>
      </c>
    </row>
    <row r="615" spans="1:2" x14ac:dyDescent="0.25">
      <c r="A615" t="s">
        <v>22</v>
      </c>
      <c r="B615">
        <f t="shared" si="9"/>
        <v>2</v>
      </c>
    </row>
    <row r="616" spans="1:2" x14ac:dyDescent="0.25">
      <c r="A616" t="s">
        <v>22</v>
      </c>
      <c r="B616">
        <f t="shared" si="9"/>
        <v>2</v>
      </c>
    </row>
    <row r="617" spans="1:2" x14ac:dyDescent="0.25">
      <c r="A617" t="s">
        <v>35</v>
      </c>
      <c r="B617">
        <f t="shared" si="9"/>
        <v>3</v>
      </c>
    </row>
    <row r="618" spans="1:2" x14ac:dyDescent="0.25">
      <c r="A618" t="s">
        <v>35</v>
      </c>
      <c r="B618">
        <f t="shared" si="9"/>
        <v>3</v>
      </c>
    </row>
    <row r="619" spans="1:2" x14ac:dyDescent="0.25">
      <c r="A619" t="s">
        <v>31</v>
      </c>
      <c r="B619">
        <f t="shared" si="9"/>
        <v>1</v>
      </c>
    </row>
    <row r="620" spans="1:2" x14ac:dyDescent="0.25">
      <c r="A620" t="s">
        <v>33</v>
      </c>
      <c r="B620">
        <f t="shared" si="9"/>
        <v>0</v>
      </c>
    </row>
    <row r="621" spans="1:2" x14ac:dyDescent="0.25">
      <c r="A621" t="s">
        <v>31</v>
      </c>
      <c r="B621">
        <f t="shared" si="9"/>
        <v>1</v>
      </c>
    </row>
    <row r="622" spans="1:2" x14ac:dyDescent="0.25">
      <c r="A622" t="s">
        <v>22</v>
      </c>
      <c r="B622">
        <f t="shared" si="9"/>
        <v>2</v>
      </c>
    </row>
    <row r="623" spans="1:2" x14ac:dyDescent="0.25">
      <c r="A623" t="s">
        <v>15</v>
      </c>
      <c r="B623">
        <f t="shared" si="9"/>
        <v>4</v>
      </c>
    </row>
    <row r="624" spans="1:2" x14ac:dyDescent="0.25">
      <c r="A624" t="s">
        <v>15</v>
      </c>
      <c r="B624">
        <f t="shared" si="9"/>
        <v>4</v>
      </c>
    </row>
    <row r="625" spans="1:2" x14ac:dyDescent="0.25">
      <c r="A625" t="s">
        <v>22</v>
      </c>
      <c r="B625">
        <f t="shared" si="9"/>
        <v>2</v>
      </c>
    </row>
    <row r="626" spans="1:2" x14ac:dyDescent="0.25">
      <c r="A626" t="s">
        <v>22</v>
      </c>
      <c r="B626">
        <f t="shared" si="9"/>
        <v>2</v>
      </c>
    </row>
    <row r="627" spans="1:2" x14ac:dyDescent="0.25">
      <c r="A627" t="s">
        <v>35</v>
      </c>
      <c r="B627">
        <f t="shared" si="9"/>
        <v>3</v>
      </c>
    </row>
    <row r="628" spans="1:2" x14ac:dyDescent="0.25">
      <c r="A628" t="s">
        <v>22</v>
      </c>
      <c r="B628">
        <f t="shared" si="9"/>
        <v>2</v>
      </c>
    </row>
    <row r="629" spans="1:2" x14ac:dyDescent="0.25">
      <c r="A629" t="s">
        <v>35</v>
      </c>
      <c r="B629">
        <f t="shared" si="9"/>
        <v>3</v>
      </c>
    </row>
    <row r="630" spans="1:2" x14ac:dyDescent="0.25">
      <c r="A630" t="s">
        <v>22</v>
      </c>
      <c r="B630">
        <f t="shared" si="9"/>
        <v>2</v>
      </c>
    </row>
    <row r="631" spans="1:2" x14ac:dyDescent="0.25">
      <c r="A631" t="s">
        <v>35</v>
      </c>
      <c r="B631">
        <f t="shared" si="9"/>
        <v>3</v>
      </c>
    </row>
    <row r="632" spans="1:2" x14ac:dyDescent="0.25">
      <c r="A632" t="s">
        <v>31</v>
      </c>
      <c r="B632">
        <f t="shared" si="9"/>
        <v>1</v>
      </c>
    </row>
    <row r="633" spans="1:2" x14ac:dyDescent="0.25">
      <c r="A633" t="s">
        <v>22</v>
      </c>
      <c r="B633">
        <f t="shared" si="9"/>
        <v>2</v>
      </c>
    </row>
    <row r="634" spans="1:2" x14ac:dyDescent="0.25">
      <c r="A634" t="s">
        <v>35</v>
      </c>
      <c r="B634">
        <f t="shared" si="9"/>
        <v>3</v>
      </c>
    </row>
    <row r="635" spans="1:2" x14ac:dyDescent="0.25">
      <c r="A635" t="s">
        <v>15</v>
      </c>
      <c r="B635">
        <f t="shared" si="9"/>
        <v>4</v>
      </c>
    </row>
    <row r="636" spans="1:2" x14ac:dyDescent="0.25">
      <c r="A636" t="s">
        <v>15</v>
      </c>
      <c r="B636">
        <f t="shared" si="9"/>
        <v>4</v>
      </c>
    </row>
    <row r="637" spans="1:2" x14ac:dyDescent="0.25">
      <c r="A637" t="s">
        <v>31</v>
      </c>
      <c r="B637">
        <f t="shared" si="9"/>
        <v>1</v>
      </c>
    </row>
    <row r="638" spans="1:2" x14ac:dyDescent="0.25">
      <c r="A638" t="s">
        <v>22</v>
      </c>
      <c r="B638">
        <f t="shared" si="9"/>
        <v>2</v>
      </c>
    </row>
    <row r="639" spans="1:2" x14ac:dyDescent="0.25">
      <c r="A639" t="s">
        <v>31</v>
      </c>
      <c r="B639">
        <f t="shared" si="9"/>
        <v>1</v>
      </c>
    </row>
    <row r="640" spans="1:2" x14ac:dyDescent="0.25">
      <c r="A640" t="s">
        <v>35</v>
      </c>
      <c r="B640">
        <f t="shared" si="9"/>
        <v>3</v>
      </c>
    </row>
    <row r="641" spans="1:2" x14ac:dyDescent="0.25">
      <c r="A641" t="s">
        <v>35</v>
      </c>
      <c r="B641">
        <f t="shared" si="9"/>
        <v>3</v>
      </c>
    </row>
    <row r="642" spans="1:2" x14ac:dyDescent="0.25">
      <c r="A642" t="s">
        <v>22</v>
      </c>
      <c r="B642">
        <f t="shared" si="9"/>
        <v>2</v>
      </c>
    </row>
    <row r="643" spans="1:2" x14ac:dyDescent="0.25">
      <c r="A643" t="s">
        <v>15</v>
      </c>
      <c r="B643">
        <f t="shared" ref="B643:B706" si="10">VLOOKUP(A643,$F$2:$G$6,2,FALSE)</f>
        <v>4</v>
      </c>
    </row>
    <row r="644" spans="1:2" x14ac:dyDescent="0.25">
      <c r="A644" t="s">
        <v>22</v>
      </c>
      <c r="B644">
        <f t="shared" si="10"/>
        <v>2</v>
      </c>
    </row>
    <row r="645" spans="1:2" x14ac:dyDescent="0.25">
      <c r="A645" t="s">
        <v>35</v>
      </c>
      <c r="B645">
        <f t="shared" si="10"/>
        <v>3</v>
      </c>
    </row>
    <row r="646" spans="1:2" x14ac:dyDescent="0.25">
      <c r="A646" t="s">
        <v>15</v>
      </c>
      <c r="B646">
        <f t="shared" si="10"/>
        <v>4</v>
      </c>
    </row>
    <row r="647" spans="1:2" x14ac:dyDescent="0.25">
      <c r="A647" t="s">
        <v>35</v>
      </c>
      <c r="B647">
        <f t="shared" si="10"/>
        <v>3</v>
      </c>
    </row>
    <row r="648" spans="1:2" x14ac:dyDescent="0.25">
      <c r="A648" t="s">
        <v>35</v>
      </c>
      <c r="B648">
        <f t="shared" si="10"/>
        <v>3</v>
      </c>
    </row>
    <row r="649" spans="1:2" x14ac:dyDescent="0.25">
      <c r="A649" t="s">
        <v>31</v>
      </c>
      <c r="B649">
        <f t="shared" si="10"/>
        <v>1</v>
      </c>
    </row>
    <row r="650" spans="1:2" x14ac:dyDescent="0.25">
      <c r="A650" t="s">
        <v>15</v>
      </c>
      <c r="B650">
        <f t="shared" si="10"/>
        <v>4</v>
      </c>
    </row>
    <row r="651" spans="1:2" x14ac:dyDescent="0.25">
      <c r="A651" t="s">
        <v>15</v>
      </c>
      <c r="B651">
        <f t="shared" si="10"/>
        <v>4</v>
      </c>
    </row>
    <row r="652" spans="1:2" x14ac:dyDescent="0.25">
      <c r="A652" t="s">
        <v>35</v>
      </c>
      <c r="B652">
        <f t="shared" si="10"/>
        <v>3</v>
      </c>
    </row>
    <row r="653" spans="1:2" x14ac:dyDescent="0.25">
      <c r="A653" t="s">
        <v>22</v>
      </c>
      <c r="B653">
        <f t="shared" si="10"/>
        <v>2</v>
      </c>
    </row>
    <row r="654" spans="1:2" x14ac:dyDescent="0.25">
      <c r="A654" t="s">
        <v>22</v>
      </c>
      <c r="B654">
        <f t="shared" si="10"/>
        <v>2</v>
      </c>
    </row>
    <row r="655" spans="1:2" x14ac:dyDescent="0.25">
      <c r="A655" t="s">
        <v>31</v>
      </c>
      <c r="B655">
        <f t="shared" si="10"/>
        <v>1</v>
      </c>
    </row>
    <row r="656" spans="1:2" x14ac:dyDescent="0.25">
      <c r="A656" t="s">
        <v>31</v>
      </c>
      <c r="B656">
        <f t="shared" si="10"/>
        <v>1</v>
      </c>
    </row>
    <row r="657" spans="1:2" x14ac:dyDescent="0.25">
      <c r="A657" t="s">
        <v>22</v>
      </c>
      <c r="B657">
        <f t="shared" si="10"/>
        <v>2</v>
      </c>
    </row>
    <row r="658" spans="1:2" x14ac:dyDescent="0.25">
      <c r="A658" t="s">
        <v>31</v>
      </c>
      <c r="B658">
        <f t="shared" si="10"/>
        <v>1</v>
      </c>
    </row>
    <row r="659" spans="1:2" x14ac:dyDescent="0.25">
      <c r="A659" t="s">
        <v>22</v>
      </c>
      <c r="B659">
        <f t="shared" si="10"/>
        <v>2</v>
      </c>
    </row>
    <row r="660" spans="1:2" x14ac:dyDescent="0.25">
      <c r="A660" t="s">
        <v>15</v>
      </c>
      <c r="B660">
        <f t="shared" si="10"/>
        <v>4</v>
      </c>
    </row>
    <row r="661" spans="1:2" x14ac:dyDescent="0.25">
      <c r="A661" t="s">
        <v>15</v>
      </c>
      <c r="B661">
        <f t="shared" si="10"/>
        <v>4</v>
      </c>
    </row>
    <row r="662" spans="1:2" x14ac:dyDescent="0.25">
      <c r="A662" t="s">
        <v>35</v>
      </c>
      <c r="B662">
        <f t="shared" si="10"/>
        <v>3</v>
      </c>
    </row>
    <row r="663" spans="1:2" x14ac:dyDescent="0.25">
      <c r="A663" t="s">
        <v>31</v>
      </c>
      <c r="B663">
        <f t="shared" si="10"/>
        <v>1</v>
      </c>
    </row>
    <row r="664" spans="1:2" x14ac:dyDescent="0.25">
      <c r="A664" t="s">
        <v>22</v>
      </c>
      <c r="B664">
        <f t="shared" si="10"/>
        <v>2</v>
      </c>
    </row>
    <row r="665" spans="1:2" x14ac:dyDescent="0.25">
      <c r="A665" t="s">
        <v>35</v>
      </c>
      <c r="B665">
        <f t="shared" si="10"/>
        <v>3</v>
      </c>
    </row>
    <row r="666" spans="1:2" x14ac:dyDescent="0.25">
      <c r="A666" t="s">
        <v>35</v>
      </c>
      <c r="B666">
        <f t="shared" si="10"/>
        <v>3</v>
      </c>
    </row>
    <row r="667" spans="1:2" x14ac:dyDescent="0.25">
      <c r="A667" t="s">
        <v>35</v>
      </c>
      <c r="B667">
        <f t="shared" si="10"/>
        <v>3</v>
      </c>
    </row>
    <row r="668" spans="1:2" x14ac:dyDescent="0.25">
      <c r="A668" t="s">
        <v>22</v>
      </c>
      <c r="B668">
        <f t="shared" si="10"/>
        <v>2</v>
      </c>
    </row>
    <row r="669" spans="1:2" x14ac:dyDescent="0.25">
      <c r="A669" t="s">
        <v>31</v>
      </c>
      <c r="B669">
        <f t="shared" si="10"/>
        <v>1</v>
      </c>
    </row>
    <row r="670" spans="1:2" x14ac:dyDescent="0.25">
      <c r="A670" t="s">
        <v>35</v>
      </c>
      <c r="B670">
        <f t="shared" si="10"/>
        <v>3</v>
      </c>
    </row>
    <row r="671" spans="1:2" x14ac:dyDescent="0.25">
      <c r="A671" t="s">
        <v>31</v>
      </c>
      <c r="B671">
        <f t="shared" si="10"/>
        <v>1</v>
      </c>
    </row>
    <row r="672" spans="1:2" x14ac:dyDescent="0.25">
      <c r="A672" t="s">
        <v>22</v>
      </c>
      <c r="B672">
        <f t="shared" si="10"/>
        <v>2</v>
      </c>
    </row>
    <row r="673" spans="1:2" x14ac:dyDescent="0.25">
      <c r="A673" t="s">
        <v>35</v>
      </c>
      <c r="B673">
        <f t="shared" si="10"/>
        <v>3</v>
      </c>
    </row>
    <row r="674" spans="1:2" x14ac:dyDescent="0.25">
      <c r="A674" t="s">
        <v>31</v>
      </c>
      <c r="B674">
        <f t="shared" si="10"/>
        <v>1</v>
      </c>
    </row>
    <row r="675" spans="1:2" x14ac:dyDescent="0.25">
      <c r="A675" t="s">
        <v>35</v>
      </c>
      <c r="B675">
        <f t="shared" si="10"/>
        <v>3</v>
      </c>
    </row>
    <row r="676" spans="1:2" x14ac:dyDescent="0.25">
      <c r="A676" t="s">
        <v>31</v>
      </c>
      <c r="B676">
        <f t="shared" si="10"/>
        <v>1</v>
      </c>
    </row>
    <row r="677" spans="1:2" x14ac:dyDescent="0.25">
      <c r="A677" t="s">
        <v>15</v>
      </c>
      <c r="B677">
        <f t="shared" si="10"/>
        <v>4</v>
      </c>
    </row>
    <row r="678" spans="1:2" x14ac:dyDescent="0.25">
      <c r="A678" t="s">
        <v>22</v>
      </c>
      <c r="B678">
        <f t="shared" si="10"/>
        <v>2</v>
      </c>
    </row>
    <row r="679" spans="1:2" x14ac:dyDescent="0.25">
      <c r="A679" t="s">
        <v>35</v>
      </c>
      <c r="B679">
        <f t="shared" si="10"/>
        <v>3</v>
      </c>
    </row>
    <row r="680" spans="1:2" x14ac:dyDescent="0.25">
      <c r="A680" t="s">
        <v>15</v>
      </c>
      <c r="B680">
        <f t="shared" si="10"/>
        <v>4</v>
      </c>
    </row>
    <row r="681" spans="1:2" x14ac:dyDescent="0.25">
      <c r="A681" t="s">
        <v>15</v>
      </c>
      <c r="B681">
        <f t="shared" si="10"/>
        <v>4</v>
      </c>
    </row>
    <row r="682" spans="1:2" x14ac:dyDescent="0.25">
      <c r="A682" t="s">
        <v>22</v>
      </c>
      <c r="B682">
        <f t="shared" si="10"/>
        <v>2</v>
      </c>
    </row>
    <row r="683" spans="1:2" x14ac:dyDescent="0.25">
      <c r="A683" t="s">
        <v>35</v>
      </c>
      <c r="B683">
        <f t="shared" si="10"/>
        <v>3</v>
      </c>
    </row>
    <row r="684" spans="1:2" x14ac:dyDescent="0.25">
      <c r="A684" t="s">
        <v>33</v>
      </c>
      <c r="B684">
        <f t="shared" si="10"/>
        <v>0</v>
      </c>
    </row>
    <row r="685" spans="1:2" x14ac:dyDescent="0.25">
      <c r="A685" t="s">
        <v>22</v>
      </c>
      <c r="B685">
        <f t="shared" si="10"/>
        <v>2</v>
      </c>
    </row>
    <row r="686" spans="1:2" x14ac:dyDescent="0.25">
      <c r="A686" t="s">
        <v>15</v>
      </c>
      <c r="B686">
        <f t="shared" si="10"/>
        <v>4</v>
      </c>
    </row>
    <row r="687" spans="1:2" x14ac:dyDescent="0.25">
      <c r="A687" t="s">
        <v>35</v>
      </c>
      <c r="B687">
        <f t="shared" si="10"/>
        <v>3</v>
      </c>
    </row>
    <row r="688" spans="1:2" x14ac:dyDescent="0.25">
      <c r="A688" t="s">
        <v>22</v>
      </c>
      <c r="B688">
        <f t="shared" si="10"/>
        <v>2</v>
      </c>
    </row>
    <row r="689" spans="1:2" x14ac:dyDescent="0.25">
      <c r="A689" t="s">
        <v>22</v>
      </c>
      <c r="B689">
        <f t="shared" si="10"/>
        <v>2</v>
      </c>
    </row>
    <row r="690" spans="1:2" x14ac:dyDescent="0.25">
      <c r="A690" t="s">
        <v>15</v>
      </c>
      <c r="B690">
        <f t="shared" si="10"/>
        <v>4</v>
      </c>
    </row>
    <row r="691" spans="1:2" x14ac:dyDescent="0.25">
      <c r="A691" t="s">
        <v>31</v>
      </c>
      <c r="B691">
        <f t="shared" si="10"/>
        <v>1</v>
      </c>
    </row>
    <row r="692" spans="1:2" x14ac:dyDescent="0.25">
      <c r="A692" t="s">
        <v>15</v>
      </c>
      <c r="B692">
        <f t="shared" si="10"/>
        <v>4</v>
      </c>
    </row>
    <row r="693" spans="1:2" x14ac:dyDescent="0.25">
      <c r="A693" t="s">
        <v>15</v>
      </c>
      <c r="B693">
        <f t="shared" si="10"/>
        <v>4</v>
      </c>
    </row>
    <row r="694" spans="1:2" x14ac:dyDescent="0.25">
      <c r="A694" t="s">
        <v>15</v>
      </c>
      <c r="B694">
        <f t="shared" si="10"/>
        <v>4</v>
      </c>
    </row>
    <row r="695" spans="1:2" x14ac:dyDescent="0.25">
      <c r="A695" t="s">
        <v>15</v>
      </c>
      <c r="B695">
        <f t="shared" si="10"/>
        <v>4</v>
      </c>
    </row>
    <row r="696" spans="1:2" x14ac:dyDescent="0.25">
      <c r="A696" t="s">
        <v>35</v>
      </c>
      <c r="B696">
        <f t="shared" si="10"/>
        <v>3</v>
      </c>
    </row>
    <row r="697" spans="1:2" x14ac:dyDescent="0.25">
      <c r="A697" t="s">
        <v>22</v>
      </c>
      <c r="B697">
        <f t="shared" si="10"/>
        <v>2</v>
      </c>
    </row>
    <row r="698" spans="1:2" x14ac:dyDescent="0.25">
      <c r="A698" t="s">
        <v>22</v>
      </c>
      <c r="B698">
        <f t="shared" si="10"/>
        <v>2</v>
      </c>
    </row>
    <row r="699" spans="1:2" x14ac:dyDescent="0.25">
      <c r="A699" t="s">
        <v>33</v>
      </c>
      <c r="B699">
        <f t="shared" si="10"/>
        <v>0</v>
      </c>
    </row>
    <row r="700" spans="1:2" x14ac:dyDescent="0.25">
      <c r="A700" t="s">
        <v>33</v>
      </c>
      <c r="B700">
        <f t="shared" si="10"/>
        <v>0</v>
      </c>
    </row>
    <row r="701" spans="1:2" x14ac:dyDescent="0.25">
      <c r="A701" t="s">
        <v>22</v>
      </c>
      <c r="B701">
        <f t="shared" si="10"/>
        <v>2</v>
      </c>
    </row>
    <row r="702" spans="1:2" x14ac:dyDescent="0.25">
      <c r="A702" t="s">
        <v>15</v>
      </c>
      <c r="B702">
        <f t="shared" si="10"/>
        <v>4</v>
      </c>
    </row>
    <row r="703" spans="1:2" x14ac:dyDescent="0.25">
      <c r="A703" t="s">
        <v>31</v>
      </c>
      <c r="B703">
        <f t="shared" si="10"/>
        <v>1</v>
      </c>
    </row>
    <row r="704" spans="1:2" x14ac:dyDescent="0.25">
      <c r="A704" t="s">
        <v>31</v>
      </c>
      <c r="B704">
        <f t="shared" si="10"/>
        <v>1</v>
      </c>
    </row>
    <row r="705" spans="1:2" x14ac:dyDescent="0.25">
      <c r="A705" t="s">
        <v>35</v>
      </c>
      <c r="B705">
        <f t="shared" si="10"/>
        <v>3</v>
      </c>
    </row>
    <row r="706" spans="1:2" x14ac:dyDescent="0.25">
      <c r="A706" t="s">
        <v>15</v>
      </c>
      <c r="B706">
        <f t="shared" si="10"/>
        <v>4</v>
      </c>
    </row>
    <row r="707" spans="1:2" x14ac:dyDescent="0.25">
      <c r="A707" t="s">
        <v>15</v>
      </c>
      <c r="B707">
        <f t="shared" ref="B707:B770" si="11">VLOOKUP(A707,$F$2:$G$6,2,FALSE)</f>
        <v>4</v>
      </c>
    </row>
    <row r="708" spans="1:2" x14ac:dyDescent="0.25">
      <c r="A708" t="s">
        <v>22</v>
      </c>
      <c r="B708">
        <f t="shared" si="11"/>
        <v>2</v>
      </c>
    </row>
    <row r="709" spans="1:2" x14ac:dyDescent="0.25">
      <c r="A709" t="s">
        <v>22</v>
      </c>
      <c r="B709">
        <f t="shared" si="11"/>
        <v>2</v>
      </c>
    </row>
    <row r="710" spans="1:2" x14ac:dyDescent="0.25">
      <c r="A710" t="s">
        <v>15</v>
      </c>
      <c r="B710">
        <f t="shared" si="11"/>
        <v>4</v>
      </c>
    </row>
    <row r="711" spans="1:2" x14ac:dyDescent="0.25">
      <c r="A711" t="s">
        <v>15</v>
      </c>
      <c r="B711">
        <f t="shared" si="11"/>
        <v>4</v>
      </c>
    </row>
    <row r="712" spans="1:2" x14ac:dyDescent="0.25">
      <c r="A712" t="s">
        <v>31</v>
      </c>
      <c r="B712">
        <f t="shared" si="11"/>
        <v>1</v>
      </c>
    </row>
    <row r="713" spans="1:2" x14ac:dyDescent="0.25">
      <c r="A713" t="s">
        <v>22</v>
      </c>
      <c r="B713">
        <f t="shared" si="11"/>
        <v>2</v>
      </c>
    </row>
    <row r="714" spans="1:2" x14ac:dyDescent="0.25">
      <c r="A714" t="s">
        <v>31</v>
      </c>
      <c r="B714">
        <f t="shared" si="11"/>
        <v>1</v>
      </c>
    </row>
    <row r="715" spans="1:2" x14ac:dyDescent="0.25">
      <c r="A715" t="s">
        <v>15</v>
      </c>
      <c r="B715">
        <f t="shared" si="11"/>
        <v>4</v>
      </c>
    </row>
    <row r="716" spans="1:2" x14ac:dyDescent="0.25">
      <c r="A716" t="s">
        <v>31</v>
      </c>
      <c r="B716">
        <f t="shared" si="11"/>
        <v>1</v>
      </c>
    </row>
    <row r="717" spans="1:2" x14ac:dyDescent="0.25">
      <c r="A717" t="s">
        <v>35</v>
      </c>
      <c r="B717">
        <f t="shared" si="11"/>
        <v>3</v>
      </c>
    </row>
    <row r="718" spans="1:2" x14ac:dyDescent="0.25">
      <c r="A718" t="s">
        <v>35</v>
      </c>
      <c r="B718">
        <f t="shared" si="11"/>
        <v>3</v>
      </c>
    </row>
    <row r="719" spans="1:2" x14ac:dyDescent="0.25">
      <c r="A719" t="s">
        <v>15</v>
      </c>
      <c r="B719">
        <f t="shared" si="11"/>
        <v>4</v>
      </c>
    </row>
    <row r="720" spans="1:2" x14ac:dyDescent="0.25">
      <c r="A720" t="s">
        <v>35</v>
      </c>
      <c r="B720">
        <f t="shared" si="11"/>
        <v>3</v>
      </c>
    </row>
    <row r="721" spans="1:2" x14ac:dyDescent="0.25">
      <c r="A721" t="s">
        <v>35</v>
      </c>
      <c r="B721">
        <f t="shared" si="11"/>
        <v>3</v>
      </c>
    </row>
    <row r="722" spans="1:2" x14ac:dyDescent="0.25">
      <c r="A722" t="s">
        <v>31</v>
      </c>
      <c r="B722">
        <f t="shared" si="11"/>
        <v>1</v>
      </c>
    </row>
    <row r="723" spans="1:2" x14ac:dyDescent="0.25">
      <c r="A723" t="s">
        <v>15</v>
      </c>
      <c r="B723">
        <f t="shared" si="11"/>
        <v>4</v>
      </c>
    </row>
    <row r="724" spans="1:2" x14ac:dyDescent="0.25">
      <c r="A724" t="s">
        <v>35</v>
      </c>
      <c r="B724">
        <f t="shared" si="11"/>
        <v>3</v>
      </c>
    </row>
    <row r="725" spans="1:2" x14ac:dyDescent="0.25">
      <c r="A725" t="s">
        <v>33</v>
      </c>
      <c r="B725">
        <f t="shared" si="11"/>
        <v>0</v>
      </c>
    </row>
    <row r="726" spans="1:2" x14ac:dyDescent="0.25">
      <c r="A726" t="s">
        <v>31</v>
      </c>
      <c r="B726">
        <f t="shared" si="11"/>
        <v>1</v>
      </c>
    </row>
    <row r="727" spans="1:2" x14ac:dyDescent="0.25">
      <c r="A727" t="s">
        <v>35</v>
      </c>
      <c r="B727">
        <f t="shared" si="11"/>
        <v>3</v>
      </c>
    </row>
    <row r="728" spans="1:2" x14ac:dyDescent="0.25">
      <c r="A728" t="s">
        <v>31</v>
      </c>
      <c r="B728">
        <f t="shared" si="11"/>
        <v>1</v>
      </c>
    </row>
    <row r="729" spans="1:2" x14ac:dyDescent="0.25">
      <c r="A729" t="s">
        <v>35</v>
      </c>
      <c r="B729">
        <f t="shared" si="11"/>
        <v>3</v>
      </c>
    </row>
    <row r="730" spans="1:2" x14ac:dyDescent="0.25">
      <c r="A730" t="s">
        <v>31</v>
      </c>
      <c r="B730">
        <f t="shared" si="11"/>
        <v>1</v>
      </c>
    </row>
    <row r="731" spans="1:2" x14ac:dyDescent="0.25">
      <c r="A731" t="s">
        <v>15</v>
      </c>
      <c r="B731">
        <f t="shared" si="11"/>
        <v>4</v>
      </c>
    </row>
    <row r="732" spans="1:2" x14ac:dyDescent="0.25">
      <c r="A732" t="s">
        <v>15</v>
      </c>
      <c r="B732">
        <f t="shared" si="11"/>
        <v>4</v>
      </c>
    </row>
    <row r="733" spans="1:2" x14ac:dyDescent="0.25">
      <c r="A733" t="s">
        <v>31</v>
      </c>
      <c r="B733">
        <f t="shared" si="11"/>
        <v>1</v>
      </c>
    </row>
    <row r="734" spans="1:2" x14ac:dyDescent="0.25">
      <c r="A734" t="s">
        <v>35</v>
      </c>
      <c r="B734">
        <f t="shared" si="11"/>
        <v>3</v>
      </c>
    </row>
    <row r="735" spans="1:2" x14ac:dyDescent="0.25">
      <c r="A735" t="s">
        <v>15</v>
      </c>
      <c r="B735">
        <f t="shared" si="11"/>
        <v>4</v>
      </c>
    </row>
    <row r="736" spans="1:2" x14ac:dyDescent="0.25">
      <c r="A736" t="s">
        <v>15</v>
      </c>
      <c r="B736">
        <f t="shared" si="11"/>
        <v>4</v>
      </c>
    </row>
    <row r="737" spans="1:2" x14ac:dyDescent="0.25">
      <c r="A737" t="s">
        <v>22</v>
      </c>
      <c r="B737">
        <f t="shared" si="11"/>
        <v>2</v>
      </c>
    </row>
    <row r="738" spans="1:2" x14ac:dyDescent="0.25">
      <c r="A738" t="s">
        <v>31</v>
      </c>
      <c r="B738">
        <f t="shared" si="11"/>
        <v>1</v>
      </c>
    </row>
    <row r="739" spans="1:2" x14ac:dyDescent="0.25">
      <c r="A739" t="s">
        <v>33</v>
      </c>
      <c r="B739">
        <f t="shared" si="11"/>
        <v>0</v>
      </c>
    </row>
    <row r="740" spans="1:2" x14ac:dyDescent="0.25">
      <c r="A740" t="s">
        <v>22</v>
      </c>
      <c r="B740">
        <f t="shared" si="11"/>
        <v>2</v>
      </c>
    </row>
    <row r="741" spans="1:2" x14ac:dyDescent="0.25">
      <c r="A741" t="s">
        <v>22</v>
      </c>
      <c r="B741">
        <f t="shared" si="11"/>
        <v>2</v>
      </c>
    </row>
    <row r="742" spans="1:2" x14ac:dyDescent="0.25">
      <c r="A742" t="s">
        <v>22</v>
      </c>
      <c r="B742">
        <f t="shared" si="11"/>
        <v>2</v>
      </c>
    </row>
    <row r="743" spans="1:2" x14ac:dyDescent="0.25">
      <c r="A743" t="s">
        <v>22</v>
      </c>
      <c r="B743">
        <f t="shared" si="11"/>
        <v>2</v>
      </c>
    </row>
    <row r="744" spans="1:2" x14ac:dyDescent="0.25">
      <c r="A744" t="s">
        <v>31</v>
      </c>
      <c r="B744">
        <f t="shared" si="11"/>
        <v>1</v>
      </c>
    </row>
    <row r="745" spans="1:2" x14ac:dyDescent="0.25">
      <c r="A745" t="s">
        <v>15</v>
      </c>
      <c r="B745">
        <f t="shared" si="11"/>
        <v>4</v>
      </c>
    </row>
    <row r="746" spans="1:2" x14ac:dyDescent="0.25">
      <c r="A746" t="s">
        <v>22</v>
      </c>
      <c r="B746">
        <f t="shared" si="11"/>
        <v>2</v>
      </c>
    </row>
    <row r="747" spans="1:2" x14ac:dyDescent="0.25">
      <c r="A747" t="s">
        <v>35</v>
      </c>
      <c r="B747">
        <f t="shared" si="11"/>
        <v>3</v>
      </c>
    </row>
    <row r="748" spans="1:2" x14ac:dyDescent="0.25">
      <c r="A748" t="s">
        <v>15</v>
      </c>
      <c r="B748">
        <f t="shared" si="11"/>
        <v>4</v>
      </c>
    </row>
    <row r="749" spans="1:2" x14ac:dyDescent="0.25">
      <c r="A749" t="s">
        <v>15</v>
      </c>
      <c r="B749">
        <f t="shared" si="11"/>
        <v>4</v>
      </c>
    </row>
    <row r="750" spans="1:2" x14ac:dyDescent="0.25">
      <c r="A750" t="s">
        <v>35</v>
      </c>
      <c r="B750">
        <f t="shared" si="11"/>
        <v>3</v>
      </c>
    </row>
    <row r="751" spans="1:2" x14ac:dyDescent="0.25">
      <c r="A751" t="s">
        <v>22</v>
      </c>
      <c r="B751">
        <f t="shared" si="11"/>
        <v>2</v>
      </c>
    </row>
    <row r="752" spans="1:2" x14ac:dyDescent="0.25">
      <c r="A752" t="s">
        <v>31</v>
      </c>
      <c r="B752">
        <f t="shared" si="11"/>
        <v>1</v>
      </c>
    </row>
    <row r="753" spans="1:2" x14ac:dyDescent="0.25">
      <c r="A753" t="s">
        <v>35</v>
      </c>
      <c r="B753">
        <f t="shared" si="11"/>
        <v>3</v>
      </c>
    </row>
    <row r="754" spans="1:2" x14ac:dyDescent="0.25">
      <c r="A754" t="s">
        <v>22</v>
      </c>
      <c r="B754">
        <f t="shared" si="11"/>
        <v>2</v>
      </c>
    </row>
    <row r="755" spans="1:2" x14ac:dyDescent="0.25">
      <c r="A755" t="s">
        <v>22</v>
      </c>
      <c r="B755">
        <f t="shared" si="11"/>
        <v>2</v>
      </c>
    </row>
    <row r="756" spans="1:2" x14ac:dyDescent="0.25">
      <c r="A756" t="s">
        <v>31</v>
      </c>
      <c r="B756">
        <f t="shared" si="11"/>
        <v>1</v>
      </c>
    </row>
    <row r="757" spans="1:2" x14ac:dyDescent="0.25">
      <c r="A757" t="s">
        <v>31</v>
      </c>
      <c r="B757">
        <f t="shared" si="11"/>
        <v>1</v>
      </c>
    </row>
    <row r="758" spans="1:2" x14ac:dyDescent="0.25">
      <c r="A758" t="s">
        <v>15</v>
      </c>
      <c r="B758">
        <f t="shared" si="11"/>
        <v>4</v>
      </c>
    </row>
    <row r="759" spans="1:2" x14ac:dyDescent="0.25">
      <c r="A759" t="s">
        <v>31</v>
      </c>
      <c r="B759">
        <f t="shared" si="11"/>
        <v>1</v>
      </c>
    </row>
    <row r="760" spans="1:2" x14ac:dyDescent="0.25">
      <c r="A760" t="s">
        <v>35</v>
      </c>
      <c r="B760">
        <f t="shared" si="11"/>
        <v>3</v>
      </c>
    </row>
    <row r="761" spans="1:2" x14ac:dyDescent="0.25">
      <c r="A761" t="s">
        <v>35</v>
      </c>
      <c r="B761">
        <f t="shared" si="11"/>
        <v>3</v>
      </c>
    </row>
    <row r="762" spans="1:2" x14ac:dyDescent="0.25">
      <c r="A762" t="s">
        <v>33</v>
      </c>
      <c r="B762">
        <f t="shared" si="11"/>
        <v>0</v>
      </c>
    </row>
    <row r="763" spans="1:2" x14ac:dyDescent="0.25">
      <c r="A763" t="s">
        <v>15</v>
      </c>
      <c r="B763">
        <f t="shared" si="11"/>
        <v>4</v>
      </c>
    </row>
    <row r="764" spans="1:2" x14ac:dyDescent="0.25">
      <c r="A764" t="s">
        <v>15</v>
      </c>
      <c r="B764">
        <f t="shared" si="11"/>
        <v>4</v>
      </c>
    </row>
    <row r="765" spans="1:2" x14ac:dyDescent="0.25">
      <c r="A765" t="s">
        <v>35</v>
      </c>
      <c r="B765">
        <f t="shared" si="11"/>
        <v>3</v>
      </c>
    </row>
    <row r="766" spans="1:2" x14ac:dyDescent="0.25">
      <c r="A766" t="s">
        <v>22</v>
      </c>
      <c r="B766">
        <f t="shared" si="11"/>
        <v>2</v>
      </c>
    </row>
    <row r="767" spans="1:2" x14ac:dyDescent="0.25">
      <c r="A767" t="s">
        <v>22</v>
      </c>
      <c r="B767">
        <f t="shared" si="11"/>
        <v>2</v>
      </c>
    </row>
    <row r="768" spans="1:2" x14ac:dyDescent="0.25">
      <c r="A768" t="s">
        <v>15</v>
      </c>
      <c r="B768">
        <f t="shared" si="11"/>
        <v>4</v>
      </c>
    </row>
    <row r="769" spans="1:2" x14ac:dyDescent="0.25">
      <c r="A769" t="s">
        <v>22</v>
      </c>
      <c r="B769">
        <f t="shared" si="11"/>
        <v>2</v>
      </c>
    </row>
    <row r="770" spans="1:2" x14ac:dyDescent="0.25">
      <c r="A770" t="s">
        <v>31</v>
      </c>
      <c r="B770">
        <f t="shared" si="11"/>
        <v>1</v>
      </c>
    </row>
    <row r="771" spans="1:2" x14ac:dyDescent="0.25">
      <c r="A771" t="s">
        <v>15</v>
      </c>
      <c r="B771">
        <f t="shared" ref="B771:B834" si="12">VLOOKUP(A771,$F$2:$G$6,2,FALSE)</f>
        <v>4</v>
      </c>
    </row>
    <row r="772" spans="1:2" x14ac:dyDescent="0.25">
      <c r="A772" t="s">
        <v>35</v>
      </c>
      <c r="B772">
        <f t="shared" si="12"/>
        <v>3</v>
      </c>
    </row>
    <row r="773" spans="1:2" x14ac:dyDescent="0.25">
      <c r="A773" t="s">
        <v>22</v>
      </c>
      <c r="B773">
        <f t="shared" si="12"/>
        <v>2</v>
      </c>
    </row>
    <row r="774" spans="1:2" x14ac:dyDescent="0.25">
      <c r="A774" t="s">
        <v>35</v>
      </c>
      <c r="B774">
        <f t="shared" si="12"/>
        <v>3</v>
      </c>
    </row>
    <row r="775" spans="1:2" x14ac:dyDescent="0.25">
      <c r="A775" t="s">
        <v>35</v>
      </c>
      <c r="B775">
        <f t="shared" si="12"/>
        <v>3</v>
      </c>
    </row>
    <row r="776" spans="1:2" x14ac:dyDescent="0.25">
      <c r="A776" t="s">
        <v>35</v>
      </c>
      <c r="B776">
        <f t="shared" si="12"/>
        <v>3</v>
      </c>
    </row>
    <row r="777" spans="1:2" x14ac:dyDescent="0.25">
      <c r="A777" t="s">
        <v>33</v>
      </c>
      <c r="B777">
        <f t="shared" si="12"/>
        <v>0</v>
      </c>
    </row>
    <row r="778" spans="1:2" x14ac:dyDescent="0.25">
      <c r="A778" t="s">
        <v>15</v>
      </c>
      <c r="B778">
        <f t="shared" si="12"/>
        <v>4</v>
      </c>
    </row>
    <row r="779" spans="1:2" x14ac:dyDescent="0.25">
      <c r="A779" t="s">
        <v>31</v>
      </c>
      <c r="B779">
        <f t="shared" si="12"/>
        <v>1</v>
      </c>
    </row>
    <row r="780" spans="1:2" x14ac:dyDescent="0.25">
      <c r="A780" t="s">
        <v>22</v>
      </c>
      <c r="B780">
        <f t="shared" si="12"/>
        <v>2</v>
      </c>
    </row>
    <row r="781" spans="1:2" x14ac:dyDescent="0.25">
      <c r="A781" t="s">
        <v>22</v>
      </c>
      <c r="B781">
        <f t="shared" si="12"/>
        <v>2</v>
      </c>
    </row>
    <row r="782" spans="1:2" x14ac:dyDescent="0.25">
      <c r="A782" t="s">
        <v>22</v>
      </c>
      <c r="B782">
        <f t="shared" si="12"/>
        <v>2</v>
      </c>
    </row>
    <row r="783" spans="1:2" x14ac:dyDescent="0.25">
      <c r="A783" t="s">
        <v>15</v>
      </c>
      <c r="B783">
        <f t="shared" si="12"/>
        <v>4</v>
      </c>
    </row>
    <row r="784" spans="1:2" x14ac:dyDescent="0.25">
      <c r="A784" t="s">
        <v>15</v>
      </c>
      <c r="B784">
        <f t="shared" si="12"/>
        <v>4</v>
      </c>
    </row>
    <row r="785" spans="1:2" x14ac:dyDescent="0.25">
      <c r="A785" t="s">
        <v>15</v>
      </c>
      <c r="B785">
        <f t="shared" si="12"/>
        <v>4</v>
      </c>
    </row>
    <row r="786" spans="1:2" x14ac:dyDescent="0.25">
      <c r="A786" t="s">
        <v>31</v>
      </c>
      <c r="B786">
        <f t="shared" si="12"/>
        <v>1</v>
      </c>
    </row>
    <row r="787" spans="1:2" x14ac:dyDescent="0.25">
      <c r="A787" t="s">
        <v>31</v>
      </c>
      <c r="B787">
        <f t="shared" si="12"/>
        <v>1</v>
      </c>
    </row>
    <row r="788" spans="1:2" x14ac:dyDescent="0.25">
      <c r="A788" t="s">
        <v>15</v>
      </c>
      <c r="B788">
        <f t="shared" si="12"/>
        <v>4</v>
      </c>
    </row>
    <row r="789" spans="1:2" x14ac:dyDescent="0.25">
      <c r="A789" t="s">
        <v>15</v>
      </c>
      <c r="B789">
        <f t="shared" si="12"/>
        <v>4</v>
      </c>
    </row>
    <row r="790" spans="1:2" x14ac:dyDescent="0.25">
      <c r="A790" t="s">
        <v>33</v>
      </c>
      <c r="B790">
        <f t="shared" si="12"/>
        <v>0</v>
      </c>
    </row>
    <row r="791" spans="1:2" x14ac:dyDescent="0.25">
      <c r="A791" t="s">
        <v>31</v>
      </c>
      <c r="B791">
        <f t="shared" si="12"/>
        <v>1</v>
      </c>
    </row>
    <row r="792" spans="1:2" x14ac:dyDescent="0.25">
      <c r="A792" t="s">
        <v>33</v>
      </c>
      <c r="B792">
        <f t="shared" si="12"/>
        <v>0</v>
      </c>
    </row>
    <row r="793" spans="1:2" x14ac:dyDescent="0.25">
      <c r="A793" t="s">
        <v>31</v>
      </c>
      <c r="B793">
        <f t="shared" si="12"/>
        <v>1</v>
      </c>
    </row>
    <row r="794" spans="1:2" x14ac:dyDescent="0.25">
      <c r="A794" t="s">
        <v>31</v>
      </c>
      <c r="B794">
        <f t="shared" si="12"/>
        <v>1</v>
      </c>
    </row>
    <row r="795" spans="1:2" x14ac:dyDescent="0.25">
      <c r="A795" t="s">
        <v>31</v>
      </c>
      <c r="B795">
        <f t="shared" si="12"/>
        <v>1</v>
      </c>
    </row>
    <row r="796" spans="1:2" x14ac:dyDescent="0.25">
      <c r="A796" t="s">
        <v>35</v>
      </c>
      <c r="B796">
        <f t="shared" si="12"/>
        <v>3</v>
      </c>
    </row>
    <row r="797" spans="1:2" x14ac:dyDescent="0.25">
      <c r="A797" t="s">
        <v>31</v>
      </c>
      <c r="B797">
        <f t="shared" si="12"/>
        <v>1</v>
      </c>
    </row>
    <row r="798" spans="1:2" x14ac:dyDescent="0.25">
      <c r="A798" t="s">
        <v>22</v>
      </c>
      <c r="B798">
        <f t="shared" si="12"/>
        <v>2</v>
      </c>
    </row>
    <row r="799" spans="1:2" x14ac:dyDescent="0.25">
      <c r="A799" t="s">
        <v>22</v>
      </c>
      <c r="B799">
        <f t="shared" si="12"/>
        <v>2</v>
      </c>
    </row>
    <row r="800" spans="1:2" x14ac:dyDescent="0.25">
      <c r="A800" t="s">
        <v>31</v>
      </c>
      <c r="B800">
        <f t="shared" si="12"/>
        <v>1</v>
      </c>
    </row>
    <row r="801" spans="1:2" x14ac:dyDescent="0.25">
      <c r="A801" t="s">
        <v>35</v>
      </c>
      <c r="B801">
        <f t="shared" si="12"/>
        <v>3</v>
      </c>
    </row>
    <row r="802" spans="1:2" x14ac:dyDescent="0.25">
      <c r="A802" t="s">
        <v>15</v>
      </c>
      <c r="B802">
        <f t="shared" si="12"/>
        <v>4</v>
      </c>
    </row>
    <row r="803" spans="1:2" x14ac:dyDescent="0.25">
      <c r="A803" t="s">
        <v>35</v>
      </c>
      <c r="B803">
        <f t="shared" si="12"/>
        <v>3</v>
      </c>
    </row>
    <row r="804" spans="1:2" x14ac:dyDescent="0.25">
      <c r="A804" t="s">
        <v>22</v>
      </c>
      <c r="B804">
        <f t="shared" si="12"/>
        <v>2</v>
      </c>
    </row>
    <row r="805" spans="1:2" x14ac:dyDescent="0.25">
      <c r="A805" t="s">
        <v>31</v>
      </c>
      <c r="B805">
        <f t="shared" si="12"/>
        <v>1</v>
      </c>
    </row>
    <row r="806" spans="1:2" x14ac:dyDescent="0.25">
      <c r="A806" t="s">
        <v>31</v>
      </c>
      <c r="B806">
        <f t="shared" si="12"/>
        <v>1</v>
      </c>
    </row>
    <row r="807" spans="1:2" x14ac:dyDescent="0.25">
      <c r="A807" t="s">
        <v>31</v>
      </c>
      <c r="B807">
        <f t="shared" si="12"/>
        <v>1</v>
      </c>
    </row>
    <row r="808" spans="1:2" x14ac:dyDescent="0.25">
      <c r="A808" t="s">
        <v>31</v>
      </c>
      <c r="B808">
        <f t="shared" si="12"/>
        <v>1</v>
      </c>
    </row>
    <row r="809" spans="1:2" x14ac:dyDescent="0.25">
      <c r="A809" t="s">
        <v>22</v>
      </c>
      <c r="B809">
        <f t="shared" si="12"/>
        <v>2</v>
      </c>
    </row>
    <row r="810" spans="1:2" x14ac:dyDescent="0.25">
      <c r="A810" t="s">
        <v>31</v>
      </c>
      <c r="B810">
        <f t="shared" si="12"/>
        <v>1</v>
      </c>
    </row>
    <row r="811" spans="1:2" x14ac:dyDescent="0.25">
      <c r="A811" t="s">
        <v>31</v>
      </c>
      <c r="B811">
        <f t="shared" si="12"/>
        <v>1</v>
      </c>
    </row>
    <row r="812" spans="1:2" x14ac:dyDescent="0.25">
      <c r="A812" t="s">
        <v>35</v>
      </c>
      <c r="B812">
        <f t="shared" si="12"/>
        <v>3</v>
      </c>
    </row>
    <row r="813" spans="1:2" x14ac:dyDescent="0.25">
      <c r="A813" t="s">
        <v>22</v>
      </c>
      <c r="B813">
        <f t="shared" si="12"/>
        <v>2</v>
      </c>
    </row>
    <row r="814" spans="1:2" x14ac:dyDescent="0.25">
      <c r="A814" t="s">
        <v>15</v>
      </c>
      <c r="B814">
        <f t="shared" si="12"/>
        <v>4</v>
      </c>
    </row>
    <row r="815" spans="1:2" x14ac:dyDescent="0.25">
      <c r="A815" t="s">
        <v>31</v>
      </c>
      <c r="B815">
        <f t="shared" si="12"/>
        <v>1</v>
      </c>
    </row>
    <row r="816" spans="1:2" x14ac:dyDescent="0.25">
      <c r="A816" t="s">
        <v>15</v>
      </c>
      <c r="B816">
        <f t="shared" si="12"/>
        <v>4</v>
      </c>
    </row>
    <row r="817" spans="1:2" x14ac:dyDescent="0.25">
      <c r="A817" t="s">
        <v>22</v>
      </c>
      <c r="B817">
        <f t="shared" si="12"/>
        <v>2</v>
      </c>
    </row>
    <row r="818" spans="1:2" x14ac:dyDescent="0.25">
      <c r="A818" t="s">
        <v>35</v>
      </c>
      <c r="B818">
        <f t="shared" si="12"/>
        <v>3</v>
      </c>
    </row>
    <row r="819" spans="1:2" x14ac:dyDescent="0.25">
      <c r="A819" t="s">
        <v>35</v>
      </c>
      <c r="B819">
        <f t="shared" si="12"/>
        <v>3</v>
      </c>
    </row>
    <row r="820" spans="1:2" x14ac:dyDescent="0.25">
      <c r="A820" t="s">
        <v>22</v>
      </c>
      <c r="B820">
        <f t="shared" si="12"/>
        <v>2</v>
      </c>
    </row>
    <row r="821" spans="1:2" x14ac:dyDescent="0.25">
      <c r="A821" t="s">
        <v>31</v>
      </c>
      <c r="B821">
        <f t="shared" si="12"/>
        <v>1</v>
      </c>
    </row>
    <row r="822" spans="1:2" x14ac:dyDescent="0.25">
      <c r="A822" t="s">
        <v>15</v>
      </c>
      <c r="B822">
        <f t="shared" si="12"/>
        <v>4</v>
      </c>
    </row>
    <row r="823" spans="1:2" x14ac:dyDescent="0.25">
      <c r="A823" t="s">
        <v>22</v>
      </c>
      <c r="B823">
        <f t="shared" si="12"/>
        <v>2</v>
      </c>
    </row>
    <row r="824" spans="1:2" x14ac:dyDescent="0.25">
      <c r="A824" t="s">
        <v>31</v>
      </c>
      <c r="B824">
        <f t="shared" si="12"/>
        <v>1</v>
      </c>
    </row>
    <row r="825" spans="1:2" x14ac:dyDescent="0.25">
      <c r="A825" t="s">
        <v>31</v>
      </c>
      <c r="B825">
        <f t="shared" si="12"/>
        <v>1</v>
      </c>
    </row>
    <row r="826" spans="1:2" x14ac:dyDescent="0.25">
      <c r="A826" t="s">
        <v>15</v>
      </c>
      <c r="B826">
        <f t="shared" si="12"/>
        <v>4</v>
      </c>
    </row>
    <row r="827" spans="1:2" x14ac:dyDescent="0.25">
      <c r="A827" t="s">
        <v>31</v>
      </c>
      <c r="B827">
        <f t="shared" si="12"/>
        <v>1</v>
      </c>
    </row>
    <row r="828" spans="1:2" x14ac:dyDescent="0.25">
      <c r="A828" t="s">
        <v>35</v>
      </c>
      <c r="B828">
        <f t="shared" si="12"/>
        <v>3</v>
      </c>
    </row>
    <row r="829" spans="1:2" x14ac:dyDescent="0.25">
      <c r="A829" t="s">
        <v>15</v>
      </c>
      <c r="B829">
        <f t="shared" si="12"/>
        <v>4</v>
      </c>
    </row>
    <row r="830" spans="1:2" x14ac:dyDescent="0.25">
      <c r="A830" t="s">
        <v>33</v>
      </c>
      <c r="B830">
        <f t="shared" si="12"/>
        <v>0</v>
      </c>
    </row>
    <row r="831" spans="1:2" x14ac:dyDescent="0.25">
      <c r="A831" t="s">
        <v>35</v>
      </c>
      <c r="B831">
        <f t="shared" si="12"/>
        <v>3</v>
      </c>
    </row>
    <row r="832" spans="1:2" x14ac:dyDescent="0.25">
      <c r="A832" t="s">
        <v>31</v>
      </c>
      <c r="B832">
        <f t="shared" si="12"/>
        <v>1</v>
      </c>
    </row>
    <row r="833" spans="1:2" x14ac:dyDescent="0.25">
      <c r="A833" t="s">
        <v>15</v>
      </c>
      <c r="B833">
        <f t="shared" si="12"/>
        <v>4</v>
      </c>
    </row>
    <row r="834" spans="1:2" x14ac:dyDescent="0.25">
      <c r="A834" t="s">
        <v>35</v>
      </c>
      <c r="B834">
        <f t="shared" si="12"/>
        <v>3</v>
      </c>
    </row>
    <row r="835" spans="1:2" x14ac:dyDescent="0.25">
      <c r="A835" t="s">
        <v>15</v>
      </c>
      <c r="B835">
        <f t="shared" ref="B835:B898" si="13">VLOOKUP(A835,$F$2:$G$6,2,FALSE)</f>
        <v>4</v>
      </c>
    </row>
    <row r="836" spans="1:2" x14ac:dyDescent="0.25">
      <c r="A836" t="s">
        <v>33</v>
      </c>
      <c r="B836">
        <f t="shared" si="13"/>
        <v>0</v>
      </c>
    </row>
    <row r="837" spans="1:2" x14ac:dyDescent="0.25">
      <c r="A837" t="s">
        <v>15</v>
      </c>
      <c r="B837">
        <f t="shared" si="13"/>
        <v>4</v>
      </c>
    </row>
    <row r="838" spans="1:2" x14ac:dyDescent="0.25">
      <c r="A838" t="s">
        <v>22</v>
      </c>
      <c r="B838">
        <f t="shared" si="13"/>
        <v>2</v>
      </c>
    </row>
    <row r="839" spans="1:2" x14ac:dyDescent="0.25">
      <c r="A839" t="s">
        <v>35</v>
      </c>
      <c r="B839">
        <f t="shared" si="13"/>
        <v>3</v>
      </c>
    </row>
    <row r="840" spans="1:2" x14ac:dyDescent="0.25">
      <c r="A840" t="s">
        <v>15</v>
      </c>
      <c r="B840">
        <f t="shared" si="13"/>
        <v>4</v>
      </c>
    </row>
    <row r="841" spans="1:2" x14ac:dyDescent="0.25">
      <c r="A841" t="s">
        <v>35</v>
      </c>
      <c r="B841">
        <f t="shared" si="13"/>
        <v>3</v>
      </c>
    </row>
    <row r="842" spans="1:2" x14ac:dyDescent="0.25">
      <c r="A842" t="s">
        <v>22</v>
      </c>
      <c r="B842">
        <f t="shared" si="13"/>
        <v>2</v>
      </c>
    </row>
    <row r="843" spans="1:2" x14ac:dyDescent="0.25">
      <c r="A843" t="s">
        <v>35</v>
      </c>
      <c r="B843">
        <f t="shared" si="13"/>
        <v>3</v>
      </c>
    </row>
    <row r="844" spans="1:2" x14ac:dyDescent="0.25">
      <c r="A844" t="s">
        <v>22</v>
      </c>
      <c r="B844">
        <f t="shared" si="13"/>
        <v>2</v>
      </c>
    </row>
    <row r="845" spans="1:2" x14ac:dyDescent="0.25">
      <c r="A845" t="s">
        <v>33</v>
      </c>
      <c r="B845">
        <f t="shared" si="13"/>
        <v>0</v>
      </c>
    </row>
    <row r="846" spans="1:2" x14ac:dyDescent="0.25">
      <c r="A846" t="s">
        <v>31</v>
      </c>
      <c r="B846">
        <f t="shared" si="13"/>
        <v>1</v>
      </c>
    </row>
    <row r="847" spans="1:2" x14ac:dyDescent="0.25">
      <c r="A847" t="s">
        <v>33</v>
      </c>
      <c r="B847">
        <f t="shared" si="13"/>
        <v>0</v>
      </c>
    </row>
    <row r="848" spans="1:2" x14ac:dyDescent="0.25">
      <c r="A848" t="s">
        <v>22</v>
      </c>
      <c r="B848">
        <f t="shared" si="13"/>
        <v>2</v>
      </c>
    </row>
    <row r="849" spans="1:2" x14ac:dyDescent="0.25">
      <c r="A849" t="s">
        <v>33</v>
      </c>
      <c r="B849">
        <f t="shared" si="13"/>
        <v>0</v>
      </c>
    </row>
    <row r="850" spans="1:2" x14ac:dyDescent="0.25">
      <c r="A850" t="s">
        <v>35</v>
      </c>
      <c r="B850">
        <f t="shared" si="13"/>
        <v>3</v>
      </c>
    </row>
    <row r="851" spans="1:2" x14ac:dyDescent="0.25">
      <c r="A851" t="s">
        <v>31</v>
      </c>
      <c r="B851">
        <f t="shared" si="13"/>
        <v>1</v>
      </c>
    </row>
    <row r="852" spans="1:2" x14ac:dyDescent="0.25">
      <c r="A852" t="s">
        <v>15</v>
      </c>
      <c r="B852">
        <f t="shared" si="13"/>
        <v>4</v>
      </c>
    </row>
    <row r="853" spans="1:2" x14ac:dyDescent="0.25">
      <c r="A853" t="s">
        <v>22</v>
      </c>
      <c r="B853">
        <f t="shared" si="13"/>
        <v>2</v>
      </c>
    </row>
    <row r="854" spans="1:2" x14ac:dyDescent="0.25">
      <c r="A854" t="s">
        <v>15</v>
      </c>
      <c r="B854">
        <f t="shared" si="13"/>
        <v>4</v>
      </c>
    </row>
    <row r="855" spans="1:2" x14ac:dyDescent="0.25">
      <c r="A855" t="s">
        <v>35</v>
      </c>
      <c r="B855">
        <f t="shared" si="13"/>
        <v>3</v>
      </c>
    </row>
    <row r="856" spans="1:2" x14ac:dyDescent="0.25">
      <c r="A856" t="s">
        <v>22</v>
      </c>
      <c r="B856">
        <f t="shared" si="13"/>
        <v>2</v>
      </c>
    </row>
    <row r="857" spans="1:2" x14ac:dyDescent="0.25">
      <c r="A857" t="s">
        <v>22</v>
      </c>
      <c r="B857">
        <f t="shared" si="13"/>
        <v>2</v>
      </c>
    </row>
    <row r="858" spans="1:2" x14ac:dyDescent="0.25">
      <c r="A858" t="s">
        <v>22</v>
      </c>
      <c r="B858">
        <f t="shared" si="13"/>
        <v>2</v>
      </c>
    </row>
    <row r="859" spans="1:2" x14ac:dyDescent="0.25">
      <c r="A859" t="s">
        <v>15</v>
      </c>
      <c r="B859">
        <f t="shared" si="13"/>
        <v>4</v>
      </c>
    </row>
    <row r="860" spans="1:2" x14ac:dyDescent="0.25">
      <c r="A860" t="s">
        <v>15</v>
      </c>
      <c r="B860">
        <f t="shared" si="13"/>
        <v>4</v>
      </c>
    </row>
    <row r="861" spans="1:2" x14ac:dyDescent="0.25">
      <c r="A861" t="s">
        <v>31</v>
      </c>
      <c r="B861">
        <f t="shared" si="13"/>
        <v>1</v>
      </c>
    </row>
    <row r="862" spans="1:2" x14ac:dyDescent="0.25">
      <c r="A862" t="s">
        <v>22</v>
      </c>
      <c r="B862">
        <f t="shared" si="13"/>
        <v>2</v>
      </c>
    </row>
    <row r="863" spans="1:2" x14ac:dyDescent="0.25">
      <c r="A863" t="s">
        <v>31</v>
      </c>
      <c r="B863">
        <f t="shared" si="13"/>
        <v>1</v>
      </c>
    </row>
    <row r="864" spans="1:2" x14ac:dyDescent="0.25">
      <c r="A864" t="s">
        <v>35</v>
      </c>
      <c r="B864">
        <f t="shared" si="13"/>
        <v>3</v>
      </c>
    </row>
    <row r="865" spans="1:2" x14ac:dyDescent="0.25">
      <c r="A865" t="s">
        <v>15</v>
      </c>
      <c r="B865">
        <f t="shared" si="13"/>
        <v>4</v>
      </c>
    </row>
    <row r="866" spans="1:2" x14ac:dyDescent="0.25">
      <c r="A866" t="s">
        <v>31</v>
      </c>
      <c r="B866">
        <f t="shared" si="13"/>
        <v>1</v>
      </c>
    </row>
    <row r="867" spans="1:2" x14ac:dyDescent="0.25">
      <c r="A867" t="s">
        <v>15</v>
      </c>
      <c r="B867">
        <f t="shared" si="13"/>
        <v>4</v>
      </c>
    </row>
    <row r="868" spans="1:2" x14ac:dyDescent="0.25">
      <c r="A868" t="s">
        <v>31</v>
      </c>
      <c r="B868">
        <f t="shared" si="13"/>
        <v>1</v>
      </c>
    </row>
    <row r="869" spans="1:2" x14ac:dyDescent="0.25">
      <c r="A869" t="s">
        <v>22</v>
      </c>
      <c r="B869">
        <f t="shared" si="13"/>
        <v>2</v>
      </c>
    </row>
    <row r="870" spans="1:2" x14ac:dyDescent="0.25">
      <c r="A870" t="s">
        <v>33</v>
      </c>
      <c r="B870">
        <f t="shared" si="13"/>
        <v>0</v>
      </c>
    </row>
    <row r="871" spans="1:2" x14ac:dyDescent="0.25">
      <c r="A871" t="s">
        <v>15</v>
      </c>
      <c r="B871">
        <f t="shared" si="13"/>
        <v>4</v>
      </c>
    </row>
    <row r="872" spans="1:2" x14ac:dyDescent="0.25">
      <c r="A872" t="s">
        <v>22</v>
      </c>
      <c r="B872">
        <f t="shared" si="13"/>
        <v>2</v>
      </c>
    </row>
    <row r="873" spans="1:2" x14ac:dyDescent="0.25">
      <c r="A873" t="s">
        <v>31</v>
      </c>
      <c r="B873">
        <f t="shared" si="13"/>
        <v>1</v>
      </c>
    </row>
    <row r="874" spans="1:2" x14ac:dyDescent="0.25">
      <c r="A874" t="s">
        <v>35</v>
      </c>
      <c r="B874">
        <f t="shared" si="13"/>
        <v>3</v>
      </c>
    </row>
    <row r="875" spans="1:2" x14ac:dyDescent="0.25">
      <c r="A875" t="s">
        <v>15</v>
      </c>
      <c r="B875">
        <f t="shared" si="13"/>
        <v>4</v>
      </c>
    </row>
    <row r="876" spans="1:2" x14ac:dyDescent="0.25">
      <c r="A876" t="s">
        <v>15</v>
      </c>
      <c r="B876">
        <f t="shared" si="13"/>
        <v>4</v>
      </c>
    </row>
    <row r="877" spans="1:2" x14ac:dyDescent="0.25">
      <c r="A877" t="s">
        <v>15</v>
      </c>
      <c r="B877">
        <f t="shared" si="13"/>
        <v>4</v>
      </c>
    </row>
    <row r="878" spans="1:2" x14ac:dyDescent="0.25">
      <c r="A878" t="s">
        <v>33</v>
      </c>
      <c r="B878">
        <f t="shared" si="13"/>
        <v>0</v>
      </c>
    </row>
    <row r="879" spans="1:2" x14ac:dyDescent="0.25">
      <c r="A879" t="s">
        <v>15</v>
      </c>
      <c r="B879">
        <f t="shared" si="13"/>
        <v>4</v>
      </c>
    </row>
    <row r="880" spans="1:2" x14ac:dyDescent="0.25">
      <c r="A880" t="s">
        <v>35</v>
      </c>
      <c r="B880">
        <f t="shared" si="13"/>
        <v>3</v>
      </c>
    </row>
    <row r="881" spans="1:2" x14ac:dyDescent="0.25">
      <c r="A881" t="s">
        <v>31</v>
      </c>
      <c r="B881">
        <f t="shared" si="13"/>
        <v>1</v>
      </c>
    </row>
    <row r="882" spans="1:2" x14ac:dyDescent="0.25">
      <c r="A882" t="s">
        <v>35</v>
      </c>
      <c r="B882">
        <f t="shared" si="13"/>
        <v>3</v>
      </c>
    </row>
    <row r="883" spans="1:2" x14ac:dyDescent="0.25">
      <c r="A883" t="s">
        <v>35</v>
      </c>
      <c r="B883">
        <f t="shared" si="13"/>
        <v>3</v>
      </c>
    </row>
    <row r="884" spans="1:2" x14ac:dyDescent="0.25">
      <c r="A884" t="s">
        <v>35</v>
      </c>
      <c r="B884">
        <f t="shared" si="13"/>
        <v>3</v>
      </c>
    </row>
    <row r="885" spans="1:2" x14ac:dyDescent="0.25">
      <c r="A885" t="s">
        <v>15</v>
      </c>
      <c r="B885">
        <f t="shared" si="13"/>
        <v>4</v>
      </c>
    </row>
    <row r="886" spans="1:2" x14ac:dyDescent="0.25">
      <c r="A886" t="s">
        <v>35</v>
      </c>
      <c r="B886">
        <f t="shared" si="13"/>
        <v>3</v>
      </c>
    </row>
    <row r="887" spans="1:2" x14ac:dyDescent="0.25">
      <c r="A887" t="s">
        <v>33</v>
      </c>
      <c r="B887">
        <f t="shared" si="13"/>
        <v>0</v>
      </c>
    </row>
    <row r="888" spans="1:2" x14ac:dyDescent="0.25">
      <c r="A888" t="s">
        <v>35</v>
      </c>
      <c r="B888">
        <f t="shared" si="13"/>
        <v>3</v>
      </c>
    </row>
    <row r="889" spans="1:2" x14ac:dyDescent="0.25">
      <c r="A889" t="s">
        <v>35</v>
      </c>
      <c r="B889">
        <f t="shared" si="13"/>
        <v>3</v>
      </c>
    </row>
    <row r="890" spans="1:2" x14ac:dyDescent="0.25">
      <c r="A890" t="s">
        <v>15</v>
      </c>
      <c r="B890">
        <f t="shared" si="13"/>
        <v>4</v>
      </c>
    </row>
    <row r="891" spans="1:2" x14ac:dyDescent="0.25">
      <c r="A891" t="s">
        <v>35</v>
      </c>
      <c r="B891">
        <f t="shared" si="13"/>
        <v>3</v>
      </c>
    </row>
    <row r="892" spans="1:2" x14ac:dyDescent="0.25">
      <c r="A892" t="s">
        <v>22</v>
      </c>
      <c r="B892">
        <f t="shared" si="13"/>
        <v>2</v>
      </c>
    </row>
    <row r="893" spans="1:2" x14ac:dyDescent="0.25">
      <c r="A893" t="s">
        <v>35</v>
      </c>
      <c r="B893">
        <f t="shared" si="13"/>
        <v>3</v>
      </c>
    </row>
    <row r="894" spans="1:2" x14ac:dyDescent="0.25">
      <c r="A894" t="s">
        <v>15</v>
      </c>
      <c r="B894">
        <f t="shared" si="13"/>
        <v>4</v>
      </c>
    </row>
    <row r="895" spans="1:2" x14ac:dyDescent="0.25">
      <c r="A895" t="s">
        <v>35</v>
      </c>
      <c r="B895">
        <f t="shared" si="13"/>
        <v>3</v>
      </c>
    </row>
    <row r="896" spans="1:2" x14ac:dyDescent="0.25">
      <c r="A896" t="s">
        <v>35</v>
      </c>
      <c r="B896">
        <f t="shared" si="13"/>
        <v>3</v>
      </c>
    </row>
    <row r="897" spans="1:2" x14ac:dyDescent="0.25">
      <c r="A897" t="s">
        <v>15</v>
      </c>
      <c r="B897">
        <f t="shared" si="13"/>
        <v>4</v>
      </c>
    </row>
    <row r="898" spans="1:2" x14ac:dyDescent="0.25">
      <c r="A898" t="s">
        <v>15</v>
      </c>
      <c r="B898">
        <f t="shared" si="13"/>
        <v>4</v>
      </c>
    </row>
    <row r="899" spans="1:2" x14ac:dyDescent="0.25">
      <c r="A899" t="s">
        <v>33</v>
      </c>
      <c r="B899">
        <f t="shared" ref="B899:B962" si="14">VLOOKUP(A899,$F$2:$G$6,2,FALSE)</f>
        <v>0</v>
      </c>
    </row>
    <row r="900" spans="1:2" x14ac:dyDescent="0.25">
      <c r="A900" t="s">
        <v>15</v>
      </c>
      <c r="B900">
        <f t="shared" si="14"/>
        <v>4</v>
      </c>
    </row>
    <row r="901" spans="1:2" x14ac:dyDescent="0.25">
      <c r="A901" t="s">
        <v>35</v>
      </c>
      <c r="B901">
        <f t="shared" si="14"/>
        <v>3</v>
      </c>
    </row>
    <row r="902" spans="1:2" x14ac:dyDescent="0.25">
      <c r="A902" t="s">
        <v>31</v>
      </c>
      <c r="B902">
        <f t="shared" si="14"/>
        <v>1</v>
      </c>
    </row>
    <row r="903" spans="1:2" x14ac:dyDescent="0.25">
      <c r="A903" t="s">
        <v>15</v>
      </c>
      <c r="B903">
        <f t="shared" si="14"/>
        <v>4</v>
      </c>
    </row>
    <row r="904" spans="1:2" x14ac:dyDescent="0.25">
      <c r="A904" t="s">
        <v>15</v>
      </c>
      <c r="B904">
        <f t="shared" si="14"/>
        <v>4</v>
      </c>
    </row>
    <row r="905" spans="1:2" x14ac:dyDescent="0.25">
      <c r="A905" t="s">
        <v>35</v>
      </c>
      <c r="B905">
        <f t="shared" si="14"/>
        <v>3</v>
      </c>
    </row>
    <row r="906" spans="1:2" x14ac:dyDescent="0.25">
      <c r="A906" t="s">
        <v>15</v>
      </c>
      <c r="B906">
        <f t="shared" si="14"/>
        <v>4</v>
      </c>
    </row>
    <row r="907" spans="1:2" x14ac:dyDescent="0.25">
      <c r="A907" t="s">
        <v>15</v>
      </c>
      <c r="B907">
        <f t="shared" si="14"/>
        <v>4</v>
      </c>
    </row>
    <row r="908" spans="1:2" x14ac:dyDescent="0.25">
      <c r="A908" t="s">
        <v>35</v>
      </c>
      <c r="B908">
        <f t="shared" si="14"/>
        <v>3</v>
      </c>
    </row>
    <row r="909" spans="1:2" x14ac:dyDescent="0.25">
      <c r="A909" t="s">
        <v>15</v>
      </c>
      <c r="B909">
        <f t="shared" si="14"/>
        <v>4</v>
      </c>
    </row>
    <row r="910" spans="1:2" x14ac:dyDescent="0.25">
      <c r="A910" t="s">
        <v>15</v>
      </c>
      <c r="B910">
        <f t="shared" si="14"/>
        <v>4</v>
      </c>
    </row>
    <row r="911" spans="1:2" x14ac:dyDescent="0.25">
      <c r="A911" t="s">
        <v>35</v>
      </c>
      <c r="B911">
        <f t="shared" si="14"/>
        <v>3</v>
      </c>
    </row>
    <row r="912" spans="1:2" x14ac:dyDescent="0.25">
      <c r="A912" t="s">
        <v>31</v>
      </c>
      <c r="B912">
        <f t="shared" si="14"/>
        <v>1</v>
      </c>
    </row>
    <row r="913" spans="1:2" x14ac:dyDescent="0.25">
      <c r="A913" t="s">
        <v>15</v>
      </c>
      <c r="B913">
        <f t="shared" si="14"/>
        <v>4</v>
      </c>
    </row>
    <row r="914" spans="1:2" x14ac:dyDescent="0.25">
      <c r="A914" t="s">
        <v>22</v>
      </c>
      <c r="B914">
        <f t="shared" si="14"/>
        <v>2</v>
      </c>
    </row>
    <row r="915" spans="1:2" x14ac:dyDescent="0.25">
      <c r="A915" t="s">
        <v>15</v>
      </c>
      <c r="B915">
        <f t="shared" si="14"/>
        <v>4</v>
      </c>
    </row>
    <row r="916" spans="1:2" x14ac:dyDescent="0.25">
      <c r="A916" t="s">
        <v>35</v>
      </c>
      <c r="B916">
        <f t="shared" si="14"/>
        <v>3</v>
      </c>
    </row>
    <row r="917" spans="1:2" x14ac:dyDescent="0.25">
      <c r="A917" t="s">
        <v>35</v>
      </c>
      <c r="B917">
        <f t="shared" si="14"/>
        <v>3</v>
      </c>
    </row>
    <row r="918" spans="1:2" x14ac:dyDescent="0.25">
      <c r="A918" t="s">
        <v>35</v>
      </c>
      <c r="B918">
        <f t="shared" si="14"/>
        <v>3</v>
      </c>
    </row>
    <row r="919" spans="1:2" x14ac:dyDescent="0.25">
      <c r="A919" t="s">
        <v>15</v>
      </c>
      <c r="B919">
        <f t="shared" si="14"/>
        <v>4</v>
      </c>
    </row>
    <row r="920" spans="1:2" x14ac:dyDescent="0.25">
      <c r="A920" t="s">
        <v>22</v>
      </c>
      <c r="B920">
        <f t="shared" si="14"/>
        <v>2</v>
      </c>
    </row>
    <row r="921" spans="1:2" x14ac:dyDescent="0.25">
      <c r="A921" t="s">
        <v>31</v>
      </c>
      <c r="B921">
        <f t="shared" si="14"/>
        <v>1</v>
      </c>
    </row>
    <row r="922" spans="1:2" x14ac:dyDescent="0.25">
      <c r="A922" t="s">
        <v>31</v>
      </c>
      <c r="B922">
        <f t="shared" si="14"/>
        <v>1</v>
      </c>
    </row>
    <row r="923" spans="1:2" x14ac:dyDescent="0.25">
      <c r="A923" t="s">
        <v>22</v>
      </c>
      <c r="B923">
        <f t="shared" si="14"/>
        <v>2</v>
      </c>
    </row>
    <row r="924" spans="1:2" x14ac:dyDescent="0.25">
      <c r="A924" t="s">
        <v>22</v>
      </c>
      <c r="B924">
        <f t="shared" si="14"/>
        <v>2</v>
      </c>
    </row>
    <row r="925" spans="1:2" x14ac:dyDescent="0.25">
      <c r="A925" t="s">
        <v>35</v>
      </c>
      <c r="B925">
        <f t="shared" si="14"/>
        <v>3</v>
      </c>
    </row>
    <row r="926" spans="1:2" x14ac:dyDescent="0.25">
      <c r="A926" t="s">
        <v>22</v>
      </c>
      <c r="B926">
        <f t="shared" si="14"/>
        <v>2</v>
      </c>
    </row>
    <row r="927" spans="1:2" x14ac:dyDescent="0.25">
      <c r="A927" t="s">
        <v>35</v>
      </c>
      <c r="B927">
        <f t="shared" si="14"/>
        <v>3</v>
      </c>
    </row>
    <row r="928" spans="1:2" x14ac:dyDescent="0.25">
      <c r="A928" t="s">
        <v>31</v>
      </c>
      <c r="B928">
        <f t="shared" si="14"/>
        <v>1</v>
      </c>
    </row>
    <row r="929" spans="1:2" x14ac:dyDescent="0.25">
      <c r="A929" t="s">
        <v>35</v>
      </c>
      <c r="B929">
        <f t="shared" si="14"/>
        <v>3</v>
      </c>
    </row>
    <row r="930" spans="1:2" x14ac:dyDescent="0.25">
      <c r="A930" t="s">
        <v>31</v>
      </c>
      <c r="B930">
        <f t="shared" si="14"/>
        <v>1</v>
      </c>
    </row>
    <row r="931" spans="1:2" x14ac:dyDescent="0.25">
      <c r="A931" t="s">
        <v>31</v>
      </c>
      <c r="B931">
        <f t="shared" si="14"/>
        <v>1</v>
      </c>
    </row>
    <row r="932" spans="1:2" x14ac:dyDescent="0.25">
      <c r="A932" t="s">
        <v>35</v>
      </c>
      <c r="B932">
        <f t="shared" si="14"/>
        <v>3</v>
      </c>
    </row>
    <row r="933" spans="1:2" x14ac:dyDescent="0.25">
      <c r="A933" t="s">
        <v>22</v>
      </c>
      <c r="B933">
        <f t="shared" si="14"/>
        <v>2</v>
      </c>
    </row>
    <row r="934" spans="1:2" x14ac:dyDescent="0.25">
      <c r="A934" t="s">
        <v>31</v>
      </c>
      <c r="B934">
        <f t="shared" si="14"/>
        <v>1</v>
      </c>
    </row>
    <row r="935" spans="1:2" x14ac:dyDescent="0.25">
      <c r="A935" t="s">
        <v>22</v>
      </c>
      <c r="B935">
        <f t="shared" si="14"/>
        <v>2</v>
      </c>
    </row>
    <row r="936" spans="1:2" x14ac:dyDescent="0.25">
      <c r="A936" t="s">
        <v>15</v>
      </c>
      <c r="B936">
        <f t="shared" si="14"/>
        <v>4</v>
      </c>
    </row>
    <row r="937" spans="1:2" x14ac:dyDescent="0.25">
      <c r="A937" t="s">
        <v>22</v>
      </c>
      <c r="B937">
        <f t="shared" si="14"/>
        <v>2</v>
      </c>
    </row>
    <row r="938" spans="1:2" x14ac:dyDescent="0.25">
      <c r="A938" t="s">
        <v>15</v>
      </c>
      <c r="B938">
        <f t="shared" si="14"/>
        <v>4</v>
      </c>
    </row>
    <row r="939" spans="1:2" x14ac:dyDescent="0.25">
      <c r="A939" t="s">
        <v>35</v>
      </c>
      <c r="B939">
        <f t="shared" si="14"/>
        <v>3</v>
      </c>
    </row>
    <row r="940" spans="1:2" x14ac:dyDescent="0.25">
      <c r="A940" t="s">
        <v>31</v>
      </c>
      <c r="B940">
        <f t="shared" si="14"/>
        <v>1</v>
      </c>
    </row>
    <row r="941" spans="1:2" x14ac:dyDescent="0.25">
      <c r="A941" t="s">
        <v>33</v>
      </c>
      <c r="B941">
        <f t="shared" si="14"/>
        <v>0</v>
      </c>
    </row>
    <row r="942" spans="1:2" x14ac:dyDescent="0.25">
      <c r="A942" t="s">
        <v>35</v>
      </c>
      <c r="B942">
        <f t="shared" si="14"/>
        <v>3</v>
      </c>
    </row>
    <row r="943" spans="1:2" x14ac:dyDescent="0.25">
      <c r="A943" t="s">
        <v>35</v>
      </c>
      <c r="B943">
        <f t="shared" si="14"/>
        <v>3</v>
      </c>
    </row>
    <row r="944" spans="1:2" x14ac:dyDescent="0.25">
      <c r="A944" t="s">
        <v>22</v>
      </c>
      <c r="B944">
        <f t="shared" si="14"/>
        <v>2</v>
      </c>
    </row>
    <row r="945" spans="1:2" x14ac:dyDescent="0.25">
      <c r="A945" t="s">
        <v>15</v>
      </c>
      <c r="B945">
        <f t="shared" si="14"/>
        <v>4</v>
      </c>
    </row>
    <row r="946" spans="1:2" x14ac:dyDescent="0.25">
      <c r="A946" t="s">
        <v>15</v>
      </c>
      <c r="B946">
        <f t="shared" si="14"/>
        <v>4</v>
      </c>
    </row>
    <row r="947" spans="1:2" x14ac:dyDescent="0.25">
      <c r="A947" t="s">
        <v>15</v>
      </c>
      <c r="B947">
        <f t="shared" si="14"/>
        <v>4</v>
      </c>
    </row>
    <row r="948" spans="1:2" x14ac:dyDescent="0.25">
      <c r="A948" t="s">
        <v>15</v>
      </c>
      <c r="B948">
        <f t="shared" si="14"/>
        <v>4</v>
      </c>
    </row>
    <row r="949" spans="1:2" x14ac:dyDescent="0.25">
      <c r="A949" t="s">
        <v>31</v>
      </c>
      <c r="B949">
        <f t="shared" si="14"/>
        <v>1</v>
      </c>
    </row>
    <row r="950" spans="1:2" x14ac:dyDescent="0.25">
      <c r="A950" t="s">
        <v>35</v>
      </c>
      <c r="B950">
        <f t="shared" si="14"/>
        <v>3</v>
      </c>
    </row>
    <row r="951" spans="1:2" x14ac:dyDescent="0.25">
      <c r="A951" t="s">
        <v>33</v>
      </c>
      <c r="B951">
        <f t="shared" si="14"/>
        <v>0</v>
      </c>
    </row>
    <row r="952" spans="1:2" x14ac:dyDescent="0.25">
      <c r="A952" t="s">
        <v>35</v>
      </c>
      <c r="B952">
        <f t="shared" si="14"/>
        <v>3</v>
      </c>
    </row>
    <row r="953" spans="1:2" x14ac:dyDescent="0.25">
      <c r="A953" t="s">
        <v>15</v>
      </c>
      <c r="B953">
        <f t="shared" si="14"/>
        <v>4</v>
      </c>
    </row>
    <row r="954" spans="1:2" x14ac:dyDescent="0.25">
      <c r="A954" t="s">
        <v>15</v>
      </c>
      <c r="B954">
        <f t="shared" si="14"/>
        <v>4</v>
      </c>
    </row>
    <row r="955" spans="1:2" x14ac:dyDescent="0.25">
      <c r="A955" t="s">
        <v>22</v>
      </c>
      <c r="B955">
        <f t="shared" si="14"/>
        <v>2</v>
      </c>
    </row>
    <row r="956" spans="1:2" x14ac:dyDescent="0.25">
      <c r="A956" t="s">
        <v>15</v>
      </c>
      <c r="B956">
        <f t="shared" si="14"/>
        <v>4</v>
      </c>
    </row>
    <row r="957" spans="1:2" x14ac:dyDescent="0.25">
      <c r="A957" t="s">
        <v>31</v>
      </c>
      <c r="B957">
        <f t="shared" si="14"/>
        <v>1</v>
      </c>
    </row>
    <row r="958" spans="1:2" x14ac:dyDescent="0.25">
      <c r="A958" t="s">
        <v>35</v>
      </c>
      <c r="B958">
        <f t="shared" si="14"/>
        <v>3</v>
      </c>
    </row>
    <row r="959" spans="1:2" x14ac:dyDescent="0.25">
      <c r="A959" t="s">
        <v>22</v>
      </c>
      <c r="B959">
        <f t="shared" si="14"/>
        <v>2</v>
      </c>
    </row>
    <row r="960" spans="1:2" x14ac:dyDescent="0.25">
      <c r="A960" t="s">
        <v>35</v>
      </c>
      <c r="B960">
        <f t="shared" si="14"/>
        <v>3</v>
      </c>
    </row>
    <row r="961" spans="1:2" x14ac:dyDescent="0.25">
      <c r="A961" t="s">
        <v>22</v>
      </c>
      <c r="B961">
        <f t="shared" si="14"/>
        <v>2</v>
      </c>
    </row>
    <row r="962" spans="1:2" x14ac:dyDescent="0.25">
      <c r="A962" t="s">
        <v>22</v>
      </c>
      <c r="B962">
        <f t="shared" si="14"/>
        <v>2</v>
      </c>
    </row>
    <row r="963" spans="1:2" x14ac:dyDescent="0.25">
      <c r="A963" t="s">
        <v>15</v>
      </c>
      <c r="B963">
        <f t="shared" ref="B963:B1001" si="15">VLOOKUP(A963,$F$2:$G$6,2,FALSE)</f>
        <v>4</v>
      </c>
    </row>
    <row r="964" spans="1:2" x14ac:dyDescent="0.25">
      <c r="A964" t="s">
        <v>22</v>
      </c>
      <c r="B964">
        <f t="shared" si="15"/>
        <v>2</v>
      </c>
    </row>
    <row r="965" spans="1:2" x14ac:dyDescent="0.25">
      <c r="A965" t="s">
        <v>15</v>
      </c>
      <c r="B965">
        <f t="shared" si="15"/>
        <v>4</v>
      </c>
    </row>
    <row r="966" spans="1:2" x14ac:dyDescent="0.25">
      <c r="A966" t="s">
        <v>22</v>
      </c>
      <c r="B966">
        <f t="shared" si="15"/>
        <v>2</v>
      </c>
    </row>
    <row r="967" spans="1:2" x14ac:dyDescent="0.25">
      <c r="A967" t="s">
        <v>15</v>
      </c>
      <c r="B967">
        <f t="shared" si="15"/>
        <v>4</v>
      </c>
    </row>
    <row r="968" spans="1:2" x14ac:dyDescent="0.25">
      <c r="A968" t="s">
        <v>35</v>
      </c>
      <c r="B968">
        <f t="shared" si="15"/>
        <v>3</v>
      </c>
    </row>
    <row r="969" spans="1:2" x14ac:dyDescent="0.25">
      <c r="A969" t="s">
        <v>15</v>
      </c>
      <c r="B969">
        <f t="shared" si="15"/>
        <v>4</v>
      </c>
    </row>
    <row r="970" spans="1:2" x14ac:dyDescent="0.25">
      <c r="A970" t="s">
        <v>33</v>
      </c>
      <c r="B970">
        <f t="shared" si="15"/>
        <v>0</v>
      </c>
    </row>
    <row r="971" spans="1:2" x14ac:dyDescent="0.25">
      <c r="A971" t="s">
        <v>35</v>
      </c>
      <c r="B971">
        <f t="shared" si="15"/>
        <v>3</v>
      </c>
    </row>
    <row r="972" spans="1:2" x14ac:dyDescent="0.25">
      <c r="A972" t="s">
        <v>22</v>
      </c>
      <c r="B972">
        <f t="shared" si="15"/>
        <v>2</v>
      </c>
    </row>
    <row r="973" spans="1:2" x14ac:dyDescent="0.25">
      <c r="A973" t="s">
        <v>33</v>
      </c>
      <c r="B973">
        <f t="shared" si="15"/>
        <v>0</v>
      </c>
    </row>
    <row r="974" spans="1:2" x14ac:dyDescent="0.25">
      <c r="A974" t="s">
        <v>31</v>
      </c>
      <c r="B974">
        <f t="shared" si="15"/>
        <v>1</v>
      </c>
    </row>
    <row r="975" spans="1:2" x14ac:dyDescent="0.25">
      <c r="A975" t="s">
        <v>22</v>
      </c>
      <c r="B975">
        <f t="shared" si="15"/>
        <v>2</v>
      </c>
    </row>
    <row r="976" spans="1:2" x14ac:dyDescent="0.25">
      <c r="A976" t="s">
        <v>35</v>
      </c>
      <c r="B976">
        <f t="shared" si="15"/>
        <v>3</v>
      </c>
    </row>
    <row r="977" spans="1:2" x14ac:dyDescent="0.25">
      <c r="A977" t="s">
        <v>35</v>
      </c>
      <c r="B977">
        <f t="shared" si="15"/>
        <v>3</v>
      </c>
    </row>
    <row r="978" spans="1:2" x14ac:dyDescent="0.25">
      <c r="A978" t="s">
        <v>15</v>
      </c>
      <c r="B978">
        <f t="shared" si="15"/>
        <v>4</v>
      </c>
    </row>
    <row r="979" spans="1:2" x14ac:dyDescent="0.25">
      <c r="A979" t="s">
        <v>35</v>
      </c>
      <c r="B979">
        <f t="shared" si="15"/>
        <v>3</v>
      </c>
    </row>
    <row r="980" spans="1:2" x14ac:dyDescent="0.25">
      <c r="A980" t="s">
        <v>22</v>
      </c>
      <c r="B980">
        <f t="shared" si="15"/>
        <v>2</v>
      </c>
    </row>
    <row r="981" spans="1:2" x14ac:dyDescent="0.25">
      <c r="A981" t="s">
        <v>31</v>
      </c>
      <c r="B981">
        <f t="shared" si="15"/>
        <v>1</v>
      </c>
    </row>
    <row r="982" spans="1:2" x14ac:dyDescent="0.25">
      <c r="A982" t="s">
        <v>15</v>
      </c>
      <c r="B982">
        <f t="shared" si="15"/>
        <v>4</v>
      </c>
    </row>
    <row r="983" spans="1:2" x14ac:dyDescent="0.25">
      <c r="A983" t="s">
        <v>22</v>
      </c>
      <c r="B983">
        <f t="shared" si="15"/>
        <v>2</v>
      </c>
    </row>
    <row r="984" spans="1:2" x14ac:dyDescent="0.25">
      <c r="A984" t="s">
        <v>22</v>
      </c>
      <c r="B984">
        <f t="shared" si="15"/>
        <v>2</v>
      </c>
    </row>
    <row r="985" spans="1:2" x14ac:dyDescent="0.25">
      <c r="A985" t="s">
        <v>35</v>
      </c>
      <c r="B985">
        <f t="shared" si="15"/>
        <v>3</v>
      </c>
    </row>
    <row r="986" spans="1:2" x14ac:dyDescent="0.25">
      <c r="A986" t="s">
        <v>31</v>
      </c>
      <c r="B986">
        <f t="shared" si="15"/>
        <v>1</v>
      </c>
    </row>
    <row r="987" spans="1:2" x14ac:dyDescent="0.25">
      <c r="A987" t="s">
        <v>15</v>
      </c>
      <c r="B987">
        <f t="shared" si="15"/>
        <v>4</v>
      </c>
    </row>
    <row r="988" spans="1:2" x14ac:dyDescent="0.25">
      <c r="A988" t="s">
        <v>31</v>
      </c>
      <c r="B988">
        <f t="shared" si="15"/>
        <v>1</v>
      </c>
    </row>
    <row r="989" spans="1:2" x14ac:dyDescent="0.25">
      <c r="A989" t="s">
        <v>35</v>
      </c>
      <c r="B989">
        <f t="shared" si="15"/>
        <v>3</v>
      </c>
    </row>
    <row r="990" spans="1:2" x14ac:dyDescent="0.25">
      <c r="A990" t="s">
        <v>15</v>
      </c>
      <c r="B990">
        <f t="shared" si="15"/>
        <v>4</v>
      </c>
    </row>
    <row r="991" spans="1:2" x14ac:dyDescent="0.25">
      <c r="A991" t="s">
        <v>15</v>
      </c>
      <c r="B991">
        <f t="shared" si="15"/>
        <v>4</v>
      </c>
    </row>
    <row r="992" spans="1:2" x14ac:dyDescent="0.25">
      <c r="A992" t="s">
        <v>31</v>
      </c>
      <c r="B992">
        <f t="shared" si="15"/>
        <v>1</v>
      </c>
    </row>
    <row r="993" spans="1:2" x14ac:dyDescent="0.25">
      <c r="A993" t="s">
        <v>35</v>
      </c>
      <c r="B993">
        <f t="shared" si="15"/>
        <v>3</v>
      </c>
    </row>
    <row r="994" spans="1:2" x14ac:dyDescent="0.25">
      <c r="A994" t="s">
        <v>22</v>
      </c>
      <c r="B994">
        <f t="shared" si="15"/>
        <v>2</v>
      </c>
    </row>
    <row r="995" spans="1:2" x14ac:dyDescent="0.25">
      <c r="A995" t="s">
        <v>22</v>
      </c>
      <c r="B995">
        <f t="shared" si="15"/>
        <v>2</v>
      </c>
    </row>
    <row r="996" spans="1:2" x14ac:dyDescent="0.25">
      <c r="A996" t="s">
        <v>22</v>
      </c>
      <c r="B996">
        <f t="shared" si="15"/>
        <v>2</v>
      </c>
    </row>
    <row r="997" spans="1:2" x14ac:dyDescent="0.25">
      <c r="A997" t="s">
        <v>31</v>
      </c>
      <c r="B997">
        <f t="shared" si="15"/>
        <v>1</v>
      </c>
    </row>
    <row r="998" spans="1:2" x14ac:dyDescent="0.25">
      <c r="A998" t="s">
        <v>35</v>
      </c>
      <c r="B998">
        <f t="shared" si="15"/>
        <v>3</v>
      </c>
    </row>
    <row r="999" spans="1:2" x14ac:dyDescent="0.25">
      <c r="A999" t="s">
        <v>15</v>
      </c>
      <c r="B999">
        <f t="shared" si="15"/>
        <v>4</v>
      </c>
    </row>
    <row r="1000" spans="1:2" x14ac:dyDescent="0.25">
      <c r="A1000" t="s">
        <v>15</v>
      </c>
      <c r="B1000">
        <f t="shared" si="15"/>
        <v>4</v>
      </c>
    </row>
    <row r="1001" spans="1:2" x14ac:dyDescent="0.25">
      <c r="A1001" t="s">
        <v>31</v>
      </c>
      <c r="B1001">
        <f t="shared" si="15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9D58-3F86-4823-BFC6-31E4F74C8A66}">
  <dimension ref="A1:H1001"/>
  <sheetViews>
    <sheetView zoomScale="160" zoomScaleNormal="160" workbookViewId="0">
      <selection activeCell="A6" sqref="A6"/>
    </sheetView>
  </sheetViews>
  <sheetFormatPr defaultRowHeight="15" x14ac:dyDescent="0.25"/>
  <cols>
    <col min="1" max="1" width="17.7109375" bestFit="1" customWidth="1"/>
    <col min="2" max="2" width="9.5703125" bestFit="1" customWidth="1"/>
    <col min="3" max="3" width="14" bestFit="1" customWidth="1"/>
    <col min="4" max="4" width="11.28515625" bestFit="1" customWidth="1"/>
    <col min="5" max="5" width="17.7109375" bestFit="1" customWidth="1"/>
    <col min="6" max="6" width="16.140625" bestFit="1" customWidth="1"/>
    <col min="8" max="8" width="17.7109375" bestFit="1" customWidth="1"/>
  </cols>
  <sheetData>
    <row r="1" spans="1:8" x14ac:dyDescent="0.25">
      <c r="A1" t="s">
        <v>5</v>
      </c>
      <c r="B1" t="s">
        <v>15</v>
      </c>
      <c r="C1" t="s">
        <v>22</v>
      </c>
      <c r="D1" t="s">
        <v>31</v>
      </c>
      <c r="E1" t="s">
        <v>33</v>
      </c>
      <c r="H1" t="s">
        <v>5</v>
      </c>
    </row>
    <row r="2" spans="1:8" x14ac:dyDescent="0.25">
      <c r="A2" s="6" t="s">
        <v>15</v>
      </c>
      <c r="B2" s="6">
        <f>IF($A2=B$1,1,0)</f>
        <v>1</v>
      </c>
      <c r="C2">
        <f t="shared" ref="C2:F2" si="0">IF($A2=C$1,1,0)</f>
        <v>0</v>
      </c>
      <c r="D2">
        <f t="shared" si="0"/>
        <v>0</v>
      </c>
      <c r="E2">
        <f t="shared" si="0"/>
        <v>0</v>
      </c>
      <c r="H2" t="s">
        <v>15</v>
      </c>
    </row>
    <row r="3" spans="1:8" x14ac:dyDescent="0.25">
      <c r="A3" s="7" t="s">
        <v>22</v>
      </c>
      <c r="B3">
        <f t="shared" ref="B3:F66" si="1">IF($A3=B$1,1,0)</f>
        <v>0</v>
      </c>
      <c r="C3" s="7">
        <f t="shared" si="1"/>
        <v>1</v>
      </c>
      <c r="D3">
        <f t="shared" si="1"/>
        <v>0</v>
      </c>
      <c r="E3">
        <f t="shared" si="1"/>
        <v>0</v>
      </c>
      <c r="H3" t="s">
        <v>22</v>
      </c>
    </row>
    <row r="4" spans="1:8" x14ac:dyDescent="0.25">
      <c r="A4" s="8" t="s">
        <v>31</v>
      </c>
      <c r="B4">
        <f t="shared" si="1"/>
        <v>0</v>
      </c>
      <c r="C4">
        <f t="shared" si="1"/>
        <v>0</v>
      </c>
      <c r="D4" s="8">
        <f t="shared" si="1"/>
        <v>1</v>
      </c>
      <c r="E4">
        <f t="shared" si="1"/>
        <v>0</v>
      </c>
      <c r="H4" t="s">
        <v>31</v>
      </c>
    </row>
    <row r="5" spans="1:8" x14ac:dyDescent="0.25">
      <c r="A5" s="9" t="s">
        <v>33</v>
      </c>
      <c r="B5">
        <f t="shared" si="1"/>
        <v>0</v>
      </c>
      <c r="C5">
        <f t="shared" si="1"/>
        <v>0</v>
      </c>
      <c r="D5">
        <f t="shared" si="1"/>
        <v>0</v>
      </c>
      <c r="E5" s="9">
        <f t="shared" si="1"/>
        <v>1</v>
      </c>
      <c r="H5" t="s">
        <v>33</v>
      </c>
    </row>
    <row r="6" spans="1:8" x14ac:dyDescent="0.25">
      <c r="A6" s="10" t="s">
        <v>35</v>
      </c>
      <c r="B6" s="10">
        <f t="shared" si="1"/>
        <v>0</v>
      </c>
      <c r="C6" s="10">
        <f t="shared" si="1"/>
        <v>0</v>
      </c>
      <c r="D6" s="10">
        <f t="shared" si="1"/>
        <v>0</v>
      </c>
      <c r="E6" s="10">
        <f t="shared" si="1"/>
        <v>0</v>
      </c>
      <c r="H6" t="s">
        <v>35</v>
      </c>
    </row>
    <row r="7" spans="1:8" x14ac:dyDescent="0.25">
      <c r="A7" t="s">
        <v>22</v>
      </c>
      <c r="B7">
        <f t="shared" si="1"/>
        <v>0</v>
      </c>
      <c r="C7">
        <f t="shared" si="1"/>
        <v>1</v>
      </c>
      <c r="D7">
        <f t="shared" si="1"/>
        <v>0</v>
      </c>
      <c r="E7">
        <f t="shared" si="1"/>
        <v>0</v>
      </c>
    </row>
    <row r="8" spans="1:8" x14ac:dyDescent="0.25">
      <c r="A8" t="s">
        <v>31</v>
      </c>
      <c r="B8">
        <f t="shared" si="1"/>
        <v>0</v>
      </c>
      <c r="C8">
        <f t="shared" si="1"/>
        <v>0</v>
      </c>
      <c r="D8">
        <f t="shared" si="1"/>
        <v>1</v>
      </c>
      <c r="E8">
        <f t="shared" si="1"/>
        <v>0</v>
      </c>
    </row>
    <row r="9" spans="1:8" x14ac:dyDescent="0.25">
      <c r="A9" t="s">
        <v>15</v>
      </c>
      <c r="B9">
        <f t="shared" si="1"/>
        <v>1</v>
      </c>
      <c r="C9">
        <f t="shared" si="1"/>
        <v>0</v>
      </c>
      <c r="D9">
        <f t="shared" si="1"/>
        <v>0</v>
      </c>
      <c r="E9">
        <f t="shared" si="1"/>
        <v>0</v>
      </c>
    </row>
    <row r="10" spans="1:8" x14ac:dyDescent="0.25">
      <c r="A10" t="s">
        <v>33</v>
      </c>
      <c r="B10">
        <f t="shared" si="1"/>
        <v>0</v>
      </c>
      <c r="C10">
        <f t="shared" si="1"/>
        <v>0</v>
      </c>
      <c r="D10">
        <f t="shared" si="1"/>
        <v>0</v>
      </c>
      <c r="E10">
        <f t="shared" si="1"/>
        <v>1</v>
      </c>
    </row>
    <row r="11" spans="1:8" x14ac:dyDescent="0.25">
      <c r="A11" t="s">
        <v>22</v>
      </c>
      <c r="B11">
        <f t="shared" si="1"/>
        <v>0</v>
      </c>
      <c r="C11">
        <f t="shared" si="1"/>
        <v>1</v>
      </c>
      <c r="D11">
        <f t="shared" si="1"/>
        <v>0</v>
      </c>
      <c r="E11">
        <f t="shared" si="1"/>
        <v>0</v>
      </c>
    </row>
    <row r="12" spans="1:8" x14ac:dyDescent="0.25">
      <c r="A12" t="s">
        <v>31</v>
      </c>
      <c r="B12">
        <f t="shared" si="1"/>
        <v>0</v>
      </c>
      <c r="C12">
        <f t="shared" si="1"/>
        <v>0</v>
      </c>
      <c r="D12">
        <f t="shared" si="1"/>
        <v>1</v>
      </c>
      <c r="E12">
        <f t="shared" si="1"/>
        <v>0</v>
      </c>
    </row>
    <row r="13" spans="1:8" x14ac:dyDescent="0.25">
      <c r="A13" t="s">
        <v>15</v>
      </c>
      <c r="B13">
        <f t="shared" si="1"/>
        <v>1</v>
      </c>
      <c r="C13">
        <f t="shared" si="1"/>
        <v>0</v>
      </c>
      <c r="D13">
        <f t="shared" si="1"/>
        <v>0</v>
      </c>
      <c r="E13">
        <f t="shared" si="1"/>
        <v>0</v>
      </c>
    </row>
    <row r="14" spans="1:8" x14ac:dyDescent="0.25">
      <c r="A14" t="s">
        <v>22</v>
      </c>
      <c r="B14">
        <f t="shared" si="1"/>
        <v>0</v>
      </c>
      <c r="C14">
        <f t="shared" si="1"/>
        <v>1</v>
      </c>
      <c r="D14">
        <f t="shared" si="1"/>
        <v>0</v>
      </c>
      <c r="E14">
        <f t="shared" si="1"/>
        <v>0</v>
      </c>
    </row>
    <row r="15" spans="1:8" x14ac:dyDescent="0.25">
      <c r="A15" t="s">
        <v>22</v>
      </c>
      <c r="B15">
        <f t="shared" si="1"/>
        <v>0</v>
      </c>
      <c r="C15">
        <f t="shared" si="1"/>
        <v>1</v>
      </c>
      <c r="D15">
        <f t="shared" si="1"/>
        <v>0</v>
      </c>
      <c r="E15">
        <f t="shared" si="1"/>
        <v>0</v>
      </c>
    </row>
    <row r="16" spans="1:8" x14ac:dyDescent="0.25">
      <c r="A16" t="s">
        <v>22</v>
      </c>
      <c r="B16">
        <f t="shared" si="1"/>
        <v>0</v>
      </c>
      <c r="C16">
        <f t="shared" si="1"/>
        <v>1</v>
      </c>
      <c r="D16">
        <f t="shared" si="1"/>
        <v>0</v>
      </c>
      <c r="E16">
        <f t="shared" si="1"/>
        <v>0</v>
      </c>
    </row>
    <row r="17" spans="1:5" x14ac:dyDescent="0.25">
      <c r="A17" t="s">
        <v>31</v>
      </c>
      <c r="B17">
        <f t="shared" si="1"/>
        <v>0</v>
      </c>
      <c r="C17">
        <f t="shared" si="1"/>
        <v>0</v>
      </c>
      <c r="D17">
        <f t="shared" si="1"/>
        <v>1</v>
      </c>
      <c r="E17">
        <f t="shared" si="1"/>
        <v>0</v>
      </c>
    </row>
    <row r="18" spans="1:5" x14ac:dyDescent="0.25">
      <c r="A18" t="s">
        <v>22</v>
      </c>
      <c r="B18">
        <f t="shared" si="1"/>
        <v>0</v>
      </c>
      <c r="C18">
        <f t="shared" si="1"/>
        <v>1</v>
      </c>
      <c r="D18">
        <f t="shared" si="1"/>
        <v>0</v>
      </c>
      <c r="E18">
        <f t="shared" si="1"/>
        <v>0</v>
      </c>
    </row>
    <row r="19" spans="1:5" x14ac:dyDescent="0.25">
      <c r="A19" t="s">
        <v>15</v>
      </c>
      <c r="B19">
        <f t="shared" si="1"/>
        <v>1</v>
      </c>
      <c r="C19">
        <f t="shared" si="1"/>
        <v>0</v>
      </c>
      <c r="D19">
        <f t="shared" si="1"/>
        <v>0</v>
      </c>
      <c r="E19">
        <f t="shared" si="1"/>
        <v>0</v>
      </c>
    </row>
    <row r="20" spans="1:5" x14ac:dyDescent="0.25">
      <c r="A20" t="s">
        <v>22</v>
      </c>
      <c r="B20">
        <f t="shared" si="1"/>
        <v>0</v>
      </c>
      <c r="C20">
        <f t="shared" si="1"/>
        <v>1</v>
      </c>
      <c r="D20">
        <f t="shared" si="1"/>
        <v>0</v>
      </c>
      <c r="E20">
        <f t="shared" si="1"/>
        <v>0</v>
      </c>
    </row>
    <row r="21" spans="1:5" x14ac:dyDescent="0.25">
      <c r="A21" t="s">
        <v>33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1</v>
      </c>
    </row>
    <row r="22" spans="1:5" x14ac:dyDescent="0.25">
      <c r="A22" t="s">
        <v>35</v>
      </c>
      <c r="B22">
        <f t="shared" si="1"/>
        <v>0</v>
      </c>
      <c r="C22">
        <f t="shared" si="1"/>
        <v>0</v>
      </c>
      <c r="D22">
        <f t="shared" si="1"/>
        <v>0</v>
      </c>
      <c r="E22">
        <f t="shared" si="1"/>
        <v>0</v>
      </c>
    </row>
    <row r="23" spans="1:5" x14ac:dyDescent="0.25">
      <c r="A23" t="s">
        <v>15</v>
      </c>
      <c r="B23">
        <f t="shared" si="1"/>
        <v>1</v>
      </c>
      <c r="C23">
        <f t="shared" si="1"/>
        <v>0</v>
      </c>
      <c r="D23">
        <f t="shared" si="1"/>
        <v>0</v>
      </c>
      <c r="E23">
        <f t="shared" si="1"/>
        <v>0</v>
      </c>
    </row>
    <row r="24" spans="1:5" x14ac:dyDescent="0.25">
      <c r="A24" t="s">
        <v>22</v>
      </c>
      <c r="B24">
        <f t="shared" si="1"/>
        <v>0</v>
      </c>
      <c r="C24">
        <f t="shared" si="1"/>
        <v>1</v>
      </c>
      <c r="D24">
        <f t="shared" si="1"/>
        <v>0</v>
      </c>
      <c r="E24">
        <f t="shared" si="1"/>
        <v>0</v>
      </c>
    </row>
    <row r="25" spans="1:5" x14ac:dyDescent="0.25">
      <c r="A25" t="s">
        <v>31</v>
      </c>
      <c r="B25">
        <f t="shared" si="1"/>
        <v>0</v>
      </c>
      <c r="C25">
        <f t="shared" si="1"/>
        <v>0</v>
      </c>
      <c r="D25">
        <f t="shared" si="1"/>
        <v>1</v>
      </c>
      <c r="E25">
        <f t="shared" si="1"/>
        <v>0</v>
      </c>
    </row>
    <row r="26" spans="1:5" x14ac:dyDescent="0.25">
      <c r="A26" t="s">
        <v>22</v>
      </c>
      <c r="B26">
        <f t="shared" si="1"/>
        <v>0</v>
      </c>
      <c r="C26">
        <f t="shared" si="1"/>
        <v>1</v>
      </c>
      <c r="D26">
        <f t="shared" si="1"/>
        <v>0</v>
      </c>
      <c r="E26">
        <f t="shared" si="1"/>
        <v>0</v>
      </c>
    </row>
    <row r="27" spans="1:5" x14ac:dyDescent="0.25">
      <c r="A27" t="s">
        <v>15</v>
      </c>
      <c r="B27">
        <f t="shared" si="1"/>
        <v>1</v>
      </c>
      <c r="C27">
        <f t="shared" si="1"/>
        <v>0</v>
      </c>
      <c r="D27">
        <f t="shared" si="1"/>
        <v>0</v>
      </c>
      <c r="E27">
        <f t="shared" si="1"/>
        <v>0</v>
      </c>
    </row>
    <row r="28" spans="1:5" x14ac:dyDescent="0.25">
      <c r="A28" t="s">
        <v>22</v>
      </c>
      <c r="B28">
        <f t="shared" si="1"/>
        <v>0</v>
      </c>
      <c r="C28">
        <f t="shared" si="1"/>
        <v>1</v>
      </c>
      <c r="D28">
        <f t="shared" si="1"/>
        <v>0</v>
      </c>
      <c r="E28">
        <f t="shared" si="1"/>
        <v>0</v>
      </c>
    </row>
    <row r="29" spans="1:5" x14ac:dyDescent="0.25">
      <c r="A29" t="s">
        <v>15</v>
      </c>
      <c r="B29">
        <f t="shared" si="1"/>
        <v>1</v>
      </c>
      <c r="C29">
        <f t="shared" si="1"/>
        <v>0</v>
      </c>
      <c r="D29">
        <f t="shared" si="1"/>
        <v>0</v>
      </c>
      <c r="E29">
        <f t="shared" si="1"/>
        <v>0</v>
      </c>
    </row>
    <row r="30" spans="1:5" x14ac:dyDescent="0.25">
      <c r="A30" t="s">
        <v>22</v>
      </c>
      <c r="B30">
        <f t="shared" si="1"/>
        <v>0</v>
      </c>
      <c r="C30">
        <f t="shared" si="1"/>
        <v>1</v>
      </c>
      <c r="D30">
        <f t="shared" si="1"/>
        <v>0</v>
      </c>
      <c r="E30">
        <f t="shared" si="1"/>
        <v>0</v>
      </c>
    </row>
    <row r="31" spans="1:5" x14ac:dyDescent="0.25">
      <c r="A31" t="s">
        <v>33</v>
      </c>
      <c r="B31">
        <f t="shared" si="1"/>
        <v>0</v>
      </c>
      <c r="C31">
        <f t="shared" si="1"/>
        <v>0</v>
      </c>
      <c r="D31">
        <f t="shared" si="1"/>
        <v>0</v>
      </c>
      <c r="E31">
        <f t="shared" si="1"/>
        <v>1</v>
      </c>
    </row>
    <row r="32" spans="1:5" x14ac:dyDescent="0.25">
      <c r="A32" t="s">
        <v>22</v>
      </c>
      <c r="B32">
        <f t="shared" si="1"/>
        <v>0</v>
      </c>
      <c r="C32">
        <f t="shared" si="1"/>
        <v>1</v>
      </c>
      <c r="D32">
        <f t="shared" si="1"/>
        <v>0</v>
      </c>
      <c r="E32">
        <f t="shared" si="1"/>
        <v>0</v>
      </c>
    </row>
    <row r="33" spans="1:5" x14ac:dyDescent="0.25">
      <c r="A33" t="s">
        <v>22</v>
      </c>
      <c r="B33">
        <f t="shared" si="1"/>
        <v>0</v>
      </c>
      <c r="C33">
        <f t="shared" si="1"/>
        <v>1</v>
      </c>
      <c r="D33">
        <f t="shared" si="1"/>
        <v>0</v>
      </c>
      <c r="E33">
        <f t="shared" si="1"/>
        <v>0</v>
      </c>
    </row>
    <row r="34" spans="1:5" x14ac:dyDescent="0.25">
      <c r="A34" t="s">
        <v>31</v>
      </c>
      <c r="B34">
        <f t="shared" si="1"/>
        <v>0</v>
      </c>
      <c r="C34">
        <f t="shared" si="1"/>
        <v>0</v>
      </c>
      <c r="D34">
        <f t="shared" si="1"/>
        <v>1</v>
      </c>
      <c r="E34">
        <f t="shared" si="1"/>
        <v>0</v>
      </c>
    </row>
    <row r="35" spans="1:5" x14ac:dyDescent="0.25">
      <c r="A35" t="s">
        <v>31</v>
      </c>
      <c r="B35">
        <f t="shared" si="1"/>
        <v>0</v>
      </c>
      <c r="C35">
        <f t="shared" si="1"/>
        <v>0</v>
      </c>
      <c r="D35">
        <f t="shared" si="1"/>
        <v>1</v>
      </c>
      <c r="E35">
        <f t="shared" si="1"/>
        <v>0</v>
      </c>
    </row>
    <row r="36" spans="1:5" x14ac:dyDescent="0.25">
      <c r="A36" t="s">
        <v>22</v>
      </c>
      <c r="B36">
        <f t="shared" si="1"/>
        <v>0</v>
      </c>
      <c r="C36">
        <f t="shared" si="1"/>
        <v>1</v>
      </c>
      <c r="D36">
        <f t="shared" si="1"/>
        <v>0</v>
      </c>
      <c r="E36">
        <f t="shared" si="1"/>
        <v>0</v>
      </c>
    </row>
    <row r="37" spans="1:5" x14ac:dyDescent="0.25">
      <c r="A37" t="s">
        <v>33</v>
      </c>
      <c r="B37">
        <f t="shared" si="1"/>
        <v>0</v>
      </c>
      <c r="C37">
        <f t="shared" si="1"/>
        <v>0</v>
      </c>
      <c r="D37">
        <f t="shared" si="1"/>
        <v>0</v>
      </c>
      <c r="E37">
        <f t="shared" si="1"/>
        <v>1</v>
      </c>
    </row>
    <row r="38" spans="1:5" x14ac:dyDescent="0.25">
      <c r="A38" t="s">
        <v>22</v>
      </c>
      <c r="B38">
        <f t="shared" si="1"/>
        <v>0</v>
      </c>
      <c r="C38">
        <f t="shared" si="1"/>
        <v>1</v>
      </c>
      <c r="D38">
        <f t="shared" si="1"/>
        <v>0</v>
      </c>
      <c r="E38">
        <f t="shared" si="1"/>
        <v>0</v>
      </c>
    </row>
    <row r="39" spans="1:5" x14ac:dyDescent="0.25">
      <c r="A39" t="s">
        <v>22</v>
      </c>
      <c r="B39">
        <f t="shared" si="1"/>
        <v>0</v>
      </c>
      <c r="C39">
        <f t="shared" si="1"/>
        <v>1</v>
      </c>
      <c r="D39">
        <f t="shared" si="1"/>
        <v>0</v>
      </c>
      <c r="E39">
        <f t="shared" si="1"/>
        <v>0</v>
      </c>
    </row>
    <row r="40" spans="1:5" x14ac:dyDescent="0.25">
      <c r="A40" t="s">
        <v>31</v>
      </c>
      <c r="B40">
        <f t="shared" si="1"/>
        <v>0</v>
      </c>
      <c r="C40">
        <f t="shared" si="1"/>
        <v>0</v>
      </c>
      <c r="D40">
        <f t="shared" si="1"/>
        <v>1</v>
      </c>
      <c r="E40">
        <f t="shared" si="1"/>
        <v>0</v>
      </c>
    </row>
    <row r="41" spans="1:5" x14ac:dyDescent="0.25">
      <c r="A41" t="s">
        <v>33</v>
      </c>
      <c r="B41">
        <f t="shared" si="1"/>
        <v>0</v>
      </c>
      <c r="C41">
        <f t="shared" si="1"/>
        <v>0</v>
      </c>
      <c r="D41">
        <f t="shared" si="1"/>
        <v>0</v>
      </c>
      <c r="E41">
        <f t="shared" si="1"/>
        <v>1</v>
      </c>
    </row>
    <row r="42" spans="1:5" x14ac:dyDescent="0.25">
      <c r="A42" t="s">
        <v>22</v>
      </c>
      <c r="B42">
        <f t="shared" si="1"/>
        <v>0</v>
      </c>
      <c r="C42">
        <f t="shared" si="1"/>
        <v>1</v>
      </c>
      <c r="D42">
        <f t="shared" si="1"/>
        <v>0</v>
      </c>
      <c r="E42">
        <f t="shared" si="1"/>
        <v>0</v>
      </c>
    </row>
    <row r="43" spans="1:5" x14ac:dyDescent="0.25">
      <c r="A43" t="s">
        <v>15</v>
      </c>
      <c r="B43">
        <f t="shared" si="1"/>
        <v>1</v>
      </c>
      <c r="C43">
        <f t="shared" si="1"/>
        <v>0</v>
      </c>
      <c r="D43">
        <f t="shared" si="1"/>
        <v>0</v>
      </c>
      <c r="E43">
        <f t="shared" si="1"/>
        <v>0</v>
      </c>
    </row>
    <row r="44" spans="1:5" x14ac:dyDescent="0.25">
      <c r="A44" t="s">
        <v>35</v>
      </c>
      <c r="B44">
        <f t="shared" si="1"/>
        <v>0</v>
      </c>
      <c r="C44">
        <f t="shared" si="1"/>
        <v>0</v>
      </c>
      <c r="D44">
        <f t="shared" si="1"/>
        <v>0</v>
      </c>
      <c r="E44">
        <f t="shared" si="1"/>
        <v>0</v>
      </c>
    </row>
    <row r="45" spans="1:5" x14ac:dyDescent="0.25">
      <c r="A45" t="s">
        <v>22</v>
      </c>
      <c r="B45">
        <f t="shared" si="1"/>
        <v>0</v>
      </c>
      <c r="C45">
        <f t="shared" si="1"/>
        <v>1</v>
      </c>
      <c r="D45">
        <f t="shared" si="1"/>
        <v>0</v>
      </c>
      <c r="E45">
        <f t="shared" si="1"/>
        <v>0</v>
      </c>
    </row>
    <row r="46" spans="1:5" x14ac:dyDescent="0.25">
      <c r="A46" t="s">
        <v>31</v>
      </c>
      <c r="B46">
        <f t="shared" si="1"/>
        <v>0</v>
      </c>
      <c r="C46">
        <f t="shared" si="1"/>
        <v>0</v>
      </c>
      <c r="D46">
        <f t="shared" si="1"/>
        <v>1</v>
      </c>
      <c r="E46">
        <f t="shared" si="1"/>
        <v>0</v>
      </c>
    </row>
    <row r="47" spans="1:5" x14ac:dyDescent="0.25">
      <c r="A47" t="s">
        <v>15</v>
      </c>
      <c r="B47">
        <f t="shared" si="1"/>
        <v>1</v>
      </c>
      <c r="C47">
        <f t="shared" si="1"/>
        <v>0</v>
      </c>
      <c r="D47">
        <f t="shared" si="1"/>
        <v>0</v>
      </c>
      <c r="E47">
        <f t="shared" si="1"/>
        <v>0</v>
      </c>
    </row>
    <row r="48" spans="1:5" x14ac:dyDescent="0.25">
      <c r="A48" t="s">
        <v>22</v>
      </c>
      <c r="B48">
        <f t="shared" si="1"/>
        <v>0</v>
      </c>
      <c r="C48">
        <f t="shared" si="1"/>
        <v>1</v>
      </c>
      <c r="D48">
        <f t="shared" si="1"/>
        <v>0</v>
      </c>
      <c r="E48">
        <f t="shared" si="1"/>
        <v>0</v>
      </c>
    </row>
    <row r="49" spans="1:5" x14ac:dyDescent="0.25">
      <c r="A49" t="s">
        <v>22</v>
      </c>
      <c r="B49">
        <f t="shared" si="1"/>
        <v>0</v>
      </c>
      <c r="C49">
        <f t="shared" si="1"/>
        <v>1</v>
      </c>
      <c r="D49">
        <f t="shared" si="1"/>
        <v>0</v>
      </c>
      <c r="E49">
        <f t="shared" si="1"/>
        <v>0</v>
      </c>
    </row>
    <row r="50" spans="1:5" x14ac:dyDescent="0.25">
      <c r="A50" t="s">
        <v>22</v>
      </c>
      <c r="B50">
        <f t="shared" si="1"/>
        <v>0</v>
      </c>
      <c r="C50">
        <f t="shared" si="1"/>
        <v>1</v>
      </c>
      <c r="D50">
        <f t="shared" si="1"/>
        <v>0</v>
      </c>
      <c r="E50">
        <f t="shared" si="1"/>
        <v>0</v>
      </c>
    </row>
    <row r="51" spans="1:5" x14ac:dyDescent="0.25">
      <c r="A51" t="s">
        <v>15</v>
      </c>
      <c r="B51">
        <f t="shared" si="1"/>
        <v>1</v>
      </c>
      <c r="C51">
        <f t="shared" ref="C50:F65" si="2">IF($A51=C$1,1,0)</f>
        <v>0</v>
      </c>
      <c r="D51">
        <f t="shared" si="2"/>
        <v>0</v>
      </c>
      <c r="E51">
        <f t="shared" si="2"/>
        <v>0</v>
      </c>
    </row>
    <row r="52" spans="1:5" x14ac:dyDescent="0.25">
      <c r="A52" t="s">
        <v>22</v>
      </c>
      <c r="B52">
        <f t="shared" si="1"/>
        <v>0</v>
      </c>
      <c r="C52">
        <f t="shared" si="2"/>
        <v>1</v>
      </c>
      <c r="D52">
        <f t="shared" si="2"/>
        <v>0</v>
      </c>
      <c r="E52">
        <f t="shared" si="2"/>
        <v>0</v>
      </c>
    </row>
    <row r="53" spans="1:5" x14ac:dyDescent="0.25">
      <c r="A53" t="s">
        <v>15</v>
      </c>
      <c r="B53">
        <f t="shared" si="1"/>
        <v>1</v>
      </c>
      <c r="C53">
        <f t="shared" si="2"/>
        <v>0</v>
      </c>
      <c r="D53">
        <f t="shared" si="2"/>
        <v>0</v>
      </c>
      <c r="E53">
        <f t="shared" si="2"/>
        <v>0</v>
      </c>
    </row>
    <row r="54" spans="1:5" x14ac:dyDescent="0.25">
      <c r="A54" t="s">
        <v>15</v>
      </c>
      <c r="B54">
        <f t="shared" si="1"/>
        <v>1</v>
      </c>
      <c r="C54">
        <f t="shared" si="2"/>
        <v>0</v>
      </c>
      <c r="D54">
        <f t="shared" si="2"/>
        <v>0</v>
      </c>
      <c r="E54">
        <f t="shared" si="2"/>
        <v>0</v>
      </c>
    </row>
    <row r="55" spans="1:5" x14ac:dyDescent="0.25">
      <c r="A55" t="s">
        <v>31</v>
      </c>
      <c r="B55">
        <f t="shared" si="1"/>
        <v>0</v>
      </c>
      <c r="C55">
        <f t="shared" si="2"/>
        <v>0</v>
      </c>
      <c r="D55">
        <f t="shared" si="2"/>
        <v>1</v>
      </c>
      <c r="E55">
        <f t="shared" si="2"/>
        <v>0</v>
      </c>
    </row>
    <row r="56" spans="1:5" x14ac:dyDescent="0.25">
      <c r="A56" t="s">
        <v>15</v>
      </c>
      <c r="B56">
        <f t="shared" si="1"/>
        <v>1</v>
      </c>
      <c r="C56">
        <f t="shared" si="2"/>
        <v>0</v>
      </c>
      <c r="D56">
        <f t="shared" si="2"/>
        <v>0</v>
      </c>
      <c r="E56">
        <f t="shared" si="2"/>
        <v>0</v>
      </c>
    </row>
    <row r="57" spans="1:5" x14ac:dyDescent="0.25">
      <c r="A57" t="s">
        <v>31</v>
      </c>
      <c r="B57">
        <f t="shared" si="1"/>
        <v>0</v>
      </c>
      <c r="C57">
        <f t="shared" si="2"/>
        <v>0</v>
      </c>
      <c r="D57">
        <f t="shared" si="2"/>
        <v>1</v>
      </c>
      <c r="E57">
        <f t="shared" si="2"/>
        <v>0</v>
      </c>
    </row>
    <row r="58" spans="1:5" x14ac:dyDescent="0.25">
      <c r="A58" t="s">
        <v>15</v>
      </c>
      <c r="B58">
        <f t="shared" si="1"/>
        <v>1</v>
      </c>
      <c r="C58">
        <f t="shared" si="2"/>
        <v>0</v>
      </c>
      <c r="D58">
        <f t="shared" si="2"/>
        <v>0</v>
      </c>
      <c r="E58">
        <f t="shared" si="2"/>
        <v>0</v>
      </c>
    </row>
    <row r="59" spans="1:5" x14ac:dyDescent="0.25">
      <c r="A59" t="s">
        <v>22</v>
      </c>
      <c r="B59">
        <f t="shared" si="1"/>
        <v>0</v>
      </c>
      <c r="C59">
        <f t="shared" si="2"/>
        <v>1</v>
      </c>
      <c r="D59">
        <f t="shared" si="2"/>
        <v>0</v>
      </c>
      <c r="E59">
        <f t="shared" si="2"/>
        <v>0</v>
      </c>
    </row>
    <row r="60" spans="1:5" x14ac:dyDescent="0.25">
      <c r="A60" t="s">
        <v>15</v>
      </c>
      <c r="B60">
        <f t="shared" si="1"/>
        <v>1</v>
      </c>
      <c r="C60">
        <f t="shared" si="2"/>
        <v>0</v>
      </c>
      <c r="D60">
        <f t="shared" si="2"/>
        <v>0</v>
      </c>
      <c r="E60">
        <f t="shared" si="2"/>
        <v>0</v>
      </c>
    </row>
    <row r="61" spans="1:5" x14ac:dyDescent="0.25">
      <c r="A61" t="s">
        <v>15</v>
      </c>
      <c r="B61">
        <f t="shared" si="1"/>
        <v>1</v>
      </c>
      <c r="C61">
        <f t="shared" si="2"/>
        <v>0</v>
      </c>
      <c r="D61">
        <f t="shared" si="2"/>
        <v>0</v>
      </c>
      <c r="E61">
        <f t="shared" si="2"/>
        <v>0</v>
      </c>
    </row>
    <row r="62" spans="1:5" x14ac:dyDescent="0.25">
      <c r="A62" t="s">
        <v>31</v>
      </c>
      <c r="B62">
        <f t="shared" si="1"/>
        <v>0</v>
      </c>
      <c r="C62">
        <f t="shared" si="2"/>
        <v>0</v>
      </c>
      <c r="D62">
        <f t="shared" si="2"/>
        <v>1</v>
      </c>
      <c r="E62">
        <f t="shared" si="2"/>
        <v>0</v>
      </c>
    </row>
    <row r="63" spans="1:5" x14ac:dyDescent="0.25">
      <c r="A63" t="s">
        <v>31</v>
      </c>
      <c r="B63">
        <f t="shared" si="1"/>
        <v>0</v>
      </c>
      <c r="C63">
        <f t="shared" si="2"/>
        <v>0</v>
      </c>
      <c r="D63">
        <f t="shared" si="2"/>
        <v>1</v>
      </c>
      <c r="E63">
        <f t="shared" si="2"/>
        <v>0</v>
      </c>
    </row>
    <row r="64" spans="1:5" x14ac:dyDescent="0.25">
      <c r="A64" t="s">
        <v>15</v>
      </c>
      <c r="B64">
        <f t="shared" si="1"/>
        <v>1</v>
      </c>
      <c r="C64">
        <f t="shared" si="2"/>
        <v>0</v>
      </c>
      <c r="D64">
        <f t="shared" si="2"/>
        <v>0</v>
      </c>
      <c r="E64">
        <f t="shared" si="2"/>
        <v>0</v>
      </c>
    </row>
    <row r="65" spans="1:5" x14ac:dyDescent="0.25">
      <c r="A65" t="s">
        <v>15</v>
      </c>
      <c r="B65">
        <f t="shared" si="1"/>
        <v>1</v>
      </c>
      <c r="C65">
        <f t="shared" si="2"/>
        <v>0</v>
      </c>
      <c r="D65">
        <f t="shared" si="2"/>
        <v>0</v>
      </c>
      <c r="E65">
        <f t="shared" si="2"/>
        <v>0</v>
      </c>
    </row>
    <row r="66" spans="1:5" x14ac:dyDescent="0.25">
      <c r="A66" t="s">
        <v>15</v>
      </c>
      <c r="B66">
        <f t="shared" si="1"/>
        <v>1</v>
      </c>
      <c r="C66">
        <f t="shared" ref="C66:F66" si="3">IF($A66=C$1,1,0)</f>
        <v>0</v>
      </c>
      <c r="D66">
        <f t="shared" si="3"/>
        <v>0</v>
      </c>
      <c r="E66">
        <f t="shared" si="3"/>
        <v>0</v>
      </c>
    </row>
    <row r="67" spans="1:5" x14ac:dyDescent="0.25">
      <c r="A67" t="s">
        <v>22</v>
      </c>
      <c r="B67">
        <f t="shared" ref="B67:F130" si="4">IF($A67=B$1,1,0)</f>
        <v>0</v>
      </c>
      <c r="C67">
        <f t="shared" si="4"/>
        <v>1</v>
      </c>
      <c r="D67">
        <f t="shared" si="4"/>
        <v>0</v>
      </c>
      <c r="E67">
        <f t="shared" si="4"/>
        <v>0</v>
      </c>
    </row>
    <row r="68" spans="1:5" x14ac:dyDescent="0.25">
      <c r="A68" t="s">
        <v>35</v>
      </c>
      <c r="B68">
        <f t="shared" si="4"/>
        <v>0</v>
      </c>
      <c r="C68">
        <f t="shared" si="4"/>
        <v>0</v>
      </c>
      <c r="D68">
        <f t="shared" si="4"/>
        <v>0</v>
      </c>
      <c r="E68">
        <f t="shared" si="4"/>
        <v>0</v>
      </c>
    </row>
    <row r="69" spans="1:5" x14ac:dyDescent="0.25">
      <c r="A69" t="s">
        <v>31</v>
      </c>
      <c r="B69">
        <f t="shared" si="4"/>
        <v>0</v>
      </c>
      <c r="C69">
        <f t="shared" si="4"/>
        <v>0</v>
      </c>
      <c r="D69">
        <f t="shared" si="4"/>
        <v>1</v>
      </c>
      <c r="E69">
        <f t="shared" si="4"/>
        <v>0</v>
      </c>
    </row>
    <row r="70" spans="1:5" x14ac:dyDescent="0.25">
      <c r="A70" t="s">
        <v>31</v>
      </c>
      <c r="B70">
        <f t="shared" si="4"/>
        <v>0</v>
      </c>
      <c r="C70">
        <f t="shared" si="4"/>
        <v>0</v>
      </c>
      <c r="D70">
        <f t="shared" si="4"/>
        <v>1</v>
      </c>
      <c r="E70">
        <f t="shared" si="4"/>
        <v>0</v>
      </c>
    </row>
    <row r="71" spans="1:5" x14ac:dyDescent="0.25">
      <c r="A71" t="s">
        <v>33</v>
      </c>
      <c r="B71">
        <f t="shared" si="4"/>
        <v>0</v>
      </c>
      <c r="C71">
        <f t="shared" si="4"/>
        <v>0</v>
      </c>
      <c r="D71">
        <f t="shared" si="4"/>
        <v>0</v>
      </c>
      <c r="E71">
        <f t="shared" si="4"/>
        <v>1</v>
      </c>
    </row>
    <row r="72" spans="1:5" x14ac:dyDescent="0.25">
      <c r="A72" t="s">
        <v>33</v>
      </c>
      <c r="B72">
        <f t="shared" si="4"/>
        <v>0</v>
      </c>
      <c r="C72">
        <f t="shared" si="4"/>
        <v>0</v>
      </c>
      <c r="D72">
        <f t="shared" si="4"/>
        <v>0</v>
      </c>
      <c r="E72">
        <f t="shared" si="4"/>
        <v>1</v>
      </c>
    </row>
    <row r="73" spans="1:5" x14ac:dyDescent="0.25">
      <c r="A73" t="s">
        <v>33</v>
      </c>
      <c r="B73">
        <f t="shared" si="4"/>
        <v>0</v>
      </c>
      <c r="C73">
        <f t="shared" si="4"/>
        <v>0</v>
      </c>
      <c r="D73">
        <f t="shared" si="4"/>
        <v>0</v>
      </c>
      <c r="E73">
        <f t="shared" si="4"/>
        <v>1</v>
      </c>
    </row>
    <row r="74" spans="1:5" x14ac:dyDescent="0.25">
      <c r="A74" t="s">
        <v>31</v>
      </c>
      <c r="B74">
        <f t="shared" si="4"/>
        <v>0</v>
      </c>
      <c r="C74">
        <f t="shared" si="4"/>
        <v>0</v>
      </c>
      <c r="D74">
        <f t="shared" si="4"/>
        <v>1</v>
      </c>
      <c r="E74">
        <f t="shared" si="4"/>
        <v>0</v>
      </c>
    </row>
    <row r="75" spans="1:5" x14ac:dyDescent="0.25">
      <c r="A75" t="s">
        <v>22</v>
      </c>
      <c r="B75">
        <f t="shared" si="4"/>
        <v>0</v>
      </c>
      <c r="C75">
        <f t="shared" si="4"/>
        <v>1</v>
      </c>
      <c r="D75">
        <f t="shared" si="4"/>
        <v>0</v>
      </c>
      <c r="E75">
        <f t="shared" si="4"/>
        <v>0</v>
      </c>
    </row>
    <row r="76" spans="1:5" x14ac:dyDescent="0.25">
      <c r="A76" t="s">
        <v>31</v>
      </c>
      <c r="B76">
        <f t="shared" si="4"/>
        <v>0</v>
      </c>
      <c r="C76">
        <f t="shared" si="4"/>
        <v>0</v>
      </c>
      <c r="D76">
        <f t="shared" si="4"/>
        <v>1</v>
      </c>
      <c r="E76">
        <f t="shared" si="4"/>
        <v>0</v>
      </c>
    </row>
    <row r="77" spans="1:5" x14ac:dyDescent="0.25">
      <c r="A77" t="s">
        <v>31</v>
      </c>
      <c r="B77">
        <f t="shared" si="4"/>
        <v>0</v>
      </c>
      <c r="C77">
        <f t="shared" si="4"/>
        <v>0</v>
      </c>
      <c r="D77">
        <f t="shared" si="4"/>
        <v>1</v>
      </c>
      <c r="E77">
        <f t="shared" si="4"/>
        <v>0</v>
      </c>
    </row>
    <row r="78" spans="1:5" x14ac:dyDescent="0.25">
      <c r="A78" t="s">
        <v>33</v>
      </c>
      <c r="B78">
        <f t="shared" si="4"/>
        <v>0</v>
      </c>
      <c r="C78">
        <f t="shared" si="4"/>
        <v>0</v>
      </c>
      <c r="D78">
        <f t="shared" si="4"/>
        <v>0</v>
      </c>
      <c r="E78">
        <f t="shared" si="4"/>
        <v>1</v>
      </c>
    </row>
    <row r="79" spans="1:5" x14ac:dyDescent="0.25">
      <c r="A79" t="s">
        <v>15</v>
      </c>
      <c r="B79">
        <f t="shared" si="4"/>
        <v>1</v>
      </c>
      <c r="C79">
        <f t="shared" si="4"/>
        <v>0</v>
      </c>
      <c r="D79">
        <f t="shared" si="4"/>
        <v>0</v>
      </c>
      <c r="E79">
        <f t="shared" si="4"/>
        <v>0</v>
      </c>
    </row>
    <row r="80" spans="1:5" x14ac:dyDescent="0.25">
      <c r="A80" t="s">
        <v>31</v>
      </c>
      <c r="B80">
        <f t="shared" si="4"/>
        <v>0</v>
      </c>
      <c r="C80">
        <f t="shared" si="4"/>
        <v>0</v>
      </c>
      <c r="D80">
        <f t="shared" si="4"/>
        <v>1</v>
      </c>
      <c r="E80">
        <f t="shared" si="4"/>
        <v>0</v>
      </c>
    </row>
    <row r="81" spans="1:5" x14ac:dyDescent="0.25">
      <c r="A81" t="s">
        <v>15</v>
      </c>
      <c r="B81">
        <f t="shared" si="4"/>
        <v>1</v>
      </c>
      <c r="C81">
        <f t="shared" si="4"/>
        <v>0</v>
      </c>
      <c r="D81">
        <f t="shared" si="4"/>
        <v>0</v>
      </c>
      <c r="E81">
        <f t="shared" si="4"/>
        <v>0</v>
      </c>
    </row>
    <row r="82" spans="1:5" x14ac:dyDescent="0.25">
      <c r="A82" t="s">
        <v>35</v>
      </c>
      <c r="B82">
        <f t="shared" si="4"/>
        <v>0</v>
      </c>
      <c r="C82">
        <f t="shared" si="4"/>
        <v>0</v>
      </c>
      <c r="D82">
        <f t="shared" si="4"/>
        <v>0</v>
      </c>
      <c r="E82">
        <f t="shared" si="4"/>
        <v>0</v>
      </c>
    </row>
    <row r="83" spans="1:5" x14ac:dyDescent="0.25">
      <c r="A83" t="s">
        <v>33</v>
      </c>
      <c r="B83">
        <f t="shared" si="4"/>
        <v>0</v>
      </c>
      <c r="C83">
        <f t="shared" si="4"/>
        <v>0</v>
      </c>
      <c r="D83">
        <f t="shared" si="4"/>
        <v>0</v>
      </c>
      <c r="E83">
        <f t="shared" si="4"/>
        <v>1</v>
      </c>
    </row>
    <row r="84" spans="1:5" x14ac:dyDescent="0.25">
      <c r="A84" t="s">
        <v>15</v>
      </c>
      <c r="B84">
        <f t="shared" si="4"/>
        <v>1</v>
      </c>
      <c r="C84">
        <f t="shared" si="4"/>
        <v>0</v>
      </c>
      <c r="D84">
        <f t="shared" si="4"/>
        <v>0</v>
      </c>
      <c r="E84">
        <f t="shared" si="4"/>
        <v>0</v>
      </c>
    </row>
    <row r="85" spans="1:5" x14ac:dyDescent="0.25">
      <c r="A85" t="s">
        <v>31</v>
      </c>
      <c r="B85">
        <f t="shared" si="4"/>
        <v>0</v>
      </c>
      <c r="C85">
        <f t="shared" si="4"/>
        <v>0</v>
      </c>
      <c r="D85">
        <f t="shared" si="4"/>
        <v>1</v>
      </c>
      <c r="E85">
        <f t="shared" si="4"/>
        <v>0</v>
      </c>
    </row>
    <row r="86" spans="1:5" x14ac:dyDescent="0.25">
      <c r="A86" t="s">
        <v>15</v>
      </c>
      <c r="B86">
        <f t="shared" si="4"/>
        <v>1</v>
      </c>
      <c r="C86">
        <f t="shared" si="4"/>
        <v>0</v>
      </c>
      <c r="D86">
        <f t="shared" si="4"/>
        <v>0</v>
      </c>
      <c r="E86">
        <f t="shared" si="4"/>
        <v>0</v>
      </c>
    </row>
    <row r="87" spans="1:5" x14ac:dyDescent="0.25">
      <c r="A87" t="s">
        <v>22</v>
      </c>
      <c r="B87">
        <f t="shared" si="4"/>
        <v>0</v>
      </c>
      <c r="C87">
        <f t="shared" si="4"/>
        <v>1</v>
      </c>
      <c r="D87">
        <f t="shared" si="4"/>
        <v>0</v>
      </c>
      <c r="E87">
        <f t="shared" si="4"/>
        <v>0</v>
      </c>
    </row>
    <row r="88" spans="1:5" x14ac:dyDescent="0.25">
      <c r="A88" t="s">
        <v>22</v>
      </c>
      <c r="B88">
        <f t="shared" si="4"/>
        <v>0</v>
      </c>
      <c r="C88">
        <f t="shared" si="4"/>
        <v>1</v>
      </c>
      <c r="D88">
        <f t="shared" si="4"/>
        <v>0</v>
      </c>
      <c r="E88">
        <f t="shared" si="4"/>
        <v>0</v>
      </c>
    </row>
    <row r="89" spans="1:5" x14ac:dyDescent="0.25">
      <c r="A89" t="s">
        <v>15</v>
      </c>
      <c r="B89">
        <f t="shared" si="4"/>
        <v>1</v>
      </c>
      <c r="C89">
        <f t="shared" si="4"/>
        <v>0</v>
      </c>
      <c r="D89">
        <f t="shared" si="4"/>
        <v>0</v>
      </c>
      <c r="E89">
        <f t="shared" si="4"/>
        <v>0</v>
      </c>
    </row>
    <row r="90" spans="1:5" x14ac:dyDescent="0.25">
      <c r="A90" t="s">
        <v>22</v>
      </c>
      <c r="B90">
        <f t="shared" si="4"/>
        <v>0</v>
      </c>
      <c r="C90">
        <f t="shared" si="4"/>
        <v>1</v>
      </c>
      <c r="D90">
        <f t="shared" si="4"/>
        <v>0</v>
      </c>
      <c r="E90">
        <f t="shared" si="4"/>
        <v>0</v>
      </c>
    </row>
    <row r="91" spans="1:5" x14ac:dyDescent="0.25">
      <c r="A91" t="s">
        <v>31</v>
      </c>
      <c r="B91">
        <f t="shared" si="4"/>
        <v>0</v>
      </c>
      <c r="C91">
        <f t="shared" si="4"/>
        <v>0</v>
      </c>
      <c r="D91">
        <f t="shared" si="4"/>
        <v>1</v>
      </c>
      <c r="E91">
        <f t="shared" si="4"/>
        <v>0</v>
      </c>
    </row>
    <row r="92" spans="1:5" x14ac:dyDescent="0.25">
      <c r="A92" t="s">
        <v>22</v>
      </c>
      <c r="B92">
        <f t="shared" si="4"/>
        <v>0</v>
      </c>
      <c r="C92">
        <f t="shared" si="4"/>
        <v>1</v>
      </c>
      <c r="D92">
        <f t="shared" si="4"/>
        <v>0</v>
      </c>
      <c r="E92">
        <f t="shared" si="4"/>
        <v>0</v>
      </c>
    </row>
    <row r="93" spans="1:5" x14ac:dyDescent="0.25">
      <c r="A93" t="s">
        <v>22</v>
      </c>
      <c r="B93">
        <f t="shared" si="4"/>
        <v>0</v>
      </c>
      <c r="C93">
        <f t="shared" si="4"/>
        <v>1</v>
      </c>
      <c r="D93">
        <f t="shared" si="4"/>
        <v>0</v>
      </c>
      <c r="E93">
        <f t="shared" si="4"/>
        <v>0</v>
      </c>
    </row>
    <row r="94" spans="1:5" x14ac:dyDescent="0.25">
      <c r="A94" t="s">
        <v>15</v>
      </c>
      <c r="B94">
        <f t="shared" si="4"/>
        <v>1</v>
      </c>
      <c r="C94">
        <f t="shared" si="4"/>
        <v>0</v>
      </c>
      <c r="D94">
        <f t="shared" si="4"/>
        <v>0</v>
      </c>
      <c r="E94">
        <f t="shared" si="4"/>
        <v>0</v>
      </c>
    </row>
    <row r="95" spans="1:5" x14ac:dyDescent="0.25">
      <c r="A95" t="s">
        <v>22</v>
      </c>
      <c r="B95">
        <f t="shared" si="4"/>
        <v>0</v>
      </c>
      <c r="C95">
        <f t="shared" si="4"/>
        <v>1</v>
      </c>
      <c r="D95">
        <f t="shared" si="4"/>
        <v>0</v>
      </c>
      <c r="E95">
        <f t="shared" si="4"/>
        <v>0</v>
      </c>
    </row>
    <row r="96" spans="1:5" x14ac:dyDescent="0.25">
      <c r="A96" t="s">
        <v>31</v>
      </c>
      <c r="B96">
        <f t="shared" si="4"/>
        <v>0</v>
      </c>
      <c r="C96">
        <f t="shared" si="4"/>
        <v>0</v>
      </c>
      <c r="D96">
        <f t="shared" si="4"/>
        <v>1</v>
      </c>
      <c r="E96">
        <f t="shared" si="4"/>
        <v>0</v>
      </c>
    </row>
    <row r="97" spans="1:5" x14ac:dyDescent="0.25">
      <c r="A97" t="s">
        <v>22</v>
      </c>
      <c r="B97">
        <f t="shared" si="4"/>
        <v>0</v>
      </c>
      <c r="C97">
        <f t="shared" si="4"/>
        <v>1</v>
      </c>
      <c r="D97">
        <f t="shared" si="4"/>
        <v>0</v>
      </c>
      <c r="E97">
        <f t="shared" si="4"/>
        <v>0</v>
      </c>
    </row>
    <row r="98" spans="1:5" x14ac:dyDescent="0.25">
      <c r="A98" t="s">
        <v>22</v>
      </c>
      <c r="B98">
        <f t="shared" si="4"/>
        <v>0</v>
      </c>
      <c r="C98">
        <f t="shared" si="4"/>
        <v>1</v>
      </c>
      <c r="D98">
        <f t="shared" si="4"/>
        <v>0</v>
      </c>
      <c r="E98">
        <f t="shared" si="4"/>
        <v>0</v>
      </c>
    </row>
    <row r="99" spans="1:5" x14ac:dyDescent="0.25">
      <c r="A99" t="s">
        <v>15</v>
      </c>
      <c r="B99">
        <f t="shared" si="4"/>
        <v>1</v>
      </c>
      <c r="C99">
        <f t="shared" si="4"/>
        <v>0</v>
      </c>
      <c r="D99">
        <f t="shared" si="4"/>
        <v>0</v>
      </c>
      <c r="E99">
        <f t="shared" si="4"/>
        <v>0</v>
      </c>
    </row>
    <row r="100" spans="1:5" x14ac:dyDescent="0.25">
      <c r="A100" t="s">
        <v>35</v>
      </c>
      <c r="B100">
        <f t="shared" si="4"/>
        <v>0</v>
      </c>
      <c r="C100">
        <f t="shared" si="4"/>
        <v>0</v>
      </c>
      <c r="D100">
        <f t="shared" si="4"/>
        <v>0</v>
      </c>
      <c r="E100">
        <f t="shared" si="4"/>
        <v>0</v>
      </c>
    </row>
    <row r="101" spans="1:5" x14ac:dyDescent="0.25">
      <c r="A101" t="s">
        <v>31</v>
      </c>
      <c r="B101">
        <f t="shared" si="4"/>
        <v>0</v>
      </c>
      <c r="C101">
        <f t="shared" si="4"/>
        <v>0</v>
      </c>
      <c r="D101">
        <f t="shared" si="4"/>
        <v>1</v>
      </c>
      <c r="E101">
        <f t="shared" si="4"/>
        <v>0</v>
      </c>
    </row>
    <row r="102" spans="1:5" x14ac:dyDescent="0.25">
      <c r="A102" t="s">
        <v>31</v>
      </c>
      <c r="B102">
        <f t="shared" si="4"/>
        <v>0</v>
      </c>
      <c r="C102">
        <f t="shared" si="4"/>
        <v>0</v>
      </c>
      <c r="D102">
        <f t="shared" si="4"/>
        <v>1</v>
      </c>
      <c r="E102">
        <f t="shared" si="4"/>
        <v>0</v>
      </c>
    </row>
    <row r="103" spans="1:5" x14ac:dyDescent="0.25">
      <c r="A103" t="s">
        <v>15</v>
      </c>
      <c r="B103">
        <f t="shared" si="4"/>
        <v>1</v>
      </c>
      <c r="C103">
        <f t="shared" si="4"/>
        <v>0</v>
      </c>
      <c r="D103">
        <f t="shared" si="4"/>
        <v>0</v>
      </c>
      <c r="E103">
        <f t="shared" si="4"/>
        <v>0</v>
      </c>
    </row>
    <row r="104" spans="1:5" x14ac:dyDescent="0.25">
      <c r="A104" t="s">
        <v>22</v>
      </c>
      <c r="B104">
        <f t="shared" si="4"/>
        <v>0</v>
      </c>
      <c r="C104">
        <f t="shared" si="4"/>
        <v>1</v>
      </c>
      <c r="D104">
        <f t="shared" si="4"/>
        <v>0</v>
      </c>
      <c r="E104">
        <f t="shared" si="4"/>
        <v>0</v>
      </c>
    </row>
    <row r="105" spans="1:5" x14ac:dyDescent="0.25">
      <c r="A105" t="s">
        <v>22</v>
      </c>
      <c r="B105">
        <f t="shared" si="4"/>
        <v>0</v>
      </c>
      <c r="C105">
        <f t="shared" si="4"/>
        <v>1</v>
      </c>
      <c r="D105">
        <f t="shared" si="4"/>
        <v>0</v>
      </c>
      <c r="E105">
        <f t="shared" si="4"/>
        <v>0</v>
      </c>
    </row>
    <row r="106" spans="1:5" x14ac:dyDescent="0.25">
      <c r="A106" t="s">
        <v>31</v>
      </c>
      <c r="B106">
        <f t="shared" si="4"/>
        <v>0</v>
      </c>
      <c r="C106">
        <f t="shared" si="4"/>
        <v>0</v>
      </c>
      <c r="D106">
        <f t="shared" si="4"/>
        <v>1</v>
      </c>
      <c r="E106">
        <f t="shared" si="4"/>
        <v>0</v>
      </c>
    </row>
    <row r="107" spans="1:5" x14ac:dyDescent="0.25">
      <c r="A107" t="s">
        <v>22</v>
      </c>
      <c r="B107">
        <f t="shared" si="4"/>
        <v>0</v>
      </c>
      <c r="C107">
        <f t="shared" si="4"/>
        <v>1</v>
      </c>
      <c r="D107">
        <f t="shared" si="4"/>
        <v>0</v>
      </c>
      <c r="E107">
        <f t="shared" si="4"/>
        <v>0</v>
      </c>
    </row>
    <row r="108" spans="1:5" x14ac:dyDescent="0.25">
      <c r="A108" t="s">
        <v>22</v>
      </c>
      <c r="B108">
        <f t="shared" si="4"/>
        <v>0</v>
      </c>
      <c r="C108">
        <f t="shared" si="4"/>
        <v>1</v>
      </c>
      <c r="D108">
        <f t="shared" si="4"/>
        <v>0</v>
      </c>
      <c r="E108">
        <f t="shared" si="4"/>
        <v>0</v>
      </c>
    </row>
    <row r="109" spans="1:5" x14ac:dyDescent="0.25">
      <c r="A109" t="s">
        <v>22</v>
      </c>
      <c r="B109">
        <f t="shared" si="4"/>
        <v>0</v>
      </c>
      <c r="C109">
        <f t="shared" si="4"/>
        <v>1</v>
      </c>
      <c r="D109">
        <f t="shared" si="4"/>
        <v>0</v>
      </c>
      <c r="E109">
        <f t="shared" si="4"/>
        <v>0</v>
      </c>
    </row>
    <row r="110" spans="1:5" x14ac:dyDescent="0.25">
      <c r="A110" t="s">
        <v>15</v>
      </c>
      <c r="B110">
        <f t="shared" si="4"/>
        <v>1</v>
      </c>
      <c r="C110">
        <f t="shared" si="4"/>
        <v>0</v>
      </c>
      <c r="D110">
        <f t="shared" si="4"/>
        <v>0</v>
      </c>
      <c r="E110">
        <f t="shared" si="4"/>
        <v>0</v>
      </c>
    </row>
    <row r="111" spans="1:5" x14ac:dyDescent="0.25">
      <c r="A111" t="s">
        <v>15</v>
      </c>
      <c r="B111">
        <f t="shared" si="4"/>
        <v>1</v>
      </c>
      <c r="C111">
        <f t="shared" si="4"/>
        <v>0</v>
      </c>
      <c r="D111">
        <f t="shared" si="4"/>
        <v>0</v>
      </c>
      <c r="E111">
        <f t="shared" si="4"/>
        <v>0</v>
      </c>
    </row>
    <row r="112" spans="1:5" x14ac:dyDescent="0.25">
      <c r="A112" t="s">
        <v>22</v>
      </c>
      <c r="B112">
        <f t="shared" si="4"/>
        <v>0</v>
      </c>
      <c r="C112">
        <f t="shared" si="4"/>
        <v>1</v>
      </c>
      <c r="D112">
        <f t="shared" si="4"/>
        <v>0</v>
      </c>
      <c r="E112">
        <f t="shared" si="4"/>
        <v>0</v>
      </c>
    </row>
    <row r="113" spans="1:5" x14ac:dyDescent="0.25">
      <c r="A113" t="s">
        <v>15</v>
      </c>
      <c r="B113">
        <f t="shared" si="4"/>
        <v>1</v>
      </c>
      <c r="C113">
        <f t="shared" si="4"/>
        <v>0</v>
      </c>
      <c r="D113">
        <f t="shared" si="4"/>
        <v>0</v>
      </c>
      <c r="E113">
        <f t="shared" si="4"/>
        <v>0</v>
      </c>
    </row>
    <row r="114" spans="1:5" x14ac:dyDescent="0.25">
      <c r="A114" t="s">
        <v>22</v>
      </c>
      <c r="B114">
        <f t="shared" si="4"/>
        <v>0</v>
      </c>
      <c r="C114">
        <f t="shared" si="4"/>
        <v>1</v>
      </c>
      <c r="D114">
        <f t="shared" si="4"/>
        <v>0</v>
      </c>
      <c r="E114">
        <f t="shared" si="4"/>
        <v>0</v>
      </c>
    </row>
    <row r="115" spans="1:5" x14ac:dyDescent="0.25">
      <c r="A115" t="s">
        <v>35</v>
      </c>
      <c r="B115">
        <f t="shared" si="4"/>
        <v>0</v>
      </c>
      <c r="C115">
        <f t="shared" ref="C114:F129" si="5">IF($A115=C$1,1,0)</f>
        <v>0</v>
      </c>
      <c r="D115">
        <f t="shared" si="5"/>
        <v>0</v>
      </c>
      <c r="E115">
        <f t="shared" si="5"/>
        <v>0</v>
      </c>
    </row>
    <row r="116" spans="1:5" x14ac:dyDescent="0.25">
      <c r="A116" t="s">
        <v>15</v>
      </c>
      <c r="B116">
        <f t="shared" si="4"/>
        <v>1</v>
      </c>
      <c r="C116">
        <f t="shared" si="5"/>
        <v>0</v>
      </c>
      <c r="D116">
        <f t="shared" si="5"/>
        <v>0</v>
      </c>
      <c r="E116">
        <f t="shared" si="5"/>
        <v>0</v>
      </c>
    </row>
    <row r="117" spans="1:5" x14ac:dyDescent="0.25">
      <c r="A117" t="s">
        <v>35</v>
      </c>
      <c r="B117">
        <f t="shared" si="4"/>
        <v>0</v>
      </c>
      <c r="C117">
        <f t="shared" si="5"/>
        <v>0</v>
      </c>
      <c r="D117">
        <f t="shared" si="5"/>
        <v>0</v>
      </c>
      <c r="E117">
        <f t="shared" si="5"/>
        <v>0</v>
      </c>
    </row>
    <row r="118" spans="1:5" x14ac:dyDescent="0.25">
      <c r="A118" t="s">
        <v>15</v>
      </c>
      <c r="B118">
        <f t="shared" si="4"/>
        <v>1</v>
      </c>
      <c r="C118">
        <f t="shared" si="5"/>
        <v>0</v>
      </c>
      <c r="D118">
        <f t="shared" si="5"/>
        <v>0</v>
      </c>
      <c r="E118">
        <f t="shared" si="5"/>
        <v>0</v>
      </c>
    </row>
    <row r="119" spans="1:5" x14ac:dyDescent="0.25">
      <c r="A119" t="s">
        <v>31</v>
      </c>
      <c r="B119">
        <f t="shared" si="4"/>
        <v>0</v>
      </c>
      <c r="C119">
        <f t="shared" si="5"/>
        <v>0</v>
      </c>
      <c r="D119">
        <f t="shared" si="5"/>
        <v>1</v>
      </c>
      <c r="E119">
        <f t="shared" si="5"/>
        <v>0</v>
      </c>
    </row>
    <row r="120" spans="1:5" x14ac:dyDescent="0.25">
      <c r="A120" t="s">
        <v>15</v>
      </c>
      <c r="B120">
        <f t="shared" si="4"/>
        <v>1</v>
      </c>
      <c r="C120">
        <f t="shared" si="5"/>
        <v>0</v>
      </c>
      <c r="D120">
        <f t="shared" si="5"/>
        <v>0</v>
      </c>
      <c r="E120">
        <f t="shared" si="5"/>
        <v>0</v>
      </c>
    </row>
    <row r="121" spans="1:5" x14ac:dyDescent="0.25">
      <c r="A121" t="s">
        <v>22</v>
      </c>
      <c r="B121">
        <f t="shared" si="4"/>
        <v>0</v>
      </c>
      <c r="C121">
        <f t="shared" si="5"/>
        <v>1</v>
      </c>
      <c r="D121">
        <f t="shared" si="5"/>
        <v>0</v>
      </c>
      <c r="E121">
        <f t="shared" si="5"/>
        <v>0</v>
      </c>
    </row>
    <row r="122" spans="1:5" x14ac:dyDescent="0.25">
      <c r="A122" t="s">
        <v>15</v>
      </c>
      <c r="B122">
        <f t="shared" si="4"/>
        <v>1</v>
      </c>
      <c r="C122">
        <f t="shared" si="5"/>
        <v>0</v>
      </c>
      <c r="D122">
        <f t="shared" si="5"/>
        <v>0</v>
      </c>
      <c r="E122">
        <f t="shared" si="5"/>
        <v>0</v>
      </c>
    </row>
    <row r="123" spans="1:5" x14ac:dyDescent="0.25">
      <c r="A123" t="s">
        <v>31</v>
      </c>
      <c r="B123">
        <f t="shared" si="4"/>
        <v>0</v>
      </c>
      <c r="C123">
        <f t="shared" si="5"/>
        <v>0</v>
      </c>
      <c r="D123">
        <f t="shared" si="5"/>
        <v>1</v>
      </c>
      <c r="E123">
        <f t="shared" si="5"/>
        <v>0</v>
      </c>
    </row>
    <row r="124" spans="1:5" x14ac:dyDescent="0.25">
      <c r="A124" t="s">
        <v>15</v>
      </c>
      <c r="B124">
        <f t="shared" si="4"/>
        <v>1</v>
      </c>
      <c r="C124">
        <f t="shared" si="5"/>
        <v>0</v>
      </c>
      <c r="D124">
        <f t="shared" si="5"/>
        <v>0</v>
      </c>
      <c r="E124">
        <f t="shared" si="5"/>
        <v>0</v>
      </c>
    </row>
    <row r="125" spans="1:5" x14ac:dyDescent="0.25">
      <c r="A125" t="s">
        <v>22</v>
      </c>
      <c r="B125">
        <f t="shared" si="4"/>
        <v>0</v>
      </c>
      <c r="C125">
        <f t="shared" si="5"/>
        <v>1</v>
      </c>
      <c r="D125">
        <f t="shared" si="5"/>
        <v>0</v>
      </c>
      <c r="E125">
        <f t="shared" si="5"/>
        <v>0</v>
      </c>
    </row>
    <row r="126" spans="1:5" x14ac:dyDescent="0.25">
      <c r="A126" t="s">
        <v>15</v>
      </c>
      <c r="B126">
        <f t="shared" si="4"/>
        <v>1</v>
      </c>
      <c r="C126">
        <f t="shared" si="5"/>
        <v>0</v>
      </c>
      <c r="D126">
        <f t="shared" si="5"/>
        <v>0</v>
      </c>
      <c r="E126">
        <f t="shared" si="5"/>
        <v>0</v>
      </c>
    </row>
    <row r="127" spans="1:5" x14ac:dyDescent="0.25">
      <c r="A127" t="s">
        <v>15</v>
      </c>
      <c r="B127">
        <f t="shared" si="4"/>
        <v>1</v>
      </c>
      <c r="C127">
        <f t="shared" si="5"/>
        <v>0</v>
      </c>
      <c r="D127">
        <f t="shared" si="5"/>
        <v>0</v>
      </c>
      <c r="E127">
        <f t="shared" si="5"/>
        <v>0</v>
      </c>
    </row>
    <row r="128" spans="1:5" x14ac:dyDescent="0.25">
      <c r="A128" t="s">
        <v>22</v>
      </c>
      <c r="B128">
        <f t="shared" si="4"/>
        <v>0</v>
      </c>
      <c r="C128">
        <f t="shared" si="5"/>
        <v>1</v>
      </c>
      <c r="D128">
        <f t="shared" si="5"/>
        <v>0</v>
      </c>
      <c r="E128">
        <f t="shared" si="5"/>
        <v>0</v>
      </c>
    </row>
    <row r="129" spans="1:5" x14ac:dyDescent="0.25">
      <c r="A129" t="s">
        <v>15</v>
      </c>
      <c r="B129">
        <f t="shared" si="4"/>
        <v>1</v>
      </c>
      <c r="C129">
        <f t="shared" si="5"/>
        <v>0</v>
      </c>
      <c r="D129">
        <f t="shared" si="5"/>
        <v>0</v>
      </c>
      <c r="E129">
        <f t="shared" si="5"/>
        <v>0</v>
      </c>
    </row>
    <row r="130" spans="1:5" x14ac:dyDescent="0.25">
      <c r="A130" t="s">
        <v>22</v>
      </c>
      <c r="B130">
        <f t="shared" si="4"/>
        <v>0</v>
      </c>
      <c r="C130">
        <f t="shared" ref="C130:F130" si="6">IF($A130=C$1,1,0)</f>
        <v>1</v>
      </c>
      <c r="D130">
        <f t="shared" si="6"/>
        <v>0</v>
      </c>
      <c r="E130">
        <f t="shared" si="6"/>
        <v>0</v>
      </c>
    </row>
    <row r="131" spans="1:5" x14ac:dyDescent="0.25">
      <c r="A131" t="s">
        <v>31</v>
      </c>
      <c r="B131">
        <f t="shared" ref="B131:F194" si="7">IF($A131=B$1,1,0)</f>
        <v>0</v>
      </c>
      <c r="C131">
        <f t="shared" si="7"/>
        <v>0</v>
      </c>
      <c r="D131">
        <f t="shared" si="7"/>
        <v>1</v>
      </c>
      <c r="E131">
        <f t="shared" si="7"/>
        <v>0</v>
      </c>
    </row>
    <row r="132" spans="1:5" x14ac:dyDescent="0.25">
      <c r="A132" t="s">
        <v>15</v>
      </c>
      <c r="B132">
        <f t="shared" si="7"/>
        <v>1</v>
      </c>
      <c r="C132">
        <f t="shared" si="7"/>
        <v>0</v>
      </c>
      <c r="D132">
        <f t="shared" si="7"/>
        <v>0</v>
      </c>
      <c r="E132">
        <f t="shared" si="7"/>
        <v>0</v>
      </c>
    </row>
    <row r="133" spans="1:5" x14ac:dyDescent="0.25">
      <c r="A133" t="s">
        <v>31</v>
      </c>
      <c r="B133">
        <f t="shared" si="7"/>
        <v>0</v>
      </c>
      <c r="C133">
        <f t="shared" si="7"/>
        <v>0</v>
      </c>
      <c r="D133">
        <f t="shared" si="7"/>
        <v>1</v>
      </c>
      <c r="E133">
        <f t="shared" si="7"/>
        <v>0</v>
      </c>
    </row>
    <row r="134" spans="1:5" x14ac:dyDescent="0.25">
      <c r="A134" t="s">
        <v>15</v>
      </c>
      <c r="B134">
        <f t="shared" si="7"/>
        <v>1</v>
      </c>
      <c r="C134">
        <f t="shared" si="7"/>
        <v>0</v>
      </c>
      <c r="D134">
        <f t="shared" si="7"/>
        <v>0</v>
      </c>
      <c r="E134">
        <f t="shared" si="7"/>
        <v>0</v>
      </c>
    </row>
    <row r="135" spans="1:5" x14ac:dyDescent="0.25">
      <c r="A135" t="s">
        <v>15</v>
      </c>
      <c r="B135">
        <f t="shared" si="7"/>
        <v>1</v>
      </c>
      <c r="C135">
        <f t="shared" si="7"/>
        <v>0</v>
      </c>
      <c r="D135">
        <f t="shared" si="7"/>
        <v>0</v>
      </c>
      <c r="E135">
        <f t="shared" si="7"/>
        <v>0</v>
      </c>
    </row>
    <row r="136" spans="1:5" x14ac:dyDescent="0.25">
      <c r="A136" t="s">
        <v>22</v>
      </c>
      <c r="B136">
        <f t="shared" si="7"/>
        <v>0</v>
      </c>
      <c r="C136">
        <f t="shared" si="7"/>
        <v>1</v>
      </c>
      <c r="D136">
        <f t="shared" si="7"/>
        <v>0</v>
      </c>
      <c r="E136">
        <f t="shared" si="7"/>
        <v>0</v>
      </c>
    </row>
    <row r="137" spans="1:5" x14ac:dyDescent="0.25">
      <c r="A137" t="s">
        <v>22</v>
      </c>
      <c r="B137">
        <f t="shared" si="7"/>
        <v>0</v>
      </c>
      <c r="C137">
        <f t="shared" si="7"/>
        <v>1</v>
      </c>
      <c r="D137">
        <f t="shared" si="7"/>
        <v>0</v>
      </c>
      <c r="E137">
        <f t="shared" si="7"/>
        <v>0</v>
      </c>
    </row>
    <row r="138" spans="1:5" x14ac:dyDescent="0.25">
      <c r="A138" t="s">
        <v>31</v>
      </c>
      <c r="B138">
        <f t="shared" si="7"/>
        <v>0</v>
      </c>
      <c r="C138">
        <f t="shared" si="7"/>
        <v>0</v>
      </c>
      <c r="D138">
        <f t="shared" si="7"/>
        <v>1</v>
      </c>
      <c r="E138">
        <f t="shared" si="7"/>
        <v>0</v>
      </c>
    </row>
    <row r="139" spans="1:5" x14ac:dyDescent="0.25">
      <c r="A139" t="s">
        <v>31</v>
      </c>
      <c r="B139">
        <f t="shared" si="7"/>
        <v>0</v>
      </c>
      <c r="C139">
        <f t="shared" si="7"/>
        <v>0</v>
      </c>
      <c r="D139">
        <f t="shared" si="7"/>
        <v>1</v>
      </c>
      <c r="E139">
        <f t="shared" si="7"/>
        <v>0</v>
      </c>
    </row>
    <row r="140" spans="1:5" x14ac:dyDescent="0.25">
      <c r="A140" t="s">
        <v>33</v>
      </c>
      <c r="B140">
        <f t="shared" si="7"/>
        <v>0</v>
      </c>
      <c r="C140">
        <f t="shared" si="7"/>
        <v>0</v>
      </c>
      <c r="D140">
        <f t="shared" si="7"/>
        <v>0</v>
      </c>
      <c r="E140">
        <f t="shared" si="7"/>
        <v>1</v>
      </c>
    </row>
    <row r="141" spans="1:5" x14ac:dyDescent="0.25">
      <c r="A141" t="s">
        <v>22</v>
      </c>
      <c r="B141">
        <f t="shared" si="7"/>
        <v>0</v>
      </c>
      <c r="C141">
        <f t="shared" si="7"/>
        <v>1</v>
      </c>
      <c r="D141">
        <f t="shared" si="7"/>
        <v>0</v>
      </c>
      <c r="E141">
        <f t="shared" si="7"/>
        <v>0</v>
      </c>
    </row>
    <row r="142" spans="1:5" x14ac:dyDescent="0.25">
      <c r="A142" t="s">
        <v>15</v>
      </c>
      <c r="B142">
        <f t="shared" si="7"/>
        <v>1</v>
      </c>
      <c r="C142">
        <f t="shared" si="7"/>
        <v>0</v>
      </c>
      <c r="D142">
        <f t="shared" si="7"/>
        <v>0</v>
      </c>
      <c r="E142">
        <f t="shared" si="7"/>
        <v>0</v>
      </c>
    </row>
    <row r="143" spans="1:5" x14ac:dyDescent="0.25">
      <c r="A143" t="s">
        <v>22</v>
      </c>
      <c r="B143">
        <f t="shared" si="7"/>
        <v>0</v>
      </c>
      <c r="C143">
        <f t="shared" si="7"/>
        <v>1</v>
      </c>
      <c r="D143">
        <f t="shared" si="7"/>
        <v>0</v>
      </c>
      <c r="E143">
        <f t="shared" si="7"/>
        <v>0</v>
      </c>
    </row>
    <row r="144" spans="1:5" x14ac:dyDescent="0.25">
      <c r="A144" t="s">
        <v>15</v>
      </c>
      <c r="B144">
        <f t="shared" si="7"/>
        <v>1</v>
      </c>
      <c r="C144">
        <f t="shared" si="7"/>
        <v>0</v>
      </c>
      <c r="D144">
        <f t="shared" si="7"/>
        <v>0</v>
      </c>
      <c r="E144">
        <f t="shared" si="7"/>
        <v>0</v>
      </c>
    </row>
    <row r="145" spans="1:5" x14ac:dyDescent="0.25">
      <c r="A145" t="s">
        <v>15</v>
      </c>
      <c r="B145">
        <f t="shared" si="7"/>
        <v>1</v>
      </c>
      <c r="C145">
        <f t="shared" si="7"/>
        <v>0</v>
      </c>
      <c r="D145">
        <f t="shared" si="7"/>
        <v>0</v>
      </c>
      <c r="E145">
        <f t="shared" si="7"/>
        <v>0</v>
      </c>
    </row>
    <row r="146" spans="1:5" x14ac:dyDescent="0.25">
      <c r="A146" t="s">
        <v>15</v>
      </c>
      <c r="B146">
        <f t="shared" si="7"/>
        <v>1</v>
      </c>
      <c r="C146">
        <f t="shared" si="7"/>
        <v>0</v>
      </c>
      <c r="D146">
        <f t="shared" si="7"/>
        <v>0</v>
      </c>
      <c r="E146">
        <f t="shared" si="7"/>
        <v>0</v>
      </c>
    </row>
    <row r="147" spans="1:5" x14ac:dyDescent="0.25">
      <c r="A147" t="s">
        <v>22</v>
      </c>
      <c r="B147">
        <f t="shared" si="7"/>
        <v>0</v>
      </c>
      <c r="C147">
        <f t="shared" si="7"/>
        <v>1</v>
      </c>
      <c r="D147">
        <f t="shared" si="7"/>
        <v>0</v>
      </c>
      <c r="E147">
        <f t="shared" si="7"/>
        <v>0</v>
      </c>
    </row>
    <row r="148" spans="1:5" x14ac:dyDescent="0.25">
      <c r="A148" t="s">
        <v>35</v>
      </c>
      <c r="B148">
        <f t="shared" si="7"/>
        <v>0</v>
      </c>
      <c r="C148">
        <f t="shared" si="7"/>
        <v>0</v>
      </c>
      <c r="D148">
        <f t="shared" si="7"/>
        <v>0</v>
      </c>
      <c r="E148">
        <f t="shared" si="7"/>
        <v>0</v>
      </c>
    </row>
    <row r="149" spans="1:5" x14ac:dyDescent="0.25">
      <c r="A149" t="s">
        <v>15</v>
      </c>
      <c r="B149">
        <f t="shared" si="7"/>
        <v>1</v>
      </c>
      <c r="C149">
        <f t="shared" si="7"/>
        <v>0</v>
      </c>
      <c r="D149">
        <f t="shared" si="7"/>
        <v>0</v>
      </c>
      <c r="E149">
        <f t="shared" si="7"/>
        <v>0</v>
      </c>
    </row>
    <row r="150" spans="1:5" x14ac:dyDescent="0.25">
      <c r="A150" t="s">
        <v>31</v>
      </c>
      <c r="B150">
        <f t="shared" si="7"/>
        <v>0</v>
      </c>
      <c r="C150">
        <f t="shared" si="7"/>
        <v>0</v>
      </c>
      <c r="D150">
        <f t="shared" si="7"/>
        <v>1</v>
      </c>
      <c r="E150">
        <f t="shared" si="7"/>
        <v>0</v>
      </c>
    </row>
    <row r="151" spans="1:5" x14ac:dyDescent="0.25">
      <c r="A151" t="s">
        <v>22</v>
      </c>
      <c r="B151">
        <f t="shared" si="7"/>
        <v>0</v>
      </c>
      <c r="C151">
        <f t="shared" si="7"/>
        <v>1</v>
      </c>
      <c r="D151">
        <f t="shared" si="7"/>
        <v>0</v>
      </c>
      <c r="E151">
        <f t="shared" si="7"/>
        <v>0</v>
      </c>
    </row>
    <row r="152" spans="1:5" x14ac:dyDescent="0.25">
      <c r="A152" t="s">
        <v>22</v>
      </c>
      <c r="B152">
        <f t="shared" si="7"/>
        <v>0</v>
      </c>
      <c r="C152">
        <f t="shared" si="7"/>
        <v>1</v>
      </c>
      <c r="D152">
        <f t="shared" si="7"/>
        <v>0</v>
      </c>
      <c r="E152">
        <f t="shared" si="7"/>
        <v>0</v>
      </c>
    </row>
    <row r="153" spans="1:5" x14ac:dyDescent="0.25">
      <c r="A153" t="s">
        <v>15</v>
      </c>
      <c r="B153">
        <f t="shared" si="7"/>
        <v>1</v>
      </c>
      <c r="C153">
        <f t="shared" si="7"/>
        <v>0</v>
      </c>
      <c r="D153">
        <f t="shared" si="7"/>
        <v>0</v>
      </c>
      <c r="E153">
        <f t="shared" si="7"/>
        <v>0</v>
      </c>
    </row>
    <row r="154" spans="1:5" x14ac:dyDescent="0.25">
      <c r="A154" t="s">
        <v>33</v>
      </c>
      <c r="B154">
        <f t="shared" si="7"/>
        <v>0</v>
      </c>
      <c r="C154">
        <f t="shared" si="7"/>
        <v>0</v>
      </c>
      <c r="D154">
        <f t="shared" si="7"/>
        <v>0</v>
      </c>
      <c r="E154">
        <f t="shared" si="7"/>
        <v>1</v>
      </c>
    </row>
    <row r="155" spans="1:5" x14ac:dyDescent="0.25">
      <c r="A155" t="s">
        <v>15</v>
      </c>
      <c r="B155">
        <f t="shared" si="7"/>
        <v>1</v>
      </c>
      <c r="C155">
        <f t="shared" si="7"/>
        <v>0</v>
      </c>
      <c r="D155">
        <f t="shared" si="7"/>
        <v>0</v>
      </c>
      <c r="E155">
        <f t="shared" si="7"/>
        <v>0</v>
      </c>
    </row>
    <row r="156" spans="1:5" x14ac:dyDescent="0.25">
      <c r="A156" t="s">
        <v>35</v>
      </c>
      <c r="B156">
        <f t="shared" si="7"/>
        <v>0</v>
      </c>
      <c r="C156">
        <f t="shared" si="7"/>
        <v>0</v>
      </c>
      <c r="D156">
        <f t="shared" si="7"/>
        <v>0</v>
      </c>
      <c r="E156">
        <f t="shared" si="7"/>
        <v>0</v>
      </c>
    </row>
    <row r="157" spans="1:5" x14ac:dyDescent="0.25">
      <c r="A157" t="s">
        <v>33</v>
      </c>
      <c r="B157">
        <f t="shared" si="7"/>
        <v>0</v>
      </c>
      <c r="C157">
        <f t="shared" si="7"/>
        <v>0</v>
      </c>
      <c r="D157">
        <f t="shared" si="7"/>
        <v>0</v>
      </c>
      <c r="E157">
        <f t="shared" si="7"/>
        <v>1</v>
      </c>
    </row>
    <row r="158" spans="1:5" x14ac:dyDescent="0.25">
      <c r="A158" t="s">
        <v>22</v>
      </c>
      <c r="B158">
        <f t="shared" si="7"/>
        <v>0</v>
      </c>
      <c r="C158">
        <f t="shared" si="7"/>
        <v>1</v>
      </c>
      <c r="D158">
        <f t="shared" si="7"/>
        <v>0</v>
      </c>
      <c r="E158">
        <f t="shared" si="7"/>
        <v>0</v>
      </c>
    </row>
    <row r="159" spans="1:5" x14ac:dyDescent="0.25">
      <c r="A159" t="s">
        <v>22</v>
      </c>
      <c r="B159">
        <f t="shared" si="7"/>
        <v>0</v>
      </c>
      <c r="C159">
        <f t="shared" si="7"/>
        <v>1</v>
      </c>
      <c r="D159">
        <f t="shared" si="7"/>
        <v>0</v>
      </c>
      <c r="E159">
        <f t="shared" si="7"/>
        <v>0</v>
      </c>
    </row>
    <row r="160" spans="1:5" x14ac:dyDescent="0.25">
      <c r="A160" t="s">
        <v>22</v>
      </c>
      <c r="B160">
        <f t="shared" si="7"/>
        <v>0</v>
      </c>
      <c r="C160">
        <f t="shared" si="7"/>
        <v>1</v>
      </c>
      <c r="D160">
        <f t="shared" si="7"/>
        <v>0</v>
      </c>
      <c r="E160">
        <f t="shared" si="7"/>
        <v>0</v>
      </c>
    </row>
    <row r="161" spans="1:5" x14ac:dyDescent="0.25">
      <c r="A161" t="s">
        <v>15</v>
      </c>
      <c r="B161">
        <f t="shared" si="7"/>
        <v>1</v>
      </c>
      <c r="C161">
        <f t="shared" si="7"/>
        <v>0</v>
      </c>
      <c r="D161">
        <f t="shared" si="7"/>
        <v>0</v>
      </c>
      <c r="E161">
        <f t="shared" si="7"/>
        <v>0</v>
      </c>
    </row>
    <row r="162" spans="1:5" x14ac:dyDescent="0.25">
      <c r="A162" t="s">
        <v>15</v>
      </c>
      <c r="B162">
        <f t="shared" si="7"/>
        <v>1</v>
      </c>
      <c r="C162">
        <f t="shared" si="7"/>
        <v>0</v>
      </c>
      <c r="D162">
        <f t="shared" si="7"/>
        <v>0</v>
      </c>
      <c r="E162">
        <f t="shared" si="7"/>
        <v>0</v>
      </c>
    </row>
    <row r="163" spans="1:5" x14ac:dyDescent="0.25">
      <c r="A163" t="s">
        <v>31</v>
      </c>
      <c r="B163">
        <f t="shared" si="7"/>
        <v>0</v>
      </c>
      <c r="C163">
        <f t="shared" si="7"/>
        <v>0</v>
      </c>
      <c r="D163">
        <f t="shared" si="7"/>
        <v>1</v>
      </c>
      <c r="E163">
        <f t="shared" si="7"/>
        <v>0</v>
      </c>
    </row>
    <row r="164" spans="1:5" x14ac:dyDescent="0.25">
      <c r="A164" t="s">
        <v>15</v>
      </c>
      <c r="B164">
        <f t="shared" si="7"/>
        <v>1</v>
      </c>
      <c r="C164">
        <f t="shared" si="7"/>
        <v>0</v>
      </c>
      <c r="D164">
        <f t="shared" si="7"/>
        <v>0</v>
      </c>
      <c r="E164">
        <f t="shared" si="7"/>
        <v>0</v>
      </c>
    </row>
    <row r="165" spans="1:5" x14ac:dyDescent="0.25">
      <c r="A165" t="s">
        <v>22</v>
      </c>
      <c r="B165">
        <f t="shared" si="7"/>
        <v>0</v>
      </c>
      <c r="C165">
        <f t="shared" si="7"/>
        <v>1</v>
      </c>
      <c r="D165">
        <f t="shared" si="7"/>
        <v>0</v>
      </c>
      <c r="E165">
        <f t="shared" si="7"/>
        <v>0</v>
      </c>
    </row>
    <row r="166" spans="1:5" x14ac:dyDescent="0.25">
      <c r="A166" t="s">
        <v>22</v>
      </c>
      <c r="B166">
        <f t="shared" si="7"/>
        <v>0</v>
      </c>
      <c r="C166">
        <f t="shared" si="7"/>
        <v>1</v>
      </c>
      <c r="D166">
        <f t="shared" si="7"/>
        <v>0</v>
      </c>
      <c r="E166">
        <f t="shared" si="7"/>
        <v>0</v>
      </c>
    </row>
    <row r="167" spans="1:5" x14ac:dyDescent="0.25">
      <c r="A167" t="s">
        <v>22</v>
      </c>
      <c r="B167">
        <f t="shared" si="7"/>
        <v>0</v>
      </c>
      <c r="C167">
        <f t="shared" si="7"/>
        <v>1</v>
      </c>
      <c r="D167">
        <f t="shared" si="7"/>
        <v>0</v>
      </c>
      <c r="E167">
        <f t="shared" si="7"/>
        <v>0</v>
      </c>
    </row>
    <row r="168" spans="1:5" x14ac:dyDescent="0.25">
      <c r="A168" t="s">
        <v>15</v>
      </c>
      <c r="B168">
        <f t="shared" si="7"/>
        <v>1</v>
      </c>
      <c r="C168">
        <f t="shared" si="7"/>
        <v>0</v>
      </c>
      <c r="D168">
        <f t="shared" si="7"/>
        <v>0</v>
      </c>
      <c r="E168">
        <f t="shared" si="7"/>
        <v>0</v>
      </c>
    </row>
    <row r="169" spans="1:5" x14ac:dyDescent="0.25">
      <c r="A169" t="s">
        <v>31</v>
      </c>
      <c r="B169">
        <f t="shared" si="7"/>
        <v>0</v>
      </c>
      <c r="C169">
        <f t="shared" si="7"/>
        <v>0</v>
      </c>
      <c r="D169">
        <f t="shared" si="7"/>
        <v>1</v>
      </c>
      <c r="E169">
        <f t="shared" si="7"/>
        <v>0</v>
      </c>
    </row>
    <row r="170" spans="1:5" x14ac:dyDescent="0.25">
      <c r="A170" t="s">
        <v>15</v>
      </c>
      <c r="B170">
        <f t="shared" si="7"/>
        <v>1</v>
      </c>
      <c r="C170">
        <f t="shared" si="7"/>
        <v>0</v>
      </c>
      <c r="D170">
        <f t="shared" si="7"/>
        <v>0</v>
      </c>
      <c r="E170">
        <f t="shared" si="7"/>
        <v>0</v>
      </c>
    </row>
    <row r="171" spans="1:5" x14ac:dyDescent="0.25">
      <c r="A171" t="s">
        <v>15</v>
      </c>
      <c r="B171">
        <f t="shared" si="7"/>
        <v>1</v>
      </c>
      <c r="C171">
        <f t="shared" si="7"/>
        <v>0</v>
      </c>
      <c r="D171">
        <f t="shared" si="7"/>
        <v>0</v>
      </c>
      <c r="E171">
        <f t="shared" si="7"/>
        <v>0</v>
      </c>
    </row>
    <row r="172" spans="1:5" x14ac:dyDescent="0.25">
      <c r="A172" t="s">
        <v>22</v>
      </c>
      <c r="B172">
        <f t="shared" si="7"/>
        <v>0</v>
      </c>
      <c r="C172">
        <f t="shared" si="7"/>
        <v>1</v>
      </c>
      <c r="D172">
        <f t="shared" si="7"/>
        <v>0</v>
      </c>
      <c r="E172">
        <f t="shared" si="7"/>
        <v>0</v>
      </c>
    </row>
    <row r="173" spans="1:5" x14ac:dyDescent="0.25">
      <c r="A173" t="s">
        <v>15</v>
      </c>
      <c r="B173">
        <f t="shared" si="7"/>
        <v>1</v>
      </c>
      <c r="C173">
        <f t="shared" si="7"/>
        <v>0</v>
      </c>
      <c r="D173">
        <f t="shared" si="7"/>
        <v>0</v>
      </c>
      <c r="E173">
        <f t="shared" si="7"/>
        <v>0</v>
      </c>
    </row>
    <row r="174" spans="1:5" x14ac:dyDescent="0.25">
      <c r="A174" t="s">
        <v>33</v>
      </c>
      <c r="B174">
        <f t="shared" si="7"/>
        <v>0</v>
      </c>
      <c r="C174">
        <f t="shared" si="7"/>
        <v>0</v>
      </c>
      <c r="D174">
        <f t="shared" si="7"/>
        <v>0</v>
      </c>
      <c r="E174">
        <f t="shared" si="7"/>
        <v>1</v>
      </c>
    </row>
    <row r="175" spans="1:5" x14ac:dyDescent="0.25">
      <c r="A175" t="s">
        <v>22</v>
      </c>
      <c r="B175">
        <f t="shared" si="7"/>
        <v>0</v>
      </c>
      <c r="C175">
        <f t="shared" si="7"/>
        <v>1</v>
      </c>
      <c r="D175">
        <f t="shared" si="7"/>
        <v>0</v>
      </c>
      <c r="E175">
        <f t="shared" si="7"/>
        <v>0</v>
      </c>
    </row>
    <row r="176" spans="1:5" x14ac:dyDescent="0.25">
      <c r="A176" t="s">
        <v>35</v>
      </c>
      <c r="B176">
        <f t="shared" si="7"/>
        <v>0</v>
      </c>
      <c r="C176">
        <f t="shared" si="7"/>
        <v>0</v>
      </c>
      <c r="D176">
        <f t="shared" si="7"/>
        <v>0</v>
      </c>
      <c r="E176">
        <f t="shared" si="7"/>
        <v>0</v>
      </c>
    </row>
    <row r="177" spans="1:5" x14ac:dyDescent="0.25">
      <c r="A177" t="s">
        <v>22</v>
      </c>
      <c r="B177">
        <f t="shared" si="7"/>
        <v>0</v>
      </c>
      <c r="C177">
        <f t="shared" si="7"/>
        <v>1</v>
      </c>
      <c r="D177">
        <f t="shared" si="7"/>
        <v>0</v>
      </c>
      <c r="E177">
        <f t="shared" si="7"/>
        <v>0</v>
      </c>
    </row>
    <row r="178" spans="1:5" x14ac:dyDescent="0.25">
      <c r="A178" t="s">
        <v>22</v>
      </c>
      <c r="B178">
        <f t="shared" si="7"/>
        <v>0</v>
      </c>
      <c r="C178">
        <f t="shared" si="7"/>
        <v>1</v>
      </c>
      <c r="D178">
        <f t="shared" si="7"/>
        <v>0</v>
      </c>
      <c r="E178">
        <f t="shared" si="7"/>
        <v>0</v>
      </c>
    </row>
    <row r="179" spans="1:5" x14ac:dyDescent="0.25">
      <c r="A179" t="s">
        <v>22</v>
      </c>
      <c r="B179">
        <f t="shared" si="7"/>
        <v>0</v>
      </c>
      <c r="C179">
        <f t="shared" ref="C178:F193" si="8">IF($A179=C$1,1,0)</f>
        <v>1</v>
      </c>
      <c r="D179">
        <f t="shared" si="8"/>
        <v>0</v>
      </c>
      <c r="E179">
        <f t="shared" si="8"/>
        <v>0</v>
      </c>
    </row>
    <row r="180" spans="1:5" x14ac:dyDescent="0.25">
      <c r="A180" t="s">
        <v>22</v>
      </c>
      <c r="B180">
        <f t="shared" si="7"/>
        <v>0</v>
      </c>
      <c r="C180">
        <f t="shared" si="8"/>
        <v>1</v>
      </c>
      <c r="D180">
        <f t="shared" si="8"/>
        <v>0</v>
      </c>
      <c r="E180">
        <f t="shared" si="8"/>
        <v>0</v>
      </c>
    </row>
    <row r="181" spans="1:5" x14ac:dyDescent="0.25">
      <c r="A181" t="s">
        <v>35</v>
      </c>
      <c r="B181">
        <f t="shared" si="7"/>
        <v>0</v>
      </c>
      <c r="C181">
        <f t="shared" si="8"/>
        <v>0</v>
      </c>
      <c r="D181">
        <f t="shared" si="8"/>
        <v>0</v>
      </c>
      <c r="E181">
        <f t="shared" si="8"/>
        <v>0</v>
      </c>
    </row>
    <row r="182" spans="1:5" x14ac:dyDescent="0.25">
      <c r="A182" t="s">
        <v>35</v>
      </c>
      <c r="B182">
        <f t="shared" si="7"/>
        <v>0</v>
      </c>
      <c r="C182">
        <f t="shared" si="8"/>
        <v>0</v>
      </c>
      <c r="D182">
        <f t="shared" si="8"/>
        <v>0</v>
      </c>
      <c r="E182">
        <f t="shared" si="8"/>
        <v>0</v>
      </c>
    </row>
    <row r="183" spans="1:5" x14ac:dyDescent="0.25">
      <c r="A183" t="s">
        <v>22</v>
      </c>
      <c r="B183">
        <f t="shared" si="7"/>
        <v>0</v>
      </c>
      <c r="C183">
        <f t="shared" si="8"/>
        <v>1</v>
      </c>
      <c r="D183">
        <f t="shared" si="8"/>
        <v>0</v>
      </c>
      <c r="E183">
        <f t="shared" si="8"/>
        <v>0</v>
      </c>
    </row>
    <row r="184" spans="1:5" x14ac:dyDescent="0.25">
      <c r="A184" t="s">
        <v>31</v>
      </c>
      <c r="B184">
        <f t="shared" si="7"/>
        <v>0</v>
      </c>
      <c r="C184">
        <f t="shared" si="8"/>
        <v>0</v>
      </c>
      <c r="D184">
        <f t="shared" si="8"/>
        <v>1</v>
      </c>
      <c r="E184">
        <f t="shared" si="8"/>
        <v>0</v>
      </c>
    </row>
    <row r="185" spans="1:5" x14ac:dyDescent="0.25">
      <c r="A185" t="s">
        <v>15</v>
      </c>
      <c r="B185">
        <f t="shared" si="7"/>
        <v>1</v>
      </c>
      <c r="C185">
        <f t="shared" si="8"/>
        <v>0</v>
      </c>
      <c r="D185">
        <f t="shared" si="8"/>
        <v>0</v>
      </c>
      <c r="E185">
        <f t="shared" si="8"/>
        <v>0</v>
      </c>
    </row>
    <row r="186" spans="1:5" x14ac:dyDescent="0.25">
      <c r="A186" t="s">
        <v>31</v>
      </c>
      <c r="B186">
        <f t="shared" si="7"/>
        <v>0</v>
      </c>
      <c r="C186">
        <f t="shared" si="8"/>
        <v>0</v>
      </c>
      <c r="D186">
        <f t="shared" si="8"/>
        <v>1</v>
      </c>
      <c r="E186">
        <f t="shared" si="8"/>
        <v>0</v>
      </c>
    </row>
    <row r="187" spans="1:5" x14ac:dyDescent="0.25">
      <c r="A187" t="s">
        <v>15</v>
      </c>
      <c r="B187">
        <f t="shared" si="7"/>
        <v>1</v>
      </c>
      <c r="C187">
        <f t="shared" si="8"/>
        <v>0</v>
      </c>
      <c r="D187">
        <f t="shared" si="8"/>
        <v>0</v>
      </c>
      <c r="E187">
        <f t="shared" si="8"/>
        <v>0</v>
      </c>
    </row>
    <row r="188" spans="1:5" x14ac:dyDescent="0.25">
      <c r="A188" t="s">
        <v>31</v>
      </c>
      <c r="B188">
        <f t="shared" si="7"/>
        <v>0</v>
      </c>
      <c r="C188">
        <f t="shared" si="8"/>
        <v>0</v>
      </c>
      <c r="D188">
        <f t="shared" si="8"/>
        <v>1</v>
      </c>
      <c r="E188">
        <f t="shared" si="8"/>
        <v>0</v>
      </c>
    </row>
    <row r="189" spans="1:5" x14ac:dyDescent="0.25">
      <c r="A189" t="s">
        <v>22</v>
      </c>
      <c r="B189">
        <f t="shared" si="7"/>
        <v>0</v>
      </c>
      <c r="C189">
        <f t="shared" si="8"/>
        <v>1</v>
      </c>
      <c r="D189">
        <f t="shared" si="8"/>
        <v>0</v>
      </c>
      <c r="E189">
        <f t="shared" si="8"/>
        <v>0</v>
      </c>
    </row>
    <row r="190" spans="1:5" x14ac:dyDescent="0.25">
      <c r="A190" t="s">
        <v>15</v>
      </c>
      <c r="B190">
        <f t="shared" si="7"/>
        <v>1</v>
      </c>
      <c r="C190">
        <f t="shared" si="8"/>
        <v>0</v>
      </c>
      <c r="D190">
        <f t="shared" si="8"/>
        <v>0</v>
      </c>
      <c r="E190">
        <f t="shared" si="8"/>
        <v>0</v>
      </c>
    </row>
    <row r="191" spans="1:5" x14ac:dyDescent="0.25">
      <c r="A191" t="s">
        <v>22</v>
      </c>
      <c r="B191">
        <f t="shared" si="7"/>
        <v>0</v>
      </c>
      <c r="C191">
        <f t="shared" si="8"/>
        <v>1</v>
      </c>
      <c r="D191">
        <f t="shared" si="8"/>
        <v>0</v>
      </c>
      <c r="E191">
        <f t="shared" si="8"/>
        <v>0</v>
      </c>
    </row>
    <row r="192" spans="1:5" x14ac:dyDescent="0.25">
      <c r="A192" t="s">
        <v>31</v>
      </c>
      <c r="B192">
        <f t="shared" si="7"/>
        <v>0</v>
      </c>
      <c r="C192">
        <f t="shared" si="8"/>
        <v>0</v>
      </c>
      <c r="D192">
        <f t="shared" si="8"/>
        <v>1</v>
      </c>
      <c r="E192">
        <f t="shared" si="8"/>
        <v>0</v>
      </c>
    </row>
    <row r="193" spans="1:5" x14ac:dyDescent="0.25">
      <c r="A193" t="s">
        <v>31</v>
      </c>
      <c r="B193">
        <f t="shared" si="7"/>
        <v>0</v>
      </c>
      <c r="C193">
        <f t="shared" si="8"/>
        <v>0</v>
      </c>
      <c r="D193">
        <f t="shared" si="8"/>
        <v>1</v>
      </c>
      <c r="E193">
        <f t="shared" si="8"/>
        <v>0</v>
      </c>
    </row>
    <row r="194" spans="1:5" x14ac:dyDescent="0.25">
      <c r="A194" t="s">
        <v>15</v>
      </c>
      <c r="B194">
        <f t="shared" si="7"/>
        <v>1</v>
      </c>
      <c r="C194">
        <f t="shared" ref="C194:F194" si="9">IF($A194=C$1,1,0)</f>
        <v>0</v>
      </c>
      <c r="D194">
        <f t="shared" si="9"/>
        <v>0</v>
      </c>
      <c r="E194">
        <f t="shared" si="9"/>
        <v>0</v>
      </c>
    </row>
    <row r="195" spans="1:5" x14ac:dyDescent="0.25">
      <c r="A195" t="s">
        <v>15</v>
      </c>
      <c r="B195">
        <f t="shared" ref="B195:F258" si="10">IF($A195=B$1,1,0)</f>
        <v>1</v>
      </c>
      <c r="C195">
        <f t="shared" si="10"/>
        <v>0</v>
      </c>
      <c r="D195">
        <f t="shared" si="10"/>
        <v>0</v>
      </c>
      <c r="E195">
        <f t="shared" si="10"/>
        <v>0</v>
      </c>
    </row>
    <row r="196" spans="1:5" x14ac:dyDescent="0.25">
      <c r="A196" t="s">
        <v>33</v>
      </c>
      <c r="B196">
        <f t="shared" si="10"/>
        <v>0</v>
      </c>
      <c r="C196">
        <f t="shared" si="10"/>
        <v>0</v>
      </c>
      <c r="D196">
        <f t="shared" si="10"/>
        <v>0</v>
      </c>
      <c r="E196">
        <f t="shared" si="10"/>
        <v>1</v>
      </c>
    </row>
    <row r="197" spans="1:5" x14ac:dyDescent="0.25">
      <c r="A197" t="s">
        <v>15</v>
      </c>
      <c r="B197">
        <f t="shared" si="10"/>
        <v>1</v>
      </c>
      <c r="C197">
        <f t="shared" si="10"/>
        <v>0</v>
      </c>
      <c r="D197">
        <f t="shared" si="10"/>
        <v>0</v>
      </c>
      <c r="E197">
        <f t="shared" si="10"/>
        <v>0</v>
      </c>
    </row>
    <row r="198" spans="1:5" x14ac:dyDescent="0.25">
      <c r="A198" t="s">
        <v>35</v>
      </c>
      <c r="B198">
        <f t="shared" si="10"/>
        <v>0</v>
      </c>
      <c r="C198">
        <f t="shared" si="10"/>
        <v>0</v>
      </c>
      <c r="D198">
        <f t="shared" si="10"/>
        <v>0</v>
      </c>
      <c r="E198">
        <f t="shared" si="10"/>
        <v>0</v>
      </c>
    </row>
    <row r="199" spans="1:5" x14ac:dyDescent="0.25">
      <c r="A199" t="s">
        <v>35</v>
      </c>
      <c r="B199">
        <f t="shared" si="10"/>
        <v>0</v>
      </c>
      <c r="C199">
        <f t="shared" si="10"/>
        <v>0</v>
      </c>
      <c r="D199">
        <f t="shared" si="10"/>
        <v>0</v>
      </c>
      <c r="E199">
        <f t="shared" si="10"/>
        <v>0</v>
      </c>
    </row>
    <row r="200" spans="1:5" x14ac:dyDescent="0.25">
      <c r="A200" t="s">
        <v>35</v>
      </c>
      <c r="B200">
        <f t="shared" si="10"/>
        <v>0</v>
      </c>
      <c r="C200">
        <f t="shared" si="10"/>
        <v>0</v>
      </c>
      <c r="D200">
        <f t="shared" si="10"/>
        <v>0</v>
      </c>
      <c r="E200">
        <f t="shared" si="10"/>
        <v>0</v>
      </c>
    </row>
    <row r="201" spans="1:5" x14ac:dyDescent="0.25">
      <c r="A201" t="s">
        <v>15</v>
      </c>
      <c r="B201">
        <f t="shared" si="10"/>
        <v>1</v>
      </c>
      <c r="C201">
        <f t="shared" si="10"/>
        <v>0</v>
      </c>
      <c r="D201">
        <f t="shared" si="10"/>
        <v>0</v>
      </c>
      <c r="E201">
        <f t="shared" si="10"/>
        <v>0</v>
      </c>
    </row>
    <row r="202" spans="1:5" x14ac:dyDescent="0.25">
      <c r="A202" t="s">
        <v>15</v>
      </c>
      <c r="B202">
        <f t="shared" si="10"/>
        <v>1</v>
      </c>
      <c r="C202">
        <f t="shared" si="10"/>
        <v>0</v>
      </c>
      <c r="D202">
        <f t="shared" si="10"/>
        <v>0</v>
      </c>
      <c r="E202">
        <f t="shared" si="10"/>
        <v>0</v>
      </c>
    </row>
    <row r="203" spans="1:5" x14ac:dyDescent="0.25">
      <c r="A203" t="s">
        <v>31</v>
      </c>
      <c r="B203">
        <f t="shared" si="10"/>
        <v>0</v>
      </c>
      <c r="C203">
        <f t="shared" si="10"/>
        <v>0</v>
      </c>
      <c r="D203">
        <f t="shared" si="10"/>
        <v>1</v>
      </c>
      <c r="E203">
        <f t="shared" si="10"/>
        <v>0</v>
      </c>
    </row>
    <row r="204" spans="1:5" x14ac:dyDescent="0.25">
      <c r="A204" t="s">
        <v>22</v>
      </c>
      <c r="B204">
        <f t="shared" si="10"/>
        <v>0</v>
      </c>
      <c r="C204">
        <f t="shared" si="10"/>
        <v>1</v>
      </c>
      <c r="D204">
        <f t="shared" si="10"/>
        <v>0</v>
      </c>
      <c r="E204">
        <f t="shared" si="10"/>
        <v>0</v>
      </c>
    </row>
    <row r="205" spans="1:5" x14ac:dyDescent="0.25">
      <c r="A205" t="s">
        <v>22</v>
      </c>
      <c r="B205">
        <f t="shared" si="10"/>
        <v>0</v>
      </c>
      <c r="C205">
        <f t="shared" si="10"/>
        <v>1</v>
      </c>
      <c r="D205">
        <f t="shared" si="10"/>
        <v>0</v>
      </c>
      <c r="E205">
        <f t="shared" si="10"/>
        <v>0</v>
      </c>
    </row>
    <row r="206" spans="1:5" x14ac:dyDescent="0.25">
      <c r="A206" t="s">
        <v>31</v>
      </c>
      <c r="B206">
        <f t="shared" si="10"/>
        <v>0</v>
      </c>
      <c r="C206">
        <f t="shared" si="10"/>
        <v>0</v>
      </c>
      <c r="D206">
        <f t="shared" si="10"/>
        <v>1</v>
      </c>
      <c r="E206">
        <f t="shared" si="10"/>
        <v>0</v>
      </c>
    </row>
    <row r="207" spans="1:5" x14ac:dyDescent="0.25">
      <c r="A207" t="s">
        <v>35</v>
      </c>
      <c r="B207">
        <f t="shared" si="10"/>
        <v>0</v>
      </c>
      <c r="C207">
        <f t="shared" si="10"/>
        <v>0</v>
      </c>
      <c r="D207">
        <f t="shared" si="10"/>
        <v>0</v>
      </c>
      <c r="E207">
        <f t="shared" si="10"/>
        <v>0</v>
      </c>
    </row>
    <row r="208" spans="1:5" x14ac:dyDescent="0.25">
      <c r="A208" t="s">
        <v>22</v>
      </c>
      <c r="B208">
        <f t="shared" si="10"/>
        <v>0</v>
      </c>
      <c r="C208">
        <f t="shared" si="10"/>
        <v>1</v>
      </c>
      <c r="D208">
        <f t="shared" si="10"/>
        <v>0</v>
      </c>
      <c r="E208">
        <f t="shared" si="10"/>
        <v>0</v>
      </c>
    </row>
    <row r="209" spans="1:5" x14ac:dyDescent="0.25">
      <c r="A209" t="s">
        <v>33</v>
      </c>
      <c r="B209">
        <f t="shared" si="10"/>
        <v>0</v>
      </c>
      <c r="C209">
        <f t="shared" si="10"/>
        <v>0</v>
      </c>
      <c r="D209">
        <f t="shared" si="10"/>
        <v>0</v>
      </c>
      <c r="E209">
        <f t="shared" si="10"/>
        <v>1</v>
      </c>
    </row>
    <row r="210" spans="1:5" x14ac:dyDescent="0.25">
      <c r="A210" t="s">
        <v>35</v>
      </c>
      <c r="B210">
        <f t="shared" si="10"/>
        <v>0</v>
      </c>
      <c r="C210">
        <f t="shared" si="10"/>
        <v>0</v>
      </c>
      <c r="D210">
        <f t="shared" si="10"/>
        <v>0</v>
      </c>
      <c r="E210">
        <f t="shared" si="10"/>
        <v>0</v>
      </c>
    </row>
    <row r="211" spans="1:5" x14ac:dyDescent="0.25">
      <c r="A211" t="s">
        <v>22</v>
      </c>
      <c r="B211">
        <f t="shared" si="10"/>
        <v>0</v>
      </c>
      <c r="C211">
        <f t="shared" si="10"/>
        <v>1</v>
      </c>
      <c r="D211">
        <f t="shared" si="10"/>
        <v>0</v>
      </c>
      <c r="E211">
        <f t="shared" si="10"/>
        <v>0</v>
      </c>
    </row>
    <row r="212" spans="1:5" x14ac:dyDescent="0.25">
      <c r="A212" t="s">
        <v>35</v>
      </c>
      <c r="B212">
        <f t="shared" si="10"/>
        <v>0</v>
      </c>
      <c r="C212">
        <f t="shared" si="10"/>
        <v>0</v>
      </c>
      <c r="D212">
        <f t="shared" si="10"/>
        <v>0</v>
      </c>
      <c r="E212">
        <f t="shared" si="10"/>
        <v>0</v>
      </c>
    </row>
    <row r="213" spans="1:5" x14ac:dyDescent="0.25">
      <c r="A213" t="s">
        <v>35</v>
      </c>
      <c r="B213">
        <f t="shared" si="10"/>
        <v>0</v>
      </c>
      <c r="C213">
        <f t="shared" si="10"/>
        <v>0</v>
      </c>
      <c r="D213">
        <f t="shared" si="10"/>
        <v>0</v>
      </c>
      <c r="E213">
        <f t="shared" si="10"/>
        <v>0</v>
      </c>
    </row>
    <row r="214" spans="1:5" x14ac:dyDescent="0.25">
      <c r="A214" t="s">
        <v>22</v>
      </c>
      <c r="B214">
        <f t="shared" si="10"/>
        <v>0</v>
      </c>
      <c r="C214">
        <f t="shared" si="10"/>
        <v>1</v>
      </c>
      <c r="D214">
        <f t="shared" si="10"/>
        <v>0</v>
      </c>
      <c r="E214">
        <f t="shared" si="10"/>
        <v>0</v>
      </c>
    </row>
    <row r="215" spans="1:5" x14ac:dyDescent="0.25">
      <c r="A215" t="s">
        <v>15</v>
      </c>
      <c r="B215">
        <f t="shared" si="10"/>
        <v>1</v>
      </c>
      <c r="C215">
        <f t="shared" si="10"/>
        <v>0</v>
      </c>
      <c r="D215">
        <f t="shared" si="10"/>
        <v>0</v>
      </c>
      <c r="E215">
        <f t="shared" si="10"/>
        <v>0</v>
      </c>
    </row>
    <row r="216" spans="1:5" x14ac:dyDescent="0.25">
      <c r="A216" t="s">
        <v>15</v>
      </c>
      <c r="B216">
        <f t="shared" si="10"/>
        <v>1</v>
      </c>
      <c r="C216">
        <f t="shared" si="10"/>
        <v>0</v>
      </c>
      <c r="D216">
        <f t="shared" si="10"/>
        <v>0</v>
      </c>
      <c r="E216">
        <f t="shared" si="10"/>
        <v>0</v>
      </c>
    </row>
    <row r="217" spans="1:5" x14ac:dyDescent="0.25">
      <c r="A217" t="s">
        <v>22</v>
      </c>
      <c r="B217">
        <f t="shared" si="10"/>
        <v>0</v>
      </c>
      <c r="C217">
        <f t="shared" si="10"/>
        <v>1</v>
      </c>
      <c r="D217">
        <f t="shared" si="10"/>
        <v>0</v>
      </c>
      <c r="E217">
        <f t="shared" si="10"/>
        <v>0</v>
      </c>
    </row>
    <row r="218" spans="1:5" x14ac:dyDescent="0.25">
      <c r="A218" t="s">
        <v>33</v>
      </c>
      <c r="B218">
        <f t="shared" si="10"/>
        <v>0</v>
      </c>
      <c r="C218">
        <f t="shared" si="10"/>
        <v>0</v>
      </c>
      <c r="D218">
        <f t="shared" si="10"/>
        <v>0</v>
      </c>
      <c r="E218">
        <f t="shared" si="10"/>
        <v>1</v>
      </c>
    </row>
    <row r="219" spans="1:5" x14ac:dyDescent="0.25">
      <c r="A219" t="s">
        <v>33</v>
      </c>
      <c r="B219">
        <f t="shared" si="10"/>
        <v>0</v>
      </c>
      <c r="C219">
        <f t="shared" si="10"/>
        <v>0</v>
      </c>
      <c r="D219">
        <f t="shared" si="10"/>
        <v>0</v>
      </c>
      <c r="E219">
        <f t="shared" si="10"/>
        <v>1</v>
      </c>
    </row>
    <row r="220" spans="1:5" x14ac:dyDescent="0.25">
      <c r="A220" t="s">
        <v>15</v>
      </c>
      <c r="B220">
        <f t="shared" si="10"/>
        <v>1</v>
      </c>
      <c r="C220">
        <f t="shared" si="10"/>
        <v>0</v>
      </c>
      <c r="D220">
        <f t="shared" si="10"/>
        <v>0</v>
      </c>
      <c r="E220">
        <f t="shared" si="10"/>
        <v>0</v>
      </c>
    </row>
    <row r="221" spans="1:5" x14ac:dyDescent="0.25">
      <c r="A221" t="s">
        <v>22</v>
      </c>
      <c r="B221">
        <f t="shared" si="10"/>
        <v>0</v>
      </c>
      <c r="C221">
        <f t="shared" si="10"/>
        <v>1</v>
      </c>
      <c r="D221">
        <f t="shared" si="10"/>
        <v>0</v>
      </c>
      <c r="E221">
        <f t="shared" si="10"/>
        <v>0</v>
      </c>
    </row>
    <row r="222" spans="1:5" x14ac:dyDescent="0.25">
      <c r="A222" t="s">
        <v>15</v>
      </c>
      <c r="B222">
        <f t="shared" si="10"/>
        <v>1</v>
      </c>
      <c r="C222">
        <f t="shared" si="10"/>
        <v>0</v>
      </c>
      <c r="D222">
        <f t="shared" si="10"/>
        <v>0</v>
      </c>
      <c r="E222">
        <f t="shared" si="10"/>
        <v>0</v>
      </c>
    </row>
    <row r="223" spans="1:5" x14ac:dyDescent="0.25">
      <c r="A223" t="s">
        <v>33</v>
      </c>
      <c r="B223">
        <f t="shared" si="10"/>
        <v>0</v>
      </c>
      <c r="C223">
        <f t="shared" si="10"/>
        <v>0</v>
      </c>
      <c r="D223">
        <f t="shared" si="10"/>
        <v>0</v>
      </c>
      <c r="E223">
        <f t="shared" si="10"/>
        <v>1</v>
      </c>
    </row>
    <row r="224" spans="1:5" x14ac:dyDescent="0.25">
      <c r="A224" t="s">
        <v>22</v>
      </c>
      <c r="B224">
        <f t="shared" si="10"/>
        <v>0</v>
      </c>
      <c r="C224">
        <f t="shared" si="10"/>
        <v>1</v>
      </c>
      <c r="D224">
        <f t="shared" si="10"/>
        <v>0</v>
      </c>
      <c r="E224">
        <f t="shared" si="10"/>
        <v>0</v>
      </c>
    </row>
    <row r="225" spans="1:5" x14ac:dyDescent="0.25">
      <c r="A225" t="s">
        <v>15</v>
      </c>
      <c r="B225">
        <f t="shared" si="10"/>
        <v>1</v>
      </c>
      <c r="C225">
        <f t="shared" si="10"/>
        <v>0</v>
      </c>
      <c r="D225">
        <f t="shared" si="10"/>
        <v>0</v>
      </c>
      <c r="E225">
        <f t="shared" si="10"/>
        <v>0</v>
      </c>
    </row>
    <row r="226" spans="1:5" x14ac:dyDescent="0.25">
      <c r="A226" t="s">
        <v>22</v>
      </c>
      <c r="B226">
        <f t="shared" si="10"/>
        <v>0</v>
      </c>
      <c r="C226">
        <f t="shared" si="10"/>
        <v>1</v>
      </c>
      <c r="D226">
        <f t="shared" si="10"/>
        <v>0</v>
      </c>
      <c r="E226">
        <f t="shared" si="10"/>
        <v>0</v>
      </c>
    </row>
    <row r="227" spans="1:5" x14ac:dyDescent="0.25">
      <c r="A227" t="s">
        <v>22</v>
      </c>
      <c r="B227">
        <f t="shared" si="10"/>
        <v>0</v>
      </c>
      <c r="C227">
        <f t="shared" si="10"/>
        <v>1</v>
      </c>
      <c r="D227">
        <f t="shared" si="10"/>
        <v>0</v>
      </c>
      <c r="E227">
        <f t="shared" si="10"/>
        <v>0</v>
      </c>
    </row>
    <row r="228" spans="1:5" x14ac:dyDescent="0.25">
      <c r="A228" t="s">
        <v>31</v>
      </c>
      <c r="B228">
        <f t="shared" si="10"/>
        <v>0</v>
      </c>
      <c r="C228">
        <f t="shared" si="10"/>
        <v>0</v>
      </c>
      <c r="D228">
        <f t="shared" si="10"/>
        <v>1</v>
      </c>
      <c r="E228">
        <f t="shared" si="10"/>
        <v>0</v>
      </c>
    </row>
    <row r="229" spans="1:5" x14ac:dyDescent="0.25">
      <c r="A229" t="s">
        <v>33</v>
      </c>
      <c r="B229">
        <f t="shared" si="10"/>
        <v>0</v>
      </c>
      <c r="C229">
        <f t="shared" si="10"/>
        <v>0</v>
      </c>
      <c r="D229">
        <f t="shared" si="10"/>
        <v>0</v>
      </c>
      <c r="E229">
        <f t="shared" si="10"/>
        <v>1</v>
      </c>
    </row>
    <row r="230" spans="1:5" x14ac:dyDescent="0.25">
      <c r="A230" t="s">
        <v>35</v>
      </c>
      <c r="B230">
        <f t="shared" si="10"/>
        <v>0</v>
      </c>
      <c r="C230">
        <f t="shared" si="10"/>
        <v>0</v>
      </c>
      <c r="D230">
        <f t="shared" si="10"/>
        <v>0</v>
      </c>
      <c r="E230">
        <f t="shared" si="10"/>
        <v>0</v>
      </c>
    </row>
    <row r="231" spans="1:5" x14ac:dyDescent="0.25">
      <c r="A231" t="s">
        <v>31</v>
      </c>
      <c r="B231">
        <f t="shared" si="10"/>
        <v>0</v>
      </c>
      <c r="C231">
        <f t="shared" si="10"/>
        <v>0</v>
      </c>
      <c r="D231">
        <f t="shared" si="10"/>
        <v>1</v>
      </c>
      <c r="E231">
        <f t="shared" si="10"/>
        <v>0</v>
      </c>
    </row>
    <row r="232" spans="1:5" x14ac:dyDescent="0.25">
      <c r="A232" t="s">
        <v>22</v>
      </c>
      <c r="B232">
        <f t="shared" si="10"/>
        <v>0</v>
      </c>
      <c r="C232">
        <f t="shared" si="10"/>
        <v>1</v>
      </c>
      <c r="D232">
        <f t="shared" si="10"/>
        <v>0</v>
      </c>
      <c r="E232">
        <f t="shared" si="10"/>
        <v>0</v>
      </c>
    </row>
    <row r="233" spans="1:5" x14ac:dyDescent="0.25">
      <c r="A233" t="s">
        <v>15</v>
      </c>
      <c r="B233">
        <f t="shared" si="10"/>
        <v>1</v>
      </c>
      <c r="C233">
        <f t="shared" si="10"/>
        <v>0</v>
      </c>
      <c r="D233">
        <f t="shared" si="10"/>
        <v>0</v>
      </c>
      <c r="E233">
        <f t="shared" si="10"/>
        <v>0</v>
      </c>
    </row>
    <row r="234" spans="1:5" x14ac:dyDescent="0.25">
      <c r="A234" t="s">
        <v>35</v>
      </c>
      <c r="B234">
        <f t="shared" si="10"/>
        <v>0</v>
      </c>
      <c r="C234">
        <f t="shared" si="10"/>
        <v>0</v>
      </c>
      <c r="D234">
        <f t="shared" si="10"/>
        <v>0</v>
      </c>
      <c r="E234">
        <f t="shared" si="10"/>
        <v>0</v>
      </c>
    </row>
    <row r="235" spans="1:5" x14ac:dyDescent="0.25">
      <c r="A235" t="s">
        <v>15</v>
      </c>
      <c r="B235">
        <f t="shared" si="10"/>
        <v>1</v>
      </c>
      <c r="C235">
        <f t="shared" si="10"/>
        <v>0</v>
      </c>
      <c r="D235">
        <f t="shared" si="10"/>
        <v>0</v>
      </c>
      <c r="E235">
        <f t="shared" si="10"/>
        <v>0</v>
      </c>
    </row>
    <row r="236" spans="1:5" x14ac:dyDescent="0.25">
      <c r="A236" t="s">
        <v>15</v>
      </c>
      <c r="B236">
        <f t="shared" si="10"/>
        <v>1</v>
      </c>
      <c r="C236">
        <f t="shared" si="10"/>
        <v>0</v>
      </c>
      <c r="D236">
        <f t="shared" si="10"/>
        <v>0</v>
      </c>
      <c r="E236">
        <f t="shared" si="10"/>
        <v>0</v>
      </c>
    </row>
    <row r="237" spans="1:5" x14ac:dyDescent="0.25">
      <c r="A237" t="s">
        <v>35</v>
      </c>
      <c r="B237">
        <f t="shared" si="10"/>
        <v>0</v>
      </c>
      <c r="C237">
        <f t="shared" si="10"/>
        <v>0</v>
      </c>
      <c r="D237">
        <f t="shared" si="10"/>
        <v>0</v>
      </c>
      <c r="E237">
        <f t="shared" si="10"/>
        <v>0</v>
      </c>
    </row>
    <row r="238" spans="1:5" x14ac:dyDescent="0.25">
      <c r="A238" t="s">
        <v>35</v>
      </c>
      <c r="B238">
        <f t="shared" si="10"/>
        <v>0</v>
      </c>
      <c r="C238">
        <f t="shared" si="10"/>
        <v>0</v>
      </c>
      <c r="D238">
        <f t="shared" si="10"/>
        <v>0</v>
      </c>
      <c r="E238">
        <f t="shared" si="10"/>
        <v>0</v>
      </c>
    </row>
    <row r="239" spans="1:5" x14ac:dyDescent="0.25">
      <c r="A239" t="s">
        <v>22</v>
      </c>
      <c r="B239">
        <f t="shared" si="10"/>
        <v>0</v>
      </c>
      <c r="C239">
        <f t="shared" si="10"/>
        <v>1</v>
      </c>
      <c r="D239">
        <f t="shared" si="10"/>
        <v>0</v>
      </c>
      <c r="E239">
        <f t="shared" si="10"/>
        <v>0</v>
      </c>
    </row>
    <row r="240" spans="1:5" x14ac:dyDescent="0.25">
      <c r="A240" t="s">
        <v>22</v>
      </c>
      <c r="B240">
        <f t="shared" si="10"/>
        <v>0</v>
      </c>
      <c r="C240">
        <f t="shared" si="10"/>
        <v>1</v>
      </c>
      <c r="D240">
        <f t="shared" si="10"/>
        <v>0</v>
      </c>
      <c r="E240">
        <f t="shared" si="10"/>
        <v>0</v>
      </c>
    </row>
    <row r="241" spans="1:5" x14ac:dyDescent="0.25">
      <c r="A241" t="s">
        <v>31</v>
      </c>
      <c r="B241">
        <f t="shared" si="10"/>
        <v>0</v>
      </c>
      <c r="C241">
        <f t="shared" si="10"/>
        <v>0</v>
      </c>
      <c r="D241">
        <f t="shared" si="10"/>
        <v>1</v>
      </c>
      <c r="E241">
        <f t="shared" si="10"/>
        <v>0</v>
      </c>
    </row>
    <row r="242" spans="1:5" x14ac:dyDescent="0.25">
      <c r="A242" t="s">
        <v>35</v>
      </c>
      <c r="B242">
        <f t="shared" si="10"/>
        <v>0</v>
      </c>
      <c r="C242">
        <f t="shared" si="10"/>
        <v>0</v>
      </c>
      <c r="D242">
        <f t="shared" si="10"/>
        <v>0</v>
      </c>
      <c r="E242">
        <f t="shared" si="10"/>
        <v>0</v>
      </c>
    </row>
    <row r="243" spans="1:5" x14ac:dyDescent="0.25">
      <c r="A243" t="s">
        <v>22</v>
      </c>
      <c r="B243">
        <f t="shared" si="10"/>
        <v>0</v>
      </c>
      <c r="C243">
        <f t="shared" ref="C242:F257" si="11">IF($A243=C$1,1,0)</f>
        <v>1</v>
      </c>
      <c r="D243">
        <f t="shared" si="11"/>
        <v>0</v>
      </c>
      <c r="E243">
        <f t="shared" si="11"/>
        <v>0</v>
      </c>
    </row>
    <row r="244" spans="1:5" x14ac:dyDescent="0.25">
      <c r="A244" t="s">
        <v>15</v>
      </c>
      <c r="B244">
        <f t="shared" si="10"/>
        <v>1</v>
      </c>
      <c r="C244">
        <f t="shared" si="11"/>
        <v>0</v>
      </c>
      <c r="D244">
        <f t="shared" si="11"/>
        <v>0</v>
      </c>
      <c r="E244">
        <f t="shared" si="11"/>
        <v>0</v>
      </c>
    </row>
    <row r="245" spans="1:5" x14ac:dyDescent="0.25">
      <c r="A245" t="s">
        <v>31</v>
      </c>
      <c r="B245">
        <f t="shared" si="10"/>
        <v>0</v>
      </c>
      <c r="C245">
        <f t="shared" si="11"/>
        <v>0</v>
      </c>
      <c r="D245">
        <f t="shared" si="11"/>
        <v>1</v>
      </c>
      <c r="E245">
        <f t="shared" si="11"/>
        <v>0</v>
      </c>
    </row>
    <row r="246" spans="1:5" x14ac:dyDescent="0.25">
      <c r="A246" t="s">
        <v>15</v>
      </c>
      <c r="B246">
        <f t="shared" si="10"/>
        <v>1</v>
      </c>
      <c r="C246">
        <f t="shared" si="11"/>
        <v>0</v>
      </c>
      <c r="D246">
        <f t="shared" si="11"/>
        <v>0</v>
      </c>
      <c r="E246">
        <f t="shared" si="11"/>
        <v>0</v>
      </c>
    </row>
    <row r="247" spans="1:5" x14ac:dyDescent="0.25">
      <c r="A247" t="s">
        <v>15</v>
      </c>
      <c r="B247">
        <f t="shared" si="10"/>
        <v>1</v>
      </c>
      <c r="C247">
        <f t="shared" si="11"/>
        <v>0</v>
      </c>
      <c r="D247">
        <f t="shared" si="11"/>
        <v>0</v>
      </c>
      <c r="E247">
        <f t="shared" si="11"/>
        <v>0</v>
      </c>
    </row>
    <row r="248" spans="1:5" x14ac:dyDescent="0.25">
      <c r="A248" t="s">
        <v>22</v>
      </c>
      <c r="B248">
        <f t="shared" si="10"/>
        <v>0</v>
      </c>
      <c r="C248">
        <f t="shared" si="11"/>
        <v>1</v>
      </c>
      <c r="D248">
        <f t="shared" si="11"/>
        <v>0</v>
      </c>
      <c r="E248">
        <f t="shared" si="11"/>
        <v>0</v>
      </c>
    </row>
    <row r="249" spans="1:5" x14ac:dyDescent="0.25">
      <c r="A249" t="s">
        <v>31</v>
      </c>
      <c r="B249">
        <f t="shared" si="10"/>
        <v>0</v>
      </c>
      <c r="C249">
        <f t="shared" si="11"/>
        <v>0</v>
      </c>
      <c r="D249">
        <f t="shared" si="11"/>
        <v>1</v>
      </c>
      <c r="E249">
        <f t="shared" si="11"/>
        <v>0</v>
      </c>
    </row>
    <row r="250" spans="1:5" x14ac:dyDescent="0.25">
      <c r="A250" t="s">
        <v>31</v>
      </c>
      <c r="B250">
        <f t="shared" si="10"/>
        <v>0</v>
      </c>
      <c r="C250">
        <f t="shared" si="11"/>
        <v>0</v>
      </c>
      <c r="D250">
        <f t="shared" si="11"/>
        <v>1</v>
      </c>
      <c r="E250">
        <f t="shared" si="11"/>
        <v>0</v>
      </c>
    </row>
    <row r="251" spans="1:5" x14ac:dyDescent="0.25">
      <c r="A251" t="s">
        <v>15</v>
      </c>
      <c r="B251">
        <f t="shared" si="10"/>
        <v>1</v>
      </c>
      <c r="C251">
        <f t="shared" si="11"/>
        <v>0</v>
      </c>
      <c r="D251">
        <f t="shared" si="11"/>
        <v>0</v>
      </c>
      <c r="E251">
        <f t="shared" si="11"/>
        <v>0</v>
      </c>
    </row>
    <row r="252" spans="1:5" x14ac:dyDescent="0.25">
      <c r="A252" t="s">
        <v>35</v>
      </c>
      <c r="B252">
        <f t="shared" si="10"/>
        <v>0</v>
      </c>
      <c r="C252">
        <f t="shared" si="11"/>
        <v>0</v>
      </c>
      <c r="D252">
        <f t="shared" si="11"/>
        <v>0</v>
      </c>
      <c r="E252">
        <f t="shared" si="11"/>
        <v>0</v>
      </c>
    </row>
    <row r="253" spans="1:5" x14ac:dyDescent="0.25">
      <c r="A253" t="s">
        <v>31</v>
      </c>
      <c r="B253">
        <f t="shared" si="10"/>
        <v>0</v>
      </c>
      <c r="C253">
        <f t="shared" si="11"/>
        <v>0</v>
      </c>
      <c r="D253">
        <f t="shared" si="11"/>
        <v>1</v>
      </c>
      <c r="E253">
        <f t="shared" si="11"/>
        <v>0</v>
      </c>
    </row>
    <row r="254" spans="1:5" x14ac:dyDescent="0.25">
      <c r="A254" t="s">
        <v>15</v>
      </c>
      <c r="B254">
        <f t="shared" si="10"/>
        <v>1</v>
      </c>
      <c r="C254">
        <f t="shared" si="11"/>
        <v>0</v>
      </c>
      <c r="D254">
        <f t="shared" si="11"/>
        <v>0</v>
      </c>
      <c r="E254">
        <f t="shared" si="11"/>
        <v>0</v>
      </c>
    </row>
    <row r="255" spans="1:5" x14ac:dyDescent="0.25">
      <c r="A255" t="s">
        <v>33</v>
      </c>
      <c r="B255">
        <f t="shared" si="10"/>
        <v>0</v>
      </c>
      <c r="C255">
        <f t="shared" si="11"/>
        <v>0</v>
      </c>
      <c r="D255">
        <f t="shared" si="11"/>
        <v>0</v>
      </c>
      <c r="E255">
        <f t="shared" si="11"/>
        <v>1</v>
      </c>
    </row>
    <row r="256" spans="1:5" x14ac:dyDescent="0.25">
      <c r="A256" t="s">
        <v>33</v>
      </c>
      <c r="B256">
        <f t="shared" si="10"/>
        <v>0</v>
      </c>
      <c r="C256">
        <f t="shared" si="11"/>
        <v>0</v>
      </c>
      <c r="D256">
        <f t="shared" si="11"/>
        <v>0</v>
      </c>
      <c r="E256">
        <f t="shared" si="11"/>
        <v>1</v>
      </c>
    </row>
    <row r="257" spans="1:5" x14ac:dyDescent="0.25">
      <c r="A257" t="s">
        <v>35</v>
      </c>
      <c r="B257">
        <f t="shared" si="10"/>
        <v>0</v>
      </c>
      <c r="C257">
        <f t="shared" si="11"/>
        <v>0</v>
      </c>
      <c r="D257">
        <f t="shared" si="11"/>
        <v>0</v>
      </c>
      <c r="E257">
        <f t="shared" si="11"/>
        <v>0</v>
      </c>
    </row>
    <row r="258" spans="1:5" x14ac:dyDescent="0.25">
      <c r="A258" t="s">
        <v>35</v>
      </c>
      <c r="B258">
        <f t="shared" si="10"/>
        <v>0</v>
      </c>
      <c r="C258">
        <f t="shared" ref="C258:F258" si="12">IF($A258=C$1,1,0)</f>
        <v>0</v>
      </c>
      <c r="D258">
        <f t="shared" si="12"/>
        <v>0</v>
      </c>
      <c r="E258">
        <f t="shared" si="12"/>
        <v>0</v>
      </c>
    </row>
    <row r="259" spans="1:5" x14ac:dyDescent="0.25">
      <c r="A259" t="s">
        <v>35</v>
      </c>
      <c r="B259">
        <f t="shared" ref="B259:F322" si="13">IF($A259=B$1,1,0)</f>
        <v>0</v>
      </c>
      <c r="C259">
        <f t="shared" si="13"/>
        <v>0</v>
      </c>
      <c r="D259">
        <f t="shared" si="13"/>
        <v>0</v>
      </c>
      <c r="E259">
        <f t="shared" si="13"/>
        <v>0</v>
      </c>
    </row>
    <row r="260" spans="1:5" x14ac:dyDescent="0.25">
      <c r="A260" t="s">
        <v>22</v>
      </c>
      <c r="B260">
        <f t="shared" si="13"/>
        <v>0</v>
      </c>
      <c r="C260">
        <f t="shared" si="13"/>
        <v>1</v>
      </c>
      <c r="D260">
        <f t="shared" si="13"/>
        <v>0</v>
      </c>
      <c r="E260">
        <f t="shared" si="13"/>
        <v>0</v>
      </c>
    </row>
    <row r="261" spans="1:5" x14ac:dyDescent="0.25">
      <c r="A261" t="s">
        <v>15</v>
      </c>
      <c r="B261">
        <f t="shared" si="13"/>
        <v>1</v>
      </c>
      <c r="C261">
        <f t="shared" si="13"/>
        <v>0</v>
      </c>
      <c r="D261">
        <f t="shared" si="13"/>
        <v>0</v>
      </c>
      <c r="E261">
        <f t="shared" si="13"/>
        <v>0</v>
      </c>
    </row>
    <row r="262" spans="1:5" x14ac:dyDescent="0.25">
      <c r="A262" t="s">
        <v>22</v>
      </c>
      <c r="B262">
        <f t="shared" si="13"/>
        <v>0</v>
      </c>
      <c r="C262">
        <f t="shared" si="13"/>
        <v>1</v>
      </c>
      <c r="D262">
        <f t="shared" si="13"/>
        <v>0</v>
      </c>
      <c r="E262">
        <f t="shared" si="13"/>
        <v>0</v>
      </c>
    </row>
    <row r="263" spans="1:5" x14ac:dyDescent="0.25">
      <c r="A263" t="s">
        <v>15</v>
      </c>
      <c r="B263">
        <f t="shared" si="13"/>
        <v>1</v>
      </c>
      <c r="C263">
        <f t="shared" si="13"/>
        <v>0</v>
      </c>
      <c r="D263">
        <f t="shared" si="13"/>
        <v>0</v>
      </c>
      <c r="E263">
        <f t="shared" si="13"/>
        <v>0</v>
      </c>
    </row>
    <row r="264" spans="1:5" x14ac:dyDescent="0.25">
      <c r="A264" t="s">
        <v>22</v>
      </c>
      <c r="B264">
        <f t="shared" si="13"/>
        <v>0</v>
      </c>
      <c r="C264">
        <f t="shared" si="13"/>
        <v>1</v>
      </c>
      <c r="D264">
        <f t="shared" si="13"/>
        <v>0</v>
      </c>
      <c r="E264">
        <f t="shared" si="13"/>
        <v>0</v>
      </c>
    </row>
    <row r="265" spans="1:5" x14ac:dyDescent="0.25">
      <c r="A265" t="s">
        <v>15</v>
      </c>
      <c r="B265">
        <f t="shared" si="13"/>
        <v>1</v>
      </c>
      <c r="C265">
        <f t="shared" si="13"/>
        <v>0</v>
      </c>
      <c r="D265">
        <f t="shared" si="13"/>
        <v>0</v>
      </c>
      <c r="E265">
        <f t="shared" si="13"/>
        <v>0</v>
      </c>
    </row>
    <row r="266" spans="1:5" x14ac:dyDescent="0.25">
      <c r="A266" t="s">
        <v>35</v>
      </c>
      <c r="B266">
        <f t="shared" si="13"/>
        <v>0</v>
      </c>
      <c r="C266">
        <f t="shared" si="13"/>
        <v>0</v>
      </c>
      <c r="D266">
        <f t="shared" si="13"/>
        <v>0</v>
      </c>
      <c r="E266">
        <f t="shared" si="13"/>
        <v>0</v>
      </c>
    </row>
    <row r="267" spans="1:5" x14ac:dyDescent="0.25">
      <c r="A267" t="s">
        <v>22</v>
      </c>
      <c r="B267">
        <f t="shared" si="13"/>
        <v>0</v>
      </c>
      <c r="C267">
        <f t="shared" si="13"/>
        <v>1</v>
      </c>
      <c r="D267">
        <f t="shared" si="13"/>
        <v>0</v>
      </c>
      <c r="E267">
        <f t="shared" si="13"/>
        <v>0</v>
      </c>
    </row>
    <row r="268" spans="1:5" x14ac:dyDescent="0.25">
      <c r="A268" t="s">
        <v>31</v>
      </c>
      <c r="B268">
        <f t="shared" si="13"/>
        <v>0</v>
      </c>
      <c r="C268">
        <f t="shared" si="13"/>
        <v>0</v>
      </c>
      <c r="D268">
        <f t="shared" si="13"/>
        <v>1</v>
      </c>
      <c r="E268">
        <f t="shared" si="13"/>
        <v>0</v>
      </c>
    </row>
    <row r="269" spans="1:5" x14ac:dyDescent="0.25">
      <c r="A269" t="s">
        <v>15</v>
      </c>
      <c r="B269">
        <f t="shared" si="13"/>
        <v>1</v>
      </c>
      <c r="C269">
        <f t="shared" si="13"/>
        <v>0</v>
      </c>
      <c r="D269">
        <f t="shared" si="13"/>
        <v>0</v>
      </c>
      <c r="E269">
        <f t="shared" si="13"/>
        <v>0</v>
      </c>
    </row>
    <row r="270" spans="1:5" x14ac:dyDescent="0.25">
      <c r="A270" t="s">
        <v>22</v>
      </c>
      <c r="B270">
        <f t="shared" si="13"/>
        <v>0</v>
      </c>
      <c r="C270">
        <f t="shared" si="13"/>
        <v>1</v>
      </c>
      <c r="D270">
        <f t="shared" si="13"/>
        <v>0</v>
      </c>
      <c r="E270">
        <f t="shared" si="13"/>
        <v>0</v>
      </c>
    </row>
    <row r="271" spans="1:5" x14ac:dyDescent="0.25">
      <c r="A271" t="s">
        <v>35</v>
      </c>
      <c r="B271">
        <f t="shared" si="13"/>
        <v>0</v>
      </c>
      <c r="C271">
        <f t="shared" si="13"/>
        <v>0</v>
      </c>
      <c r="D271">
        <f t="shared" si="13"/>
        <v>0</v>
      </c>
      <c r="E271">
        <f t="shared" si="13"/>
        <v>0</v>
      </c>
    </row>
    <row r="272" spans="1:5" x14ac:dyDescent="0.25">
      <c r="A272" t="s">
        <v>22</v>
      </c>
      <c r="B272">
        <f t="shared" si="13"/>
        <v>0</v>
      </c>
      <c r="C272">
        <f t="shared" si="13"/>
        <v>1</v>
      </c>
      <c r="D272">
        <f t="shared" si="13"/>
        <v>0</v>
      </c>
      <c r="E272">
        <f t="shared" si="13"/>
        <v>0</v>
      </c>
    </row>
    <row r="273" spans="1:5" x14ac:dyDescent="0.25">
      <c r="A273" t="s">
        <v>31</v>
      </c>
      <c r="B273">
        <f t="shared" si="13"/>
        <v>0</v>
      </c>
      <c r="C273">
        <f t="shared" si="13"/>
        <v>0</v>
      </c>
      <c r="D273">
        <f t="shared" si="13"/>
        <v>1</v>
      </c>
      <c r="E273">
        <f t="shared" si="13"/>
        <v>0</v>
      </c>
    </row>
    <row r="274" spans="1:5" x14ac:dyDescent="0.25">
      <c r="A274" t="s">
        <v>33</v>
      </c>
      <c r="B274">
        <f t="shared" si="13"/>
        <v>0</v>
      </c>
      <c r="C274">
        <f t="shared" si="13"/>
        <v>0</v>
      </c>
      <c r="D274">
        <f t="shared" si="13"/>
        <v>0</v>
      </c>
      <c r="E274">
        <f t="shared" si="13"/>
        <v>1</v>
      </c>
    </row>
    <row r="275" spans="1:5" x14ac:dyDescent="0.25">
      <c r="A275" t="s">
        <v>31</v>
      </c>
      <c r="B275">
        <f t="shared" si="13"/>
        <v>0</v>
      </c>
      <c r="C275">
        <f t="shared" si="13"/>
        <v>0</v>
      </c>
      <c r="D275">
        <f t="shared" si="13"/>
        <v>1</v>
      </c>
      <c r="E275">
        <f t="shared" si="13"/>
        <v>0</v>
      </c>
    </row>
    <row r="276" spans="1:5" x14ac:dyDescent="0.25">
      <c r="A276" t="s">
        <v>15</v>
      </c>
      <c r="B276">
        <f t="shared" si="13"/>
        <v>1</v>
      </c>
      <c r="C276">
        <f t="shared" si="13"/>
        <v>0</v>
      </c>
      <c r="D276">
        <f t="shared" si="13"/>
        <v>0</v>
      </c>
      <c r="E276">
        <f t="shared" si="13"/>
        <v>0</v>
      </c>
    </row>
    <row r="277" spans="1:5" x14ac:dyDescent="0.25">
      <c r="A277" t="s">
        <v>35</v>
      </c>
      <c r="B277">
        <f t="shared" si="13"/>
        <v>0</v>
      </c>
      <c r="C277">
        <f t="shared" si="13"/>
        <v>0</v>
      </c>
      <c r="D277">
        <f t="shared" si="13"/>
        <v>0</v>
      </c>
      <c r="E277">
        <f t="shared" si="13"/>
        <v>0</v>
      </c>
    </row>
    <row r="278" spans="1:5" x14ac:dyDescent="0.25">
      <c r="A278" t="s">
        <v>22</v>
      </c>
      <c r="B278">
        <f t="shared" si="13"/>
        <v>0</v>
      </c>
      <c r="C278">
        <f t="shared" si="13"/>
        <v>1</v>
      </c>
      <c r="D278">
        <f t="shared" si="13"/>
        <v>0</v>
      </c>
      <c r="E278">
        <f t="shared" si="13"/>
        <v>0</v>
      </c>
    </row>
    <row r="279" spans="1:5" x14ac:dyDescent="0.25">
      <c r="A279" t="s">
        <v>31</v>
      </c>
      <c r="B279">
        <f t="shared" si="13"/>
        <v>0</v>
      </c>
      <c r="C279">
        <f t="shared" si="13"/>
        <v>0</v>
      </c>
      <c r="D279">
        <f t="shared" si="13"/>
        <v>1</v>
      </c>
      <c r="E279">
        <f t="shared" si="13"/>
        <v>0</v>
      </c>
    </row>
    <row r="280" spans="1:5" x14ac:dyDescent="0.25">
      <c r="A280" t="s">
        <v>31</v>
      </c>
      <c r="B280">
        <f t="shared" si="13"/>
        <v>0</v>
      </c>
      <c r="C280">
        <f t="shared" si="13"/>
        <v>0</v>
      </c>
      <c r="D280">
        <f t="shared" si="13"/>
        <v>1</v>
      </c>
      <c r="E280">
        <f t="shared" si="13"/>
        <v>0</v>
      </c>
    </row>
    <row r="281" spans="1:5" x14ac:dyDescent="0.25">
      <c r="A281" t="s">
        <v>15</v>
      </c>
      <c r="B281">
        <f t="shared" si="13"/>
        <v>1</v>
      </c>
      <c r="C281">
        <f t="shared" si="13"/>
        <v>0</v>
      </c>
      <c r="D281">
        <f t="shared" si="13"/>
        <v>0</v>
      </c>
      <c r="E281">
        <f t="shared" si="13"/>
        <v>0</v>
      </c>
    </row>
    <row r="282" spans="1:5" x14ac:dyDescent="0.25">
      <c r="A282" t="s">
        <v>33</v>
      </c>
      <c r="B282">
        <f t="shared" si="13"/>
        <v>0</v>
      </c>
      <c r="C282">
        <f t="shared" si="13"/>
        <v>0</v>
      </c>
      <c r="D282">
        <f t="shared" si="13"/>
        <v>0</v>
      </c>
      <c r="E282">
        <f t="shared" si="13"/>
        <v>1</v>
      </c>
    </row>
    <row r="283" spans="1:5" x14ac:dyDescent="0.25">
      <c r="A283" t="s">
        <v>22</v>
      </c>
      <c r="B283">
        <f t="shared" si="13"/>
        <v>0</v>
      </c>
      <c r="C283">
        <f t="shared" si="13"/>
        <v>1</v>
      </c>
      <c r="D283">
        <f t="shared" si="13"/>
        <v>0</v>
      </c>
      <c r="E283">
        <f t="shared" si="13"/>
        <v>0</v>
      </c>
    </row>
    <row r="284" spans="1:5" x14ac:dyDescent="0.25">
      <c r="A284" t="s">
        <v>33</v>
      </c>
      <c r="B284">
        <f t="shared" si="13"/>
        <v>0</v>
      </c>
      <c r="C284">
        <f t="shared" si="13"/>
        <v>0</v>
      </c>
      <c r="D284">
        <f t="shared" si="13"/>
        <v>0</v>
      </c>
      <c r="E284">
        <f t="shared" si="13"/>
        <v>1</v>
      </c>
    </row>
    <row r="285" spans="1:5" x14ac:dyDescent="0.25">
      <c r="A285" t="s">
        <v>22</v>
      </c>
      <c r="B285">
        <f t="shared" si="13"/>
        <v>0</v>
      </c>
      <c r="C285">
        <f t="shared" si="13"/>
        <v>1</v>
      </c>
      <c r="D285">
        <f t="shared" si="13"/>
        <v>0</v>
      </c>
      <c r="E285">
        <f t="shared" si="13"/>
        <v>0</v>
      </c>
    </row>
    <row r="286" spans="1:5" x14ac:dyDescent="0.25">
      <c r="A286" t="s">
        <v>22</v>
      </c>
      <c r="B286">
        <f t="shared" si="13"/>
        <v>0</v>
      </c>
      <c r="C286">
        <f t="shared" si="13"/>
        <v>1</v>
      </c>
      <c r="D286">
        <f t="shared" si="13"/>
        <v>0</v>
      </c>
      <c r="E286">
        <f t="shared" si="13"/>
        <v>0</v>
      </c>
    </row>
    <row r="287" spans="1:5" x14ac:dyDescent="0.25">
      <c r="A287" t="s">
        <v>22</v>
      </c>
      <c r="B287">
        <f t="shared" si="13"/>
        <v>0</v>
      </c>
      <c r="C287">
        <f t="shared" si="13"/>
        <v>1</v>
      </c>
      <c r="D287">
        <f t="shared" si="13"/>
        <v>0</v>
      </c>
      <c r="E287">
        <f t="shared" si="13"/>
        <v>0</v>
      </c>
    </row>
    <row r="288" spans="1:5" x14ac:dyDescent="0.25">
      <c r="A288" t="s">
        <v>15</v>
      </c>
      <c r="B288">
        <f t="shared" si="13"/>
        <v>1</v>
      </c>
      <c r="C288">
        <f t="shared" si="13"/>
        <v>0</v>
      </c>
      <c r="D288">
        <f t="shared" si="13"/>
        <v>0</v>
      </c>
      <c r="E288">
        <f t="shared" si="13"/>
        <v>0</v>
      </c>
    </row>
    <row r="289" spans="1:5" x14ac:dyDescent="0.25">
      <c r="A289" t="s">
        <v>35</v>
      </c>
      <c r="B289">
        <f t="shared" si="13"/>
        <v>0</v>
      </c>
      <c r="C289">
        <f t="shared" si="13"/>
        <v>0</v>
      </c>
      <c r="D289">
        <f t="shared" si="13"/>
        <v>0</v>
      </c>
      <c r="E289">
        <f t="shared" si="13"/>
        <v>0</v>
      </c>
    </row>
    <row r="290" spans="1:5" x14ac:dyDescent="0.25">
      <c r="A290" t="s">
        <v>35</v>
      </c>
      <c r="B290">
        <f t="shared" si="13"/>
        <v>0</v>
      </c>
      <c r="C290">
        <f t="shared" si="13"/>
        <v>0</v>
      </c>
      <c r="D290">
        <f t="shared" si="13"/>
        <v>0</v>
      </c>
      <c r="E290">
        <f t="shared" si="13"/>
        <v>0</v>
      </c>
    </row>
    <row r="291" spans="1:5" x14ac:dyDescent="0.25">
      <c r="A291" t="s">
        <v>31</v>
      </c>
      <c r="B291">
        <f t="shared" si="13"/>
        <v>0</v>
      </c>
      <c r="C291">
        <f t="shared" si="13"/>
        <v>0</v>
      </c>
      <c r="D291">
        <f t="shared" si="13"/>
        <v>1</v>
      </c>
      <c r="E291">
        <f t="shared" si="13"/>
        <v>0</v>
      </c>
    </row>
    <row r="292" spans="1:5" x14ac:dyDescent="0.25">
      <c r="A292" t="s">
        <v>22</v>
      </c>
      <c r="B292">
        <f t="shared" si="13"/>
        <v>0</v>
      </c>
      <c r="C292">
        <f t="shared" si="13"/>
        <v>1</v>
      </c>
      <c r="D292">
        <f t="shared" si="13"/>
        <v>0</v>
      </c>
      <c r="E292">
        <f t="shared" si="13"/>
        <v>0</v>
      </c>
    </row>
    <row r="293" spans="1:5" x14ac:dyDescent="0.25">
      <c r="A293" t="s">
        <v>15</v>
      </c>
      <c r="B293">
        <f t="shared" si="13"/>
        <v>1</v>
      </c>
      <c r="C293">
        <f t="shared" si="13"/>
        <v>0</v>
      </c>
      <c r="D293">
        <f t="shared" si="13"/>
        <v>0</v>
      </c>
      <c r="E293">
        <f t="shared" si="13"/>
        <v>0</v>
      </c>
    </row>
    <row r="294" spans="1:5" x14ac:dyDescent="0.25">
      <c r="A294" t="s">
        <v>15</v>
      </c>
      <c r="B294">
        <f t="shared" si="13"/>
        <v>1</v>
      </c>
      <c r="C294">
        <f t="shared" si="13"/>
        <v>0</v>
      </c>
      <c r="D294">
        <f t="shared" si="13"/>
        <v>0</v>
      </c>
      <c r="E294">
        <f t="shared" si="13"/>
        <v>0</v>
      </c>
    </row>
    <row r="295" spans="1:5" x14ac:dyDescent="0.25">
      <c r="A295" t="s">
        <v>31</v>
      </c>
      <c r="B295">
        <f t="shared" si="13"/>
        <v>0</v>
      </c>
      <c r="C295">
        <f t="shared" si="13"/>
        <v>0</v>
      </c>
      <c r="D295">
        <f t="shared" si="13"/>
        <v>1</v>
      </c>
      <c r="E295">
        <f t="shared" si="13"/>
        <v>0</v>
      </c>
    </row>
    <row r="296" spans="1:5" x14ac:dyDescent="0.25">
      <c r="A296" t="s">
        <v>22</v>
      </c>
      <c r="B296">
        <f t="shared" si="13"/>
        <v>0</v>
      </c>
      <c r="C296">
        <f t="shared" si="13"/>
        <v>1</v>
      </c>
      <c r="D296">
        <f t="shared" si="13"/>
        <v>0</v>
      </c>
      <c r="E296">
        <f t="shared" si="13"/>
        <v>0</v>
      </c>
    </row>
    <row r="297" spans="1:5" x14ac:dyDescent="0.25">
      <c r="A297" t="s">
        <v>22</v>
      </c>
      <c r="B297">
        <f t="shared" si="13"/>
        <v>0</v>
      </c>
      <c r="C297">
        <f t="shared" si="13"/>
        <v>1</v>
      </c>
      <c r="D297">
        <f t="shared" si="13"/>
        <v>0</v>
      </c>
      <c r="E297">
        <f t="shared" si="13"/>
        <v>0</v>
      </c>
    </row>
    <row r="298" spans="1:5" x14ac:dyDescent="0.25">
      <c r="A298" t="s">
        <v>15</v>
      </c>
      <c r="B298">
        <f t="shared" si="13"/>
        <v>1</v>
      </c>
      <c r="C298">
        <f t="shared" si="13"/>
        <v>0</v>
      </c>
      <c r="D298">
        <f t="shared" si="13"/>
        <v>0</v>
      </c>
      <c r="E298">
        <f t="shared" si="13"/>
        <v>0</v>
      </c>
    </row>
    <row r="299" spans="1:5" x14ac:dyDescent="0.25">
      <c r="A299" t="s">
        <v>35</v>
      </c>
      <c r="B299">
        <f t="shared" si="13"/>
        <v>0</v>
      </c>
      <c r="C299">
        <f t="shared" si="13"/>
        <v>0</v>
      </c>
      <c r="D299">
        <f t="shared" si="13"/>
        <v>0</v>
      </c>
      <c r="E299">
        <f t="shared" si="13"/>
        <v>0</v>
      </c>
    </row>
    <row r="300" spans="1:5" x14ac:dyDescent="0.25">
      <c r="A300" t="s">
        <v>31</v>
      </c>
      <c r="B300">
        <f t="shared" si="13"/>
        <v>0</v>
      </c>
      <c r="C300">
        <f t="shared" si="13"/>
        <v>0</v>
      </c>
      <c r="D300">
        <f t="shared" si="13"/>
        <v>1</v>
      </c>
      <c r="E300">
        <f t="shared" si="13"/>
        <v>0</v>
      </c>
    </row>
    <row r="301" spans="1:5" x14ac:dyDescent="0.25">
      <c r="A301" t="s">
        <v>22</v>
      </c>
      <c r="B301">
        <f t="shared" si="13"/>
        <v>0</v>
      </c>
      <c r="C301">
        <f t="shared" si="13"/>
        <v>1</v>
      </c>
      <c r="D301">
        <f t="shared" si="13"/>
        <v>0</v>
      </c>
      <c r="E301">
        <f t="shared" si="13"/>
        <v>0</v>
      </c>
    </row>
    <row r="302" spans="1:5" x14ac:dyDescent="0.25">
      <c r="A302" t="s">
        <v>31</v>
      </c>
      <c r="B302">
        <f t="shared" si="13"/>
        <v>0</v>
      </c>
      <c r="C302">
        <f t="shared" si="13"/>
        <v>0</v>
      </c>
      <c r="D302">
        <f t="shared" si="13"/>
        <v>1</v>
      </c>
      <c r="E302">
        <f t="shared" si="13"/>
        <v>0</v>
      </c>
    </row>
    <row r="303" spans="1:5" x14ac:dyDescent="0.25">
      <c r="A303" t="s">
        <v>15</v>
      </c>
      <c r="B303">
        <f t="shared" si="13"/>
        <v>1</v>
      </c>
      <c r="C303">
        <f t="shared" si="13"/>
        <v>0</v>
      </c>
      <c r="D303">
        <f t="shared" si="13"/>
        <v>0</v>
      </c>
      <c r="E303">
        <f t="shared" si="13"/>
        <v>0</v>
      </c>
    </row>
    <row r="304" spans="1:5" x14ac:dyDescent="0.25">
      <c r="A304" t="s">
        <v>15</v>
      </c>
      <c r="B304">
        <f t="shared" si="13"/>
        <v>1</v>
      </c>
      <c r="C304">
        <f t="shared" si="13"/>
        <v>0</v>
      </c>
      <c r="D304">
        <f t="shared" si="13"/>
        <v>0</v>
      </c>
      <c r="E304">
        <f t="shared" si="13"/>
        <v>0</v>
      </c>
    </row>
    <row r="305" spans="1:5" x14ac:dyDescent="0.25">
      <c r="A305" t="s">
        <v>15</v>
      </c>
      <c r="B305">
        <f t="shared" si="13"/>
        <v>1</v>
      </c>
      <c r="C305">
        <f t="shared" si="13"/>
        <v>0</v>
      </c>
      <c r="D305">
        <f t="shared" si="13"/>
        <v>0</v>
      </c>
      <c r="E305">
        <f t="shared" si="13"/>
        <v>0</v>
      </c>
    </row>
    <row r="306" spans="1:5" x14ac:dyDescent="0.25">
      <c r="A306" t="s">
        <v>35</v>
      </c>
      <c r="B306">
        <f t="shared" si="13"/>
        <v>0</v>
      </c>
      <c r="C306">
        <f t="shared" si="13"/>
        <v>0</v>
      </c>
      <c r="D306">
        <f t="shared" si="13"/>
        <v>0</v>
      </c>
      <c r="E306">
        <f t="shared" si="13"/>
        <v>0</v>
      </c>
    </row>
    <row r="307" spans="1:5" x14ac:dyDescent="0.25">
      <c r="A307" t="s">
        <v>33</v>
      </c>
      <c r="B307">
        <f t="shared" si="13"/>
        <v>0</v>
      </c>
      <c r="C307">
        <f t="shared" ref="C306:F321" si="14">IF($A307=C$1,1,0)</f>
        <v>0</v>
      </c>
      <c r="D307">
        <f t="shared" si="14"/>
        <v>0</v>
      </c>
      <c r="E307">
        <f t="shared" si="14"/>
        <v>1</v>
      </c>
    </row>
    <row r="308" spans="1:5" x14ac:dyDescent="0.25">
      <c r="A308" t="s">
        <v>15</v>
      </c>
      <c r="B308">
        <f t="shared" si="13"/>
        <v>1</v>
      </c>
      <c r="C308">
        <f t="shared" si="14"/>
        <v>0</v>
      </c>
      <c r="D308">
        <f t="shared" si="14"/>
        <v>0</v>
      </c>
      <c r="E308">
        <f t="shared" si="14"/>
        <v>0</v>
      </c>
    </row>
    <row r="309" spans="1:5" x14ac:dyDescent="0.25">
      <c r="A309" t="s">
        <v>15</v>
      </c>
      <c r="B309">
        <f t="shared" si="13"/>
        <v>1</v>
      </c>
      <c r="C309">
        <f t="shared" si="14"/>
        <v>0</v>
      </c>
      <c r="D309">
        <f t="shared" si="14"/>
        <v>0</v>
      </c>
      <c r="E309">
        <f t="shared" si="14"/>
        <v>0</v>
      </c>
    </row>
    <row r="310" spans="1:5" x14ac:dyDescent="0.25">
      <c r="A310" t="s">
        <v>22</v>
      </c>
      <c r="B310">
        <f t="shared" si="13"/>
        <v>0</v>
      </c>
      <c r="C310">
        <f t="shared" si="14"/>
        <v>1</v>
      </c>
      <c r="D310">
        <f t="shared" si="14"/>
        <v>0</v>
      </c>
      <c r="E310">
        <f t="shared" si="14"/>
        <v>0</v>
      </c>
    </row>
    <row r="311" spans="1:5" x14ac:dyDescent="0.25">
      <c r="A311" t="s">
        <v>22</v>
      </c>
      <c r="B311">
        <f t="shared" si="13"/>
        <v>0</v>
      </c>
      <c r="C311">
        <f t="shared" si="14"/>
        <v>1</v>
      </c>
      <c r="D311">
        <f t="shared" si="14"/>
        <v>0</v>
      </c>
      <c r="E311">
        <f t="shared" si="14"/>
        <v>0</v>
      </c>
    </row>
    <row r="312" spans="1:5" x14ac:dyDescent="0.25">
      <c r="A312" t="s">
        <v>15</v>
      </c>
      <c r="B312">
        <f t="shared" si="13"/>
        <v>1</v>
      </c>
      <c r="C312">
        <f t="shared" si="14"/>
        <v>0</v>
      </c>
      <c r="D312">
        <f t="shared" si="14"/>
        <v>0</v>
      </c>
      <c r="E312">
        <f t="shared" si="14"/>
        <v>0</v>
      </c>
    </row>
    <row r="313" spans="1:5" x14ac:dyDescent="0.25">
      <c r="A313" t="s">
        <v>22</v>
      </c>
      <c r="B313">
        <f t="shared" si="13"/>
        <v>0</v>
      </c>
      <c r="C313">
        <f t="shared" si="14"/>
        <v>1</v>
      </c>
      <c r="D313">
        <f t="shared" si="14"/>
        <v>0</v>
      </c>
      <c r="E313">
        <f t="shared" si="14"/>
        <v>0</v>
      </c>
    </row>
    <row r="314" spans="1:5" x14ac:dyDescent="0.25">
      <c r="A314" t="s">
        <v>31</v>
      </c>
      <c r="B314">
        <f t="shared" si="13"/>
        <v>0</v>
      </c>
      <c r="C314">
        <f t="shared" si="14"/>
        <v>0</v>
      </c>
      <c r="D314">
        <f t="shared" si="14"/>
        <v>1</v>
      </c>
      <c r="E314">
        <f t="shared" si="14"/>
        <v>0</v>
      </c>
    </row>
    <row r="315" spans="1:5" x14ac:dyDescent="0.25">
      <c r="A315" t="s">
        <v>33</v>
      </c>
      <c r="B315">
        <f t="shared" si="13"/>
        <v>0</v>
      </c>
      <c r="C315">
        <f t="shared" si="14"/>
        <v>0</v>
      </c>
      <c r="D315">
        <f t="shared" si="14"/>
        <v>0</v>
      </c>
      <c r="E315">
        <f t="shared" si="14"/>
        <v>1</v>
      </c>
    </row>
    <row r="316" spans="1:5" x14ac:dyDescent="0.25">
      <c r="A316" t="s">
        <v>15</v>
      </c>
      <c r="B316">
        <f t="shared" si="13"/>
        <v>1</v>
      </c>
      <c r="C316">
        <f t="shared" si="14"/>
        <v>0</v>
      </c>
      <c r="D316">
        <f t="shared" si="14"/>
        <v>0</v>
      </c>
      <c r="E316">
        <f t="shared" si="14"/>
        <v>0</v>
      </c>
    </row>
    <row r="317" spans="1:5" x14ac:dyDescent="0.25">
      <c r="A317" t="s">
        <v>15</v>
      </c>
      <c r="B317">
        <f t="shared" si="13"/>
        <v>1</v>
      </c>
      <c r="C317">
        <f t="shared" si="14"/>
        <v>0</v>
      </c>
      <c r="D317">
        <f t="shared" si="14"/>
        <v>0</v>
      </c>
      <c r="E317">
        <f t="shared" si="14"/>
        <v>0</v>
      </c>
    </row>
    <row r="318" spans="1:5" x14ac:dyDescent="0.25">
      <c r="A318" t="s">
        <v>35</v>
      </c>
      <c r="B318">
        <f t="shared" si="13"/>
        <v>0</v>
      </c>
      <c r="C318">
        <f t="shared" si="14"/>
        <v>0</v>
      </c>
      <c r="D318">
        <f t="shared" si="14"/>
        <v>0</v>
      </c>
      <c r="E318">
        <f t="shared" si="14"/>
        <v>0</v>
      </c>
    </row>
    <row r="319" spans="1:5" x14ac:dyDescent="0.25">
      <c r="A319" t="s">
        <v>15</v>
      </c>
      <c r="B319">
        <f t="shared" si="13"/>
        <v>1</v>
      </c>
      <c r="C319">
        <f t="shared" si="14"/>
        <v>0</v>
      </c>
      <c r="D319">
        <f t="shared" si="14"/>
        <v>0</v>
      </c>
      <c r="E319">
        <f t="shared" si="14"/>
        <v>0</v>
      </c>
    </row>
    <row r="320" spans="1:5" x14ac:dyDescent="0.25">
      <c r="A320" t="s">
        <v>22</v>
      </c>
      <c r="B320">
        <f t="shared" si="13"/>
        <v>0</v>
      </c>
      <c r="C320">
        <f t="shared" si="14"/>
        <v>1</v>
      </c>
      <c r="D320">
        <f t="shared" si="14"/>
        <v>0</v>
      </c>
      <c r="E320">
        <f t="shared" si="14"/>
        <v>0</v>
      </c>
    </row>
    <row r="321" spans="1:5" x14ac:dyDescent="0.25">
      <c r="A321" t="s">
        <v>15</v>
      </c>
      <c r="B321">
        <f t="shared" si="13"/>
        <v>1</v>
      </c>
      <c r="C321">
        <f t="shared" si="14"/>
        <v>0</v>
      </c>
      <c r="D321">
        <f t="shared" si="14"/>
        <v>0</v>
      </c>
      <c r="E321">
        <f t="shared" si="14"/>
        <v>0</v>
      </c>
    </row>
    <row r="322" spans="1:5" x14ac:dyDescent="0.25">
      <c r="A322" t="s">
        <v>35</v>
      </c>
      <c r="B322">
        <f t="shared" si="13"/>
        <v>0</v>
      </c>
      <c r="C322">
        <f t="shared" ref="C322:F322" si="15">IF($A322=C$1,1,0)</f>
        <v>0</v>
      </c>
      <c r="D322">
        <f t="shared" si="15"/>
        <v>0</v>
      </c>
      <c r="E322">
        <f t="shared" si="15"/>
        <v>0</v>
      </c>
    </row>
    <row r="323" spans="1:5" x14ac:dyDescent="0.25">
      <c r="A323" t="s">
        <v>35</v>
      </c>
      <c r="B323">
        <f t="shared" ref="B323:F386" si="16">IF($A323=B$1,1,0)</f>
        <v>0</v>
      </c>
      <c r="C323">
        <f t="shared" si="16"/>
        <v>0</v>
      </c>
      <c r="D323">
        <f t="shared" si="16"/>
        <v>0</v>
      </c>
      <c r="E323">
        <f t="shared" si="16"/>
        <v>0</v>
      </c>
    </row>
    <row r="324" spans="1:5" x14ac:dyDescent="0.25">
      <c r="A324" t="s">
        <v>33</v>
      </c>
      <c r="B324">
        <f t="shared" si="16"/>
        <v>0</v>
      </c>
      <c r="C324">
        <f t="shared" si="16"/>
        <v>0</v>
      </c>
      <c r="D324">
        <f t="shared" si="16"/>
        <v>0</v>
      </c>
      <c r="E324">
        <f t="shared" si="16"/>
        <v>1</v>
      </c>
    </row>
    <row r="325" spans="1:5" x14ac:dyDescent="0.25">
      <c r="A325" t="s">
        <v>35</v>
      </c>
      <c r="B325">
        <f t="shared" si="16"/>
        <v>0</v>
      </c>
      <c r="C325">
        <f t="shared" si="16"/>
        <v>0</v>
      </c>
      <c r="D325">
        <f t="shared" si="16"/>
        <v>0</v>
      </c>
      <c r="E325">
        <f t="shared" si="16"/>
        <v>0</v>
      </c>
    </row>
    <row r="326" spans="1:5" x14ac:dyDescent="0.25">
      <c r="A326" t="s">
        <v>15</v>
      </c>
      <c r="B326">
        <f t="shared" si="16"/>
        <v>1</v>
      </c>
      <c r="C326">
        <f t="shared" si="16"/>
        <v>0</v>
      </c>
      <c r="D326">
        <f t="shared" si="16"/>
        <v>0</v>
      </c>
      <c r="E326">
        <f t="shared" si="16"/>
        <v>0</v>
      </c>
    </row>
    <row r="327" spans="1:5" x14ac:dyDescent="0.25">
      <c r="A327" t="s">
        <v>22</v>
      </c>
      <c r="B327">
        <f t="shared" si="16"/>
        <v>0</v>
      </c>
      <c r="C327">
        <f t="shared" si="16"/>
        <v>1</v>
      </c>
      <c r="D327">
        <f t="shared" si="16"/>
        <v>0</v>
      </c>
      <c r="E327">
        <f t="shared" si="16"/>
        <v>0</v>
      </c>
    </row>
    <row r="328" spans="1:5" x14ac:dyDescent="0.25">
      <c r="A328" t="s">
        <v>15</v>
      </c>
      <c r="B328">
        <f t="shared" si="16"/>
        <v>1</v>
      </c>
      <c r="C328">
        <f t="shared" si="16"/>
        <v>0</v>
      </c>
      <c r="D328">
        <f t="shared" si="16"/>
        <v>0</v>
      </c>
      <c r="E328">
        <f t="shared" si="16"/>
        <v>0</v>
      </c>
    </row>
    <row r="329" spans="1:5" x14ac:dyDescent="0.25">
      <c r="A329" t="s">
        <v>15</v>
      </c>
      <c r="B329">
        <f t="shared" si="16"/>
        <v>1</v>
      </c>
      <c r="C329">
        <f t="shared" si="16"/>
        <v>0</v>
      </c>
      <c r="D329">
        <f t="shared" si="16"/>
        <v>0</v>
      </c>
      <c r="E329">
        <f t="shared" si="16"/>
        <v>0</v>
      </c>
    </row>
    <row r="330" spans="1:5" x14ac:dyDescent="0.25">
      <c r="A330" t="s">
        <v>22</v>
      </c>
      <c r="B330">
        <f t="shared" si="16"/>
        <v>0</v>
      </c>
      <c r="C330">
        <f t="shared" si="16"/>
        <v>1</v>
      </c>
      <c r="D330">
        <f t="shared" si="16"/>
        <v>0</v>
      </c>
      <c r="E330">
        <f t="shared" si="16"/>
        <v>0</v>
      </c>
    </row>
    <row r="331" spans="1:5" x14ac:dyDescent="0.25">
      <c r="A331" t="s">
        <v>33</v>
      </c>
      <c r="B331">
        <f t="shared" si="16"/>
        <v>0</v>
      </c>
      <c r="C331">
        <f t="shared" si="16"/>
        <v>0</v>
      </c>
      <c r="D331">
        <f t="shared" si="16"/>
        <v>0</v>
      </c>
      <c r="E331">
        <f t="shared" si="16"/>
        <v>1</v>
      </c>
    </row>
    <row r="332" spans="1:5" x14ac:dyDescent="0.25">
      <c r="A332" t="s">
        <v>15</v>
      </c>
      <c r="B332">
        <f t="shared" si="16"/>
        <v>1</v>
      </c>
      <c r="C332">
        <f t="shared" si="16"/>
        <v>0</v>
      </c>
      <c r="D332">
        <f t="shared" si="16"/>
        <v>0</v>
      </c>
      <c r="E332">
        <f t="shared" si="16"/>
        <v>0</v>
      </c>
    </row>
    <row r="333" spans="1:5" x14ac:dyDescent="0.25">
      <c r="A333" t="s">
        <v>33</v>
      </c>
      <c r="B333">
        <f t="shared" si="16"/>
        <v>0</v>
      </c>
      <c r="C333">
        <f t="shared" si="16"/>
        <v>0</v>
      </c>
      <c r="D333">
        <f t="shared" si="16"/>
        <v>0</v>
      </c>
      <c r="E333">
        <f t="shared" si="16"/>
        <v>1</v>
      </c>
    </row>
    <row r="334" spans="1:5" x14ac:dyDescent="0.25">
      <c r="A334" t="s">
        <v>33</v>
      </c>
      <c r="B334">
        <f t="shared" si="16"/>
        <v>0</v>
      </c>
      <c r="C334">
        <f t="shared" si="16"/>
        <v>0</v>
      </c>
      <c r="D334">
        <f t="shared" si="16"/>
        <v>0</v>
      </c>
      <c r="E334">
        <f t="shared" si="16"/>
        <v>1</v>
      </c>
    </row>
    <row r="335" spans="1:5" x14ac:dyDescent="0.25">
      <c r="A335" t="s">
        <v>31</v>
      </c>
      <c r="B335">
        <f t="shared" si="16"/>
        <v>0</v>
      </c>
      <c r="C335">
        <f t="shared" si="16"/>
        <v>0</v>
      </c>
      <c r="D335">
        <f t="shared" si="16"/>
        <v>1</v>
      </c>
      <c r="E335">
        <f t="shared" si="16"/>
        <v>0</v>
      </c>
    </row>
    <row r="336" spans="1:5" x14ac:dyDescent="0.25">
      <c r="A336" t="s">
        <v>15</v>
      </c>
      <c r="B336">
        <f t="shared" si="16"/>
        <v>1</v>
      </c>
      <c r="C336">
        <f t="shared" si="16"/>
        <v>0</v>
      </c>
      <c r="D336">
        <f t="shared" si="16"/>
        <v>0</v>
      </c>
      <c r="E336">
        <f t="shared" si="16"/>
        <v>0</v>
      </c>
    </row>
    <row r="337" spans="1:5" x14ac:dyDescent="0.25">
      <c r="A337" t="s">
        <v>35</v>
      </c>
      <c r="B337">
        <f t="shared" si="16"/>
        <v>0</v>
      </c>
      <c r="C337">
        <f t="shared" si="16"/>
        <v>0</v>
      </c>
      <c r="D337">
        <f t="shared" si="16"/>
        <v>0</v>
      </c>
      <c r="E337">
        <f t="shared" si="16"/>
        <v>0</v>
      </c>
    </row>
    <row r="338" spans="1:5" x14ac:dyDescent="0.25">
      <c r="A338" t="s">
        <v>33</v>
      </c>
      <c r="B338">
        <f t="shared" si="16"/>
        <v>0</v>
      </c>
      <c r="C338">
        <f t="shared" si="16"/>
        <v>0</v>
      </c>
      <c r="D338">
        <f t="shared" si="16"/>
        <v>0</v>
      </c>
      <c r="E338">
        <f t="shared" si="16"/>
        <v>1</v>
      </c>
    </row>
    <row r="339" spans="1:5" x14ac:dyDescent="0.25">
      <c r="A339" t="s">
        <v>33</v>
      </c>
      <c r="B339">
        <f t="shared" si="16"/>
        <v>0</v>
      </c>
      <c r="C339">
        <f t="shared" si="16"/>
        <v>0</v>
      </c>
      <c r="D339">
        <f t="shared" si="16"/>
        <v>0</v>
      </c>
      <c r="E339">
        <f t="shared" si="16"/>
        <v>1</v>
      </c>
    </row>
    <row r="340" spans="1:5" x14ac:dyDescent="0.25">
      <c r="A340" t="s">
        <v>31</v>
      </c>
      <c r="B340">
        <f t="shared" si="16"/>
        <v>0</v>
      </c>
      <c r="C340">
        <f t="shared" si="16"/>
        <v>0</v>
      </c>
      <c r="D340">
        <f t="shared" si="16"/>
        <v>1</v>
      </c>
      <c r="E340">
        <f t="shared" si="16"/>
        <v>0</v>
      </c>
    </row>
    <row r="341" spans="1:5" x14ac:dyDescent="0.25">
      <c r="A341" t="s">
        <v>15</v>
      </c>
      <c r="B341">
        <f t="shared" si="16"/>
        <v>1</v>
      </c>
      <c r="C341">
        <f t="shared" si="16"/>
        <v>0</v>
      </c>
      <c r="D341">
        <f t="shared" si="16"/>
        <v>0</v>
      </c>
      <c r="E341">
        <f t="shared" si="16"/>
        <v>0</v>
      </c>
    </row>
    <row r="342" spans="1:5" x14ac:dyDescent="0.25">
      <c r="A342" t="s">
        <v>22</v>
      </c>
      <c r="B342">
        <f t="shared" si="16"/>
        <v>0</v>
      </c>
      <c r="C342">
        <f t="shared" si="16"/>
        <v>1</v>
      </c>
      <c r="D342">
        <f t="shared" si="16"/>
        <v>0</v>
      </c>
      <c r="E342">
        <f t="shared" si="16"/>
        <v>0</v>
      </c>
    </row>
    <row r="343" spans="1:5" x14ac:dyDescent="0.25">
      <c r="A343" t="s">
        <v>31</v>
      </c>
      <c r="B343">
        <f t="shared" si="16"/>
        <v>0</v>
      </c>
      <c r="C343">
        <f t="shared" si="16"/>
        <v>0</v>
      </c>
      <c r="D343">
        <f t="shared" si="16"/>
        <v>1</v>
      </c>
      <c r="E343">
        <f t="shared" si="16"/>
        <v>0</v>
      </c>
    </row>
    <row r="344" spans="1:5" x14ac:dyDescent="0.25">
      <c r="A344" t="s">
        <v>33</v>
      </c>
      <c r="B344">
        <f t="shared" si="16"/>
        <v>0</v>
      </c>
      <c r="C344">
        <f t="shared" si="16"/>
        <v>0</v>
      </c>
      <c r="D344">
        <f t="shared" si="16"/>
        <v>0</v>
      </c>
      <c r="E344">
        <f t="shared" si="16"/>
        <v>1</v>
      </c>
    </row>
    <row r="345" spans="1:5" x14ac:dyDescent="0.25">
      <c r="A345" t="s">
        <v>31</v>
      </c>
      <c r="B345">
        <f t="shared" si="16"/>
        <v>0</v>
      </c>
      <c r="C345">
        <f t="shared" si="16"/>
        <v>0</v>
      </c>
      <c r="D345">
        <f t="shared" si="16"/>
        <v>1</v>
      </c>
      <c r="E345">
        <f t="shared" si="16"/>
        <v>0</v>
      </c>
    </row>
    <row r="346" spans="1:5" x14ac:dyDescent="0.25">
      <c r="A346" t="s">
        <v>22</v>
      </c>
      <c r="B346">
        <f t="shared" si="16"/>
        <v>0</v>
      </c>
      <c r="C346">
        <f t="shared" si="16"/>
        <v>1</v>
      </c>
      <c r="D346">
        <f t="shared" si="16"/>
        <v>0</v>
      </c>
      <c r="E346">
        <f t="shared" si="16"/>
        <v>0</v>
      </c>
    </row>
    <row r="347" spans="1:5" x14ac:dyDescent="0.25">
      <c r="A347" t="s">
        <v>15</v>
      </c>
      <c r="B347">
        <f t="shared" si="16"/>
        <v>1</v>
      </c>
      <c r="C347">
        <f t="shared" si="16"/>
        <v>0</v>
      </c>
      <c r="D347">
        <f t="shared" si="16"/>
        <v>0</v>
      </c>
      <c r="E347">
        <f t="shared" si="16"/>
        <v>0</v>
      </c>
    </row>
    <row r="348" spans="1:5" x14ac:dyDescent="0.25">
      <c r="A348" t="s">
        <v>15</v>
      </c>
      <c r="B348">
        <f t="shared" si="16"/>
        <v>1</v>
      </c>
      <c r="C348">
        <f t="shared" si="16"/>
        <v>0</v>
      </c>
      <c r="D348">
        <f t="shared" si="16"/>
        <v>0</v>
      </c>
      <c r="E348">
        <f t="shared" si="16"/>
        <v>0</v>
      </c>
    </row>
    <row r="349" spans="1:5" x14ac:dyDescent="0.25">
      <c r="A349" t="s">
        <v>22</v>
      </c>
      <c r="B349">
        <f t="shared" si="16"/>
        <v>0</v>
      </c>
      <c r="C349">
        <f t="shared" si="16"/>
        <v>1</v>
      </c>
      <c r="D349">
        <f t="shared" si="16"/>
        <v>0</v>
      </c>
      <c r="E349">
        <f t="shared" si="16"/>
        <v>0</v>
      </c>
    </row>
    <row r="350" spans="1:5" x14ac:dyDescent="0.25">
      <c r="A350" t="s">
        <v>31</v>
      </c>
      <c r="B350">
        <f t="shared" si="16"/>
        <v>0</v>
      </c>
      <c r="C350">
        <f t="shared" si="16"/>
        <v>0</v>
      </c>
      <c r="D350">
        <f t="shared" si="16"/>
        <v>1</v>
      </c>
      <c r="E350">
        <f t="shared" si="16"/>
        <v>0</v>
      </c>
    </row>
    <row r="351" spans="1:5" x14ac:dyDescent="0.25">
      <c r="A351" t="s">
        <v>22</v>
      </c>
      <c r="B351">
        <f t="shared" si="16"/>
        <v>0</v>
      </c>
      <c r="C351">
        <f t="shared" si="16"/>
        <v>1</v>
      </c>
      <c r="D351">
        <f t="shared" si="16"/>
        <v>0</v>
      </c>
      <c r="E351">
        <f t="shared" si="16"/>
        <v>0</v>
      </c>
    </row>
    <row r="352" spans="1:5" x14ac:dyDescent="0.25">
      <c r="A352" t="s">
        <v>22</v>
      </c>
      <c r="B352">
        <f t="shared" si="16"/>
        <v>0</v>
      </c>
      <c r="C352">
        <f t="shared" si="16"/>
        <v>1</v>
      </c>
      <c r="D352">
        <f t="shared" si="16"/>
        <v>0</v>
      </c>
      <c r="E352">
        <f t="shared" si="16"/>
        <v>0</v>
      </c>
    </row>
    <row r="353" spans="1:5" x14ac:dyDescent="0.25">
      <c r="A353" t="s">
        <v>31</v>
      </c>
      <c r="B353">
        <f t="shared" si="16"/>
        <v>0</v>
      </c>
      <c r="C353">
        <f t="shared" si="16"/>
        <v>0</v>
      </c>
      <c r="D353">
        <f t="shared" si="16"/>
        <v>1</v>
      </c>
      <c r="E353">
        <f t="shared" si="16"/>
        <v>0</v>
      </c>
    </row>
    <row r="354" spans="1:5" x14ac:dyDescent="0.25">
      <c r="A354" t="s">
        <v>22</v>
      </c>
      <c r="B354">
        <f t="shared" si="16"/>
        <v>0</v>
      </c>
      <c r="C354">
        <f t="shared" si="16"/>
        <v>1</v>
      </c>
      <c r="D354">
        <f t="shared" si="16"/>
        <v>0</v>
      </c>
      <c r="E354">
        <f t="shared" si="16"/>
        <v>0</v>
      </c>
    </row>
    <row r="355" spans="1:5" x14ac:dyDescent="0.25">
      <c r="A355" t="s">
        <v>35</v>
      </c>
      <c r="B355">
        <f t="shared" si="16"/>
        <v>0</v>
      </c>
      <c r="C355">
        <f t="shared" si="16"/>
        <v>0</v>
      </c>
      <c r="D355">
        <f t="shared" si="16"/>
        <v>0</v>
      </c>
      <c r="E355">
        <f t="shared" si="16"/>
        <v>0</v>
      </c>
    </row>
    <row r="356" spans="1:5" x14ac:dyDescent="0.25">
      <c r="A356" t="s">
        <v>15</v>
      </c>
      <c r="B356">
        <f t="shared" si="16"/>
        <v>1</v>
      </c>
      <c r="C356">
        <f t="shared" si="16"/>
        <v>0</v>
      </c>
      <c r="D356">
        <f t="shared" si="16"/>
        <v>0</v>
      </c>
      <c r="E356">
        <f t="shared" si="16"/>
        <v>0</v>
      </c>
    </row>
    <row r="357" spans="1:5" x14ac:dyDescent="0.25">
      <c r="A357" t="s">
        <v>15</v>
      </c>
      <c r="B357">
        <f t="shared" si="16"/>
        <v>1</v>
      </c>
      <c r="C357">
        <f t="shared" si="16"/>
        <v>0</v>
      </c>
      <c r="D357">
        <f t="shared" si="16"/>
        <v>0</v>
      </c>
      <c r="E357">
        <f t="shared" si="16"/>
        <v>0</v>
      </c>
    </row>
    <row r="358" spans="1:5" x14ac:dyDescent="0.25">
      <c r="A358" t="s">
        <v>31</v>
      </c>
      <c r="B358">
        <f t="shared" si="16"/>
        <v>0</v>
      </c>
      <c r="C358">
        <f t="shared" si="16"/>
        <v>0</v>
      </c>
      <c r="D358">
        <f t="shared" si="16"/>
        <v>1</v>
      </c>
      <c r="E358">
        <f t="shared" si="16"/>
        <v>0</v>
      </c>
    </row>
    <row r="359" spans="1:5" x14ac:dyDescent="0.25">
      <c r="A359" t="s">
        <v>33</v>
      </c>
      <c r="B359">
        <f t="shared" si="16"/>
        <v>0</v>
      </c>
      <c r="C359">
        <f t="shared" si="16"/>
        <v>0</v>
      </c>
      <c r="D359">
        <f t="shared" si="16"/>
        <v>0</v>
      </c>
      <c r="E359">
        <f t="shared" si="16"/>
        <v>1</v>
      </c>
    </row>
    <row r="360" spans="1:5" x14ac:dyDescent="0.25">
      <c r="A360" t="s">
        <v>31</v>
      </c>
      <c r="B360">
        <f t="shared" si="16"/>
        <v>0</v>
      </c>
      <c r="C360">
        <f t="shared" si="16"/>
        <v>0</v>
      </c>
      <c r="D360">
        <f t="shared" si="16"/>
        <v>1</v>
      </c>
      <c r="E360">
        <f t="shared" si="16"/>
        <v>0</v>
      </c>
    </row>
    <row r="361" spans="1:5" x14ac:dyDescent="0.25">
      <c r="A361" t="s">
        <v>15</v>
      </c>
      <c r="B361">
        <f t="shared" si="16"/>
        <v>1</v>
      </c>
      <c r="C361">
        <f t="shared" si="16"/>
        <v>0</v>
      </c>
      <c r="D361">
        <f t="shared" si="16"/>
        <v>0</v>
      </c>
      <c r="E361">
        <f t="shared" si="16"/>
        <v>0</v>
      </c>
    </row>
    <row r="362" spans="1:5" x14ac:dyDescent="0.25">
      <c r="A362" t="s">
        <v>35</v>
      </c>
      <c r="B362">
        <f t="shared" si="16"/>
        <v>0</v>
      </c>
      <c r="C362">
        <f t="shared" si="16"/>
        <v>0</v>
      </c>
      <c r="D362">
        <f t="shared" si="16"/>
        <v>0</v>
      </c>
      <c r="E362">
        <f t="shared" si="16"/>
        <v>0</v>
      </c>
    </row>
    <row r="363" spans="1:5" x14ac:dyDescent="0.25">
      <c r="A363" t="s">
        <v>22</v>
      </c>
      <c r="B363">
        <f t="shared" si="16"/>
        <v>0</v>
      </c>
      <c r="C363">
        <f t="shared" si="16"/>
        <v>1</v>
      </c>
      <c r="D363">
        <f t="shared" si="16"/>
        <v>0</v>
      </c>
      <c r="E363">
        <f t="shared" si="16"/>
        <v>0</v>
      </c>
    </row>
    <row r="364" spans="1:5" x14ac:dyDescent="0.25">
      <c r="A364" t="s">
        <v>15</v>
      </c>
      <c r="B364">
        <f t="shared" si="16"/>
        <v>1</v>
      </c>
      <c r="C364">
        <f t="shared" si="16"/>
        <v>0</v>
      </c>
      <c r="D364">
        <f t="shared" si="16"/>
        <v>0</v>
      </c>
      <c r="E364">
        <f t="shared" si="16"/>
        <v>0</v>
      </c>
    </row>
    <row r="365" spans="1:5" x14ac:dyDescent="0.25">
      <c r="A365" t="s">
        <v>15</v>
      </c>
      <c r="B365">
        <f t="shared" si="16"/>
        <v>1</v>
      </c>
      <c r="C365">
        <f t="shared" si="16"/>
        <v>0</v>
      </c>
      <c r="D365">
        <f t="shared" si="16"/>
        <v>0</v>
      </c>
      <c r="E365">
        <f t="shared" si="16"/>
        <v>0</v>
      </c>
    </row>
    <row r="366" spans="1:5" x14ac:dyDescent="0.25">
      <c r="A366" t="s">
        <v>31</v>
      </c>
      <c r="B366">
        <f t="shared" si="16"/>
        <v>0</v>
      </c>
      <c r="C366">
        <f t="shared" si="16"/>
        <v>0</v>
      </c>
      <c r="D366">
        <f t="shared" si="16"/>
        <v>1</v>
      </c>
      <c r="E366">
        <f t="shared" si="16"/>
        <v>0</v>
      </c>
    </row>
    <row r="367" spans="1:5" x14ac:dyDescent="0.25">
      <c r="A367" t="s">
        <v>15</v>
      </c>
      <c r="B367">
        <f t="shared" si="16"/>
        <v>1</v>
      </c>
      <c r="C367">
        <f t="shared" si="16"/>
        <v>0</v>
      </c>
      <c r="D367">
        <f t="shared" si="16"/>
        <v>0</v>
      </c>
      <c r="E367">
        <f t="shared" si="16"/>
        <v>0</v>
      </c>
    </row>
    <row r="368" spans="1:5" x14ac:dyDescent="0.25">
      <c r="A368" t="s">
        <v>22</v>
      </c>
      <c r="B368">
        <f t="shared" si="16"/>
        <v>0</v>
      </c>
      <c r="C368">
        <f t="shared" si="16"/>
        <v>1</v>
      </c>
      <c r="D368">
        <f t="shared" si="16"/>
        <v>0</v>
      </c>
      <c r="E368">
        <f t="shared" si="16"/>
        <v>0</v>
      </c>
    </row>
    <row r="369" spans="1:5" x14ac:dyDescent="0.25">
      <c r="A369" t="s">
        <v>22</v>
      </c>
      <c r="B369">
        <f t="shared" si="16"/>
        <v>0</v>
      </c>
      <c r="C369">
        <f t="shared" si="16"/>
        <v>1</v>
      </c>
      <c r="D369">
        <f t="shared" si="16"/>
        <v>0</v>
      </c>
      <c r="E369">
        <f t="shared" si="16"/>
        <v>0</v>
      </c>
    </row>
    <row r="370" spans="1:5" x14ac:dyDescent="0.25">
      <c r="A370" t="s">
        <v>22</v>
      </c>
      <c r="B370">
        <f t="shared" si="16"/>
        <v>0</v>
      </c>
      <c r="C370">
        <f t="shared" si="16"/>
        <v>1</v>
      </c>
      <c r="D370">
        <f t="shared" si="16"/>
        <v>0</v>
      </c>
      <c r="E370">
        <f t="shared" si="16"/>
        <v>0</v>
      </c>
    </row>
    <row r="371" spans="1:5" x14ac:dyDescent="0.25">
      <c r="A371" t="s">
        <v>22</v>
      </c>
      <c r="B371">
        <f t="shared" si="16"/>
        <v>0</v>
      </c>
      <c r="C371">
        <f t="shared" ref="C370:F385" si="17">IF($A371=C$1,1,0)</f>
        <v>1</v>
      </c>
      <c r="D371">
        <f t="shared" si="17"/>
        <v>0</v>
      </c>
      <c r="E371">
        <f t="shared" si="17"/>
        <v>0</v>
      </c>
    </row>
    <row r="372" spans="1:5" x14ac:dyDescent="0.25">
      <c r="A372" t="s">
        <v>15</v>
      </c>
      <c r="B372">
        <f t="shared" si="16"/>
        <v>1</v>
      </c>
      <c r="C372">
        <f t="shared" si="17"/>
        <v>0</v>
      </c>
      <c r="D372">
        <f t="shared" si="17"/>
        <v>0</v>
      </c>
      <c r="E372">
        <f t="shared" si="17"/>
        <v>0</v>
      </c>
    </row>
    <row r="373" spans="1:5" x14ac:dyDescent="0.25">
      <c r="A373" t="s">
        <v>35</v>
      </c>
      <c r="B373">
        <f t="shared" si="16"/>
        <v>0</v>
      </c>
      <c r="C373">
        <f t="shared" si="17"/>
        <v>0</v>
      </c>
      <c r="D373">
        <f t="shared" si="17"/>
        <v>0</v>
      </c>
      <c r="E373">
        <f t="shared" si="17"/>
        <v>0</v>
      </c>
    </row>
    <row r="374" spans="1:5" x14ac:dyDescent="0.25">
      <c r="A374" t="s">
        <v>15</v>
      </c>
      <c r="B374">
        <f t="shared" si="16"/>
        <v>1</v>
      </c>
      <c r="C374">
        <f t="shared" si="17"/>
        <v>0</v>
      </c>
      <c r="D374">
        <f t="shared" si="17"/>
        <v>0</v>
      </c>
      <c r="E374">
        <f t="shared" si="17"/>
        <v>0</v>
      </c>
    </row>
    <row r="375" spans="1:5" x14ac:dyDescent="0.25">
      <c r="A375" t="s">
        <v>31</v>
      </c>
      <c r="B375">
        <f t="shared" si="16"/>
        <v>0</v>
      </c>
      <c r="C375">
        <f t="shared" si="17"/>
        <v>0</v>
      </c>
      <c r="D375">
        <f t="shared" si="17"/>
        <v>1</v>
      </c>
      <c r="E375">
        <f t="shared" si="17"/>
        <v>0</v>
      </c>
    </row>
    <row r="376" spans="1:5" x14ac:dyDescent="0.25">
      <c r="A376" t="s">
        <v>15</v>
      </c>
      <c r="B376">
        <f t="shared" si="16"/>
        <v>1</v>
      </c>
      <c r="C376">
        <f t="shared" si="17"/>
        <v>0</v>
      </c>
      <c r="D376">
        <f t="shared" si="17"/>
        <v>0</v>
      </c>
      <c r="E376">
        <f t="shared" si="17"/>
        <v>0</v>
      </c>
    </row>
    <row r="377" spans="1:5" x14ac:dyDescent="0.25">
      <c r="A377" t="s">
        <v>15</v>
      </c>
      <c r="B377">
        <f t="shared" si="16"/>
        <v>1</v>
      </c>
      <c r="C377">
        <f t="shared" si="17"/>
        <v>0</v>
      </c>
      <c r="D377">
        <f t="shared" si="17"/>
        <v>0</v>
      </c>
      <c r="E377">
        <f t="shared" si="17"/>
        <v>0</v>
      </c>
    </row>
    <row r="378" spans="1:5" x14ac:dyDescent="0.25">
      <c r="A378" t="s">
        <v>15</v>
      </c>
      <c r="B378">
        <f t="shared" si="16"/>
        <v>1</v>
      </c>
      <c r="C378">
        <f t="shared" si="17"/>
        <v>0</v>
      </c>
      <c r="D378">
        <f t="shared" si="17"/>
        <v>0</v>
      </c>
      <c r="E378">
        <f t="shared" si="17"/>
        <v>0</v>
      </c>
    </row>
    <row r="379" spans="1:5" x14ac:dyDescent="0.25">
      <c r="A379" t="s">
        <v>22</v>
      </c>
      <c r="B379">
        <f t="shared" si="16"/>
        <v>0</v>
      </c>
      <c r="C379">
        <f t="shared" si="17"/>
        <v>1</v>
      </c>
      <c r="D379">
        <f t="shared" si="17"/>
        <v>0</v>
      </c>
      <c r="E379">
        <f t="shared" si="17"/>
        <v>0</v>
      </c>
    </row>
    <row r="380" spans="1:5" x14ac:dyDescent="0.25">
      <c r="A380" t="s">
        <v>22</v>
      </c>
      <c r="B380">
        <f t="shared" si="16"/>
        <v>0</v>
      </c>
      <c r="C380">
        <f t="shared" si="17"/>
        <v>1</v>
      </c>
      <c r="D380">
        <f t="shared" si="17"/>
        <v>0</v>
      </c>
      <c r="E380">
        <f t="shared" si="17"/>
        <v>0</v>
      </c>
    </row>
    <row r="381" spans="1:5" x14ac:dyDescent="0.25">
      <c r="A381" t="s">
        <v>15</v>
      </c>
      <c r="B381">
        <f t="shared" si="16"/>
        <v>1</v>
      </c>
      <c r="C381">
        <f t="shared" si="17"/>
        <v>0</v>
      </c>
      <c r="D381">
        <f t="shared" si="17"/>
        <v>0</v>
      </c>
      <c r="E381">
        <f t="shared" si="17"/>
        <v>0</v>
      </c>
    </row>
    <row r="382" spans="1:5" x14ac:dyDescent="0.25">
      <c r="A382" t="s">
        <v>15</v>
      </c>
      <c r="B382">
        <f t="shared" si="16"/>
        <v>1</v>
      </c>
      <c r="C382">
        <f t="shared" si="17"/>
        <v>0</v>
      </c>
      <c r="D382">
        <f t="shared" si="17"/>
        <v>0</v>
      </c>
      <c r="E382">
        <f t="shared" si="17"/>
        <v>0</v>
      </c>
    </row>
    <row r="383" spans="1:5" x14ac:dyDescent="0.25">
      <c r="A383" t="s">
        <v>22</v>
      </c>
      <c r="B383">
        <f t="shared" si="16"/>
        <v>0</v>
      </c>
      <c r="C383">
        <f t="shared" si="17"/>
        <v>1</v>
      </c>
      <c r="D383">
        <f t="shared" si="17"/>
        <v>0</v>
      </c>
      <c r="E383">
        <f t="shared" si="17"/>
        <v>0</v>
      </c>
    </row>
    <row r="384" spans="1:5" x14ac:dyDescent="0.25">
      <c r="A384" t="s">
        <v>22</v>
      </c>
      <c r="B384">
        <f t="shared" si="16"/>
        <v>0</v>
      </c>
      <c r="C384">
        <f t="shared" si="17"/>
        <v>1</v>
      </c>
      <c r="D384">
        <f t="shared" si="17"/>
        <v>0</v>
      </c>
      <c r="E384">
        <f t="shared" si="17"/>
        <v>0</v>
      </c>
    </row>
    <row r="385" spans="1:5" x14ac:dyDescent="0.25">
      <c r="A385" t="s">
        <v>35</v>
      </c>
      <c r="B385">
        <f t="shared" si="16"/>
        <v>0</v>
      </c>
      <c r="C385">
        <f t="shared" si="17"/>
        <v>0</v>
      </c>
      <c r="D385">
        <f t="shared" si="17"/>
        <v>0</v>
      </c>
      <c r="E385">
        <f t="shared" si="17"/>
        <v>0</v>
      </c>
    </row>
    <row r="386" spans="1:5" x14ac:dyDescent="0.25">
      <c r="A386" t="s">
        <v>22</v>
      </c>
      <c r="B386">
        <f t="shared" si="16"/>
        <v>0</v>
      </c>
      <c r="C386">
        <f t="shared" ref="C386:F386" si="18">IF($A386=C$1,1,0)</f>
        <v>1</v>
      </c>
      <c r="D386">
        <f t="shared" si="18"/>
        <v>0</v>
      </c>
      <c r="E386">
        <f t="shared" si="18"/>
        <v>0</v>
      </c>
    </row>
    <row r="387" spans="1:5" x14ac:dyDescent="0.25">
      <c r="A387" t="s">
        <v>22</v>
      </c>
      <c r="B387">
        <f t="shared" ref="B387:F450" si="19">IF($A387=B$1,1,0)</f>
        <v>0</v>
      </c>
      <c r="C387">
        <f t="shared" si="19"/>
        <v>1</v>
      </c>
      <c r="D387">
        <f t="shared" si="19"/>
        <v>0</v>
      </c>
      <c r="E387">
        <f t="shared" si="19"/>
        <v>0</v>
      </c>
    </row>
    <row r="388" spans="1:5" x14ac:dyDescent="0.25">
      <c r="A388" t="s">
        <v>33</v>
      </c>
      <c r="B388">
        <f t="shared" si="19"/>
        <v>0</v>
      </c>
      <c r="C388">
        <f t="shared" si="19"/>
        <v>0</v>
      </c>
      <c r="D388">
        <f t="shared" si="19"/>
        <v>0</v>
      </c>
      <c r="E388">
        <f t="shared" si="19"/>
        <v>1</v>
      </c>
    </row>
    <row r="389" spans="1:5" x14ac:dyDescent="0.25">
      <c r="A389" t="s">
        <v>33</v>
      </c>
      <c r="B389">
        <f t="shared" si="19"/>
        <v>0</v>
      </c>
      <c r="C389">
        <f t="shared" si="19"/>
        <v>0</v>
      </c>
      <c r="D389">
        <f t="shared" si="19"/>
        <v>0</v>
      </c>
      <c r="E389">
        <f t="shared" si="19"/>
        <v>1</v>
      </c>
    </row>
    <row r="390" spans="1:5" x14ac:dyDescent="0.25">
      <c r="A390" t="s">
        <v>15</v>
      </c>
      <c r="B390">
        <f t="shared" si="19"/>
        <v>1</v>
      </c>
      <c r="C390">
        <f t="shared" si="19"/>
        <v>0</v>
      </c>
      <c r="D390">
        <f t="shared" si="19"/>
        <v>0</v>
      </c>
      <c r="E390">
        <f t="shared" si="19"/>
        <v>0</v>
      </c>
    </row>
    <row r="391" spans="1:5" x14ac:dyDescent="0.25">
      <c r="A391" t="s">
        <v>15</v>
      </c>
      <c r="B391">
        <f t="shared" si="19"/>
        <v>1</v>
      </c>
      <c r="C391">
        <f t="shared" si="19"/>
        <v>0</v>
      </c>
      <c r="D391">
        <f t="shared" si="19"/>
        <v>0</v>
      </c>
      <c r="E391">
        <f t="shared" si="19"/>
        <v>0</v>
      </c>
    </row>
    <row r="392" spans="1:5" x14ac:dyDescent="0.25">
      <c r="A392" t="s">
        <v>15</v>
      </c>
      <c r="B392">
        <f t="shared" si="19"/>
        <v>1</v>
      </c>
      <c r="C392">
        <f t="shared" si="19"/>
        <v>0</v>
      </c>
      <c r="D392">
        <f t="shared" si="19"/>
        <v>0</v>
      </c>
      <c r="E392">
        <f t="shared" si="19"/>
        <v>0</v>
      </c>
    </row>
    <row r="393" spans="1:5" x14ac:dyDescent="0.25">
      <c r="A393" t="s">
        <v>15</v>
      </c>
      <c r="B393">
        <f t="shared" si="19"/>
        <v>1</v>
      </c>
      <c r="C393">
        <f t="shared" si="19"/>
        <v>0</v>
      </c>
      <c r="D393">
        <f t="shared" si="19"/>
        <v>0</v>
      </c>
      <c r="E393">
        <f t="shared" si="19"/>
        <v>0</v>
      </c>
    </row>
    <row r="394" spans="1:5" x14ac:dyDescent="0.25">
      <c r="A394" t="s">
        <v>15</v>
      </c>
      <c r="B394">
        <f t="shared" si="19"/>
        <v>1</v>
      </c>
      <c r="C394">
        <f t="shared" si="19"/>
        <v>0</v>
      </c>
      <c r="D394">
        <f t="shared" si="19"/>
        <v>0</v>
      </c>
      <c r="E394">
        <f t="shared" si="19"/>
        <v>0</v>
      </c>
    </row>
    <row r="395" spans="1:5" x14ac:dyDescent="0.25">
      <c r="A395" t="s">
        <v>33</v>
      </c>
      <c r="B395">
        <f t="shared" si="19"/>
        <v>0</v>
      </c>
      <c r="C395">
        <f t="shared" si="19"/>
        <v>0</v>
      </c>
      <c r="D395">
        <f t="shared" si="19"/>
        <v>0</v>
      </c>
      <c r="E395">
        <f t="shared" si="19"/>
        <v>1</v>
      </c>
    </row>
    <row r="396" spans="1:5" x14ac:dyDescent="0.25">
      <c r="A396" t="s">
        <v>15</v>
      </c>
      <c r="B396">
        <f t="shared" si="19"/>
        <v>1</v>
      </c>
      <c r="C396">
        <f t="shared" si="19"/>
        <v>0</v>
      </c>
      <c r="D396">
        <f t="shared" si="19"/>
        <v>0</v>
      </c>
      <c r="E396">
        <f t="shared" si="19"/>
        <v>0</v>
      </c>
    </row>
    <row r="397" spans="1:5" x14ac:dyDescent="0.25">
      <c r="A397" t="s">
        <v>15</v>
      </c>
      <c r="B397">
        <f t="shared" si="19"/>
        <v>1</v>
      </c>
      <c r="C397">
        <f t="shared" si="19"/>
        <v>0</v>
      </c>
      <c r="D397">
        <f t="shared" si="19"/>
        <v>0</v>
      </c>
      <c r="E397">
        <f t="shared" si="19"/>
        <v>0</v>
      </c>
    </row>
    <row r="398" spans="1:5" x14ac:dyDescent="0.25">
      <c r="A398" t="s">
        <v>15</v>
      </c>
      <c r="B398">
        <f t="shared" si="19"/>
        <v>1</v>
      </c>
      <c r="C398">
        <f t="shared" si="19"/>
        <v>0</v>
      </c>
      <c r="D398">
        <f t="shared" si="19"/>
        <v>0</v>
      </c>
      <c r="E398">
        <f t="shared" si="19"/>
        <v>0</v>
      </c>
    </row>
    <row r="399" spans="1:5" x14ac:dyDescent="0.25">
      <c r="A399" t="s">
        <v>33</v>
      </c>
      <c r="B399">
        <f t="shared" si="19"/>
        <v>0</v>
      </c>
      <c r="C399">
        <f t="shared" si="19"/>
        <v>0</v>
      </c>
      <c r="D399">
        <f t="shared" si="19"/>
        <v>0</v>
      </c>
      <c r="E399">
        <f t="shared" si="19"/>
        <v>1</v>
      </c>
    </row>
    <row r="400" spans="1:5" x14ac:dyDescent="0.25">
      <c r="A400" t="s">
        <v>15</v>
      </c>
      <c r="B400">
        <f t="shared" si="19"/>
        <v>1</v>
      </c>
      <c r="C400">
        <f t="shared" si="19"/>
        <v>0</v>
      </c>
      <c r="D400">
        <f t="shared" si="19"/>
        <v>0</v>
      </c>
      <c r="E400">
        <f t="shared" si="19"/>
        <v>0</v>
      </c>
    </row>
    <row r="401" spans="1:5" x14ac:dyDescent="0.25">
      <c r="A401" t="s">
        <v>15</v>
      </c>
      <c r="B401">
        <f t="shared" si="19"/>
        <v>1</v>
      </c>
      <c r="C401">
        <f t="shared" si="19"/>
        <v>0</v>
      </c>
      <c r="D401">
        <f t="shared" si="19"/>
        <v>0</v>
      </c>
      <c r="E401">
        <f t="shared" si="19"/>
        <v>0</v>
      </c>
    </row>
    <row r="402" spans="1:5" x14ac:dyDescent="0.25">
      <c r="A402" t="s">
        <v>15</v>
      </c>
      <c r="B402">
        <f t="shared" si="19"/>
        <v>1</v>
      </c>
      <c r="C402">
        <f t="shared" si="19"/>
        <v>0</v>
      </c>
      <c r="D402">
        <f t="shared" si="19"/>
        <v>0</v>
      </c>
      <c r="E402">
        <f t="shared" si="19"/>
        <v>0</v>
      </c>
    </row>
    <row r="403" spans="1:5" x14ac:dyDescent="0.25">
      <c r="A403" t="s">
        <v>15</v>
      </c>
      <c r="B403">
        <f t="shared" si="19"/>
        <v>1</v>
      </c>
      <c r="C403">
        <f t="shared" si="19"/>
        <v>0</v>
      </c>
      <c r="D403">
        <f t="shared" si="19"/>
        <v>0</v>
      </c>
      <c r="E403">
        <f t="shared" si="19"/>
        <v>0</v>
      </c>
    </row>
    <row r="404" spans="1:5" x14ac:dyDescent="0.25">
      <c r="A404" t="s">
        <v>35</v>
      </c>
      <c r="B404">
        <f t="shared" si="19"/>
        <v>0</v>
      </c>
      <c r="C404">
        <f t="shared" si="19"/>
        <v>0</v>
      </c>
      <c r="D404">
        <f t="shared" si="19"/>
        <v>0</v>
      </c>
      <c r="E404">
        <f t="shared" si="19"/>
        <v>0</v>
      </c>
    </row>
    <row r="405" spans="1:5" x14ac:dyDescent="0.25">
      <c r="A405" t="s">
        <v>35</v>
      </c>
      <c r="B405">
        <f t="shared" si="19"/>
        <v>0</v>
      </c>
      <c r="C405">
        <f t="shared" si="19"/>
        <v>0</v>
      </c>
      <c r="D405">
        <f t="shared" si="19"/>
        <v>0</v>
      </c>
      <c r="E405">
        <f t="shared" si="19"/>
        <v>0</v>
      </c>
    </row>
    <row r="406" spans="1:5" x14ac:dyDescent="0.25">
      <c r="A406" t="s">
        <v>31</v>
      </c>
      <c r="B406">
        <f t="shared" si="19"/>
        <v>0</v>
      </c>
      <c r="C406">
        <f t="shared" si="19"/>
        <v>0</v>
      </c>
      <c r="D406">
        <f t="shared" si="19"/>
        <v>1</v>
      </c>
      <c r="E406">
        <f t="shared" si="19"/>
        <v>0</v>
      </c>
    </row>
    <row r="407" spans="1:5" x14ac:dyDescent="0.25">
      <c r="A407" t="s">
        <v>15</v>
      </c>
      <c r="B407">
        <f t="shared" si="19"/>
        <v>1</v>
      </c>
      <c r="C407">
        <f t="shared" si="19"/>
        <v>0</v>
      </c>
      <c r="D407">
        <f t="shared" si="19"/>
        <v>0</v>
      </c>
      <c r="E407">
        <f t="shared" si="19"/>
        <v>0</v>
      </c>
    </row>
    <row r="408" spans="1:5" x14ac:dyDescent="0.25">
      <c r="A408" t="s">
        <v>15</v>
      </c>
      <c r="B408">
        <f t="shared" si="19"/>
        <v>1</v>
      </c>
      <c r="C408">
        <f t="shared" si="19"/>
        <v>0</v>
      </c>
      <c r="D408">
        <f t="shared" si="19"/>
        <v>0</v>
      </c>
      <c r="E408">
        <f t="shared" si="19"/>
        <v>0</v>
      </c>
    </row>
    <row r="409" spans="1:5" x14ac:dyDescent="0.25">
      <c r="A409" t="s">
        <v>15</v>
      </c>
      <c r="B409">
        <f t="shared" si="19"/>
        <v>1</v>
      </c>
      <c r="C409">
        <f t="shared" si="19"/>
        <v>0</v>
      </c>
      <c r="D409">
        <f t="shared" si="19"/>
        <v>0</v>
      </c>
      <c r="E409">
        <f t="shared" si="19"/>
        <v>0</v>
      </c>
    </row>
    <row r="410" spans="1:5" x14ac:dyDescent="0.25">
      <c r="A410" t="s">
        <v>22</v>
      </c>
      <c r="B410">
        <f t="shared" si="19"/>
        <v>0</v>
      </c>
      <c r="C410">
        <f t="shared" si="19"/>
        <v>1</v>
      </c>
      <c r="D410">
        <f t="shared" si="19"/>
        <v>0</v>
      </c>
      <c r="E410">
        <f t="shared" si="19"/>
        <v>0</v>
      </c>
    </row>
    <row r="411" spans="1:5" x14ac:dyDescent="0.25">
      <c r="A411" t="s">
        <v>22</v>
      </c>
      <c r="B411">
        <f t="shared" si="19"/>
        <v>0</v>
      </c>
      <c r="C411">
        <f t="shared" si="19"/>
        <v>1</v>
      </c>
      <c r="D411">
        <f t="shared" si="19"/>
        <v>0</v>
      </c>
      <c r="E411">
        <f t="shared" si="19"/>
        <v>0</v>
      </c>
    </row>
    <row r="412" spans="1:5" x14ac:dyDescent="0.25">
      <c r="A412" t="s">
        <v>22</v>
      </c>
      <c r="B412">
        <f t="shared" si="19"/>
        <v>0</v>
      </c>
      <c r="C412">
        <f t="shared" si="19"/>
        <v>1</v>
      </c>
      <c r="D412">
        <f t="shared" si="19"/>
        <v>0</v>
      </c>
      <c r="E412">
        <f t="shared" si="19"/>
        <v>0</v>
      </c>
    </row>
    <row r="413" spans="1:5" x14ac:dyDescent="0.25">
      <c r="A413" t="s">
        <v>22</v>
      </c>
      <c r="B413">
        <f t="shared" si="19"/>
        <v>0</v>
      </c>
      <c r="C413">
        <f t="shared" si="19"/>
        <v>1</v>
      </c>
      <c r="D413">
        <f t="shared" si="19"/>
        <v>0</v>
      </c>
      <c r="E413">
        <f t="shared" si="19"/>
        <v>0</v>
      </c>
    </row>
    <row r="414" spans="1:5" x14ac:dyDescent="0.25">
      <c r="A414" t="s">
        <v>22</v>
      </c>
      <c r="B414">
        <f t="shared" si="19"/>
        <v>0</v>
      </c>
      <c r="C414">
        <f t="shared" si="19"/>
        <v>1</v>
      </c>
      <c r="D414">
        <f t="shared" si="19"/>
        <v>0</v>
      </c>
      <c r="E414">
        <f t="shared" si="19"/>
        <v>0</v>
      </c>
    </row>
    <row r="415" spans="1:5" x14ac:dyDescent="0.25">
      <c r="A415" t="s">
        <v>22</v>
      </c>
      <c r="B415">
        <f t="shared" si="19"/>
        <v>0</v>
      </c>
      <c r="C415">
        <f t="shared" si="19"/>
        <v>1</v>
      </c>
      <c r="D415">
        <f t="shared" si="19"/>
        <v>0</v>
      </c>
      <c r="E415">
        <f t="shared" si="19"/>
        <v>0</v>
      </c>
    </row>
    <row r="416" spans="1:5" x14ac:dyDescent="0.25">
      <c r="A416" t="s">
        <v>35</v>
      </c>
      <c r="B416">
        <f t="shared" si="19"/>
        <v>0</v>
      </c>
      <c r="C416">
        <f t="shared" si="19"/>
        <v>0</v>
      </c>
      <c r="D416">
        <f t="shared" si="19"/>
        <v>0</v>
      </c>
      <c r="E416">
        <f t="shared" si="19"/>
        <v>0</v>
      </c>
    </row>
    <row r="417" spans="1:5" x14ac:dyDescent="0.25">
      <c r="A417" t="s">
        <v>35</v>
      </c>
      <c r="B417">
        <f t="shared" si="19"/>
        <v>0</v>
      </c>
      <c r="C417">
        <f t="shared" si="19"/>
        <v>0</v>
      </c>
      <c r="D417">
        <f t="shared" si="19"/>
        <v>0</v>
      </c>
      <c r="E417">
        <f t="shared" si="19"/>
        <v>0</v>
      </c>
    </row>
    <row r="418" spans="1:5" x14ac:dyDescent="0.25">
      <c r="A418" t="s">
        <v>15</v>
      </c>
      <c r="B418">
        <f t="shared" si="19"/>
        <v>1</v>
      </c>
      <c r="C418">
        <f t="shared" si="19"/>
        <v>0</v>
      </c>
      <c r="D418">
        <f t="shared" si="19"/>
        <v>0</v>
      </c>
      <c r="E418">
        <f t="shared" si="19"/>
        <v>0</v>
      </c>
    </row>
    <row r="419" spans="1:5" x14ac:dyDescent="0.25">
      <c r="A419" t="s">
        <v>22</v>
      </c>
      <c r="B419">
        <f t="shared" si="19"/>
        <v>0</v>
      </c>
      <c r="C419">
        <f t="shared" si="19"/>
        <v>1</v>
      </c>
      <c r="D419">
        <f t="shared" si="19"/>
        <v>0</v>
      </c>
      <c r="E419">
        <f t="shared" si="19"/>
        <v>0</v>
      </c>
    </row>
    <row r="420" spans="1:5" x14ac:dyDescent="0.25">
      <c r="A420" t="s">
        <v>15</v>
      </c>
      <c r="B420">
        <f t="shared" si="19"/>
        <v>1</v>
      </c>
      <c r="C420">
        <f t="shared" si="19"/>
        <v>0</v>
      </c>
      <c r="D420">
        <f t="shared" si="19"/>
        <v>0</v>
      </c>
      <c r="E420">
        <f t="shared" si="19"/>
        <v>0</v>
      </c>
    </row>
    <row r="421" spans="1:5" x14ac:dyDescent="0.25">
      <c r="A421" t="s">
        <v>22</v>
      </c>
      <c r="B421">
        <f t="shared" si="19"/>
        <v>0</v>
      </c>
      <c r="C421">
        <f t="shared" si="19"/>
        <v>1</v>
      </c>
      <c r="D421">
        <f t="shared" si="19"/>
        <v>0</v>
      </c>
      <c r="E421">
        <f t="shared" si="19"/>
        <v>0</v>
      </c>
    </row>
    <row r="422" spans="1:5" x14ac:dyDescent="0.25">
      <c r="A422" t="s">
        <v>15</v>
      </c>
      <c r="B422">
        <f t="shared" si="19"/>
        <v>1</v>
      </c>
      <c r="C422">
        <f t="shared" si="19"/>
        <v>0</v>
      </c>
      <c r="D422">
        <f t="shared" si="19"/>
        <v>0</v>
      </c>
      <c r="E422">
        <f t="shared" si="19"/>
        <v>0</v>
      </c>
    </row>
    <row r="423" spans="1:5" x14ac:dyDescent="0.25">
      <c r="A423" t="s">
        <v>22</v>
      </c>
      <c r="B423">
        <f t="shared" si="19"/>
        <v>0</v>
      </c>
      <c r="C423">
        <f t="shared" si="19"/>
        <v>1</v>
      </c>
      <c r="D423">
        <f t="shared" si="19"/>
        <v>0</v>
      </c>
      <c r="E423">
        <f t="shared" si="19"/>
        <v>0</v>
      </c>
    </row>
    <row r="424" spans="1:5" x14ac:dyDescent="0.25">
      <c r="A424" t="s">
        <v>22</v>
      </c>
      <c r="B424">
        <f t="shared" si="19"/>
        <v>0</v>
      </c>
      <c r="C424">
        <f t="shared" si="19"/>
        <v>1</v>
      </c>
      <c r="D424">
        <f t="shared" si="19"/>
        <v>0</v>
      </c>
      <c r="E424">
        <f t="shared" si="19"/>
        <v>0</v>
      </c>
    </row>
    <row r="425" spans="1:5" x14ac:dyDescent="0.25">
      <c r="A425" t="s">
        <v>31</v>
      </c>
      <c r="B425">
        <f t="shared" si="19"/>
        <v>0</v>
      </c>
      <c r="C425">
        <f t="shared" si="19"/>
        <v>0</v>
      </c>
      <c r="D425">
        <f t="shared" si="19"/>
        <v>1</v>
      </c>
      <c r="E425">
        <f t="shared" si="19"/>
        <v>0</v>
      </c>
    </row>
    <row r="426" spans="1:5" x14ac:dyDescent="0.25">
      <c r="A426" t="s">
        <v>33</v>
      </c>
      <c r="B426">
        <f t="shared" si="19"/>
        <v>0</v>
      </c>
      <c r="C426">
        <f t="shared" si="19"/>
        <v>0</v>
      </c>
      <c r="D426">
        <f t="shared" si="19"/>
        <v>0</v>
      </c>
      <c r="E426">
        <f t="shared" si="19"/>
        <v>1</v>
      </c>
    </row>
    <row r="427" spans="1:5" x14ac:dyDescent="0.25">
      <c r="A427" t="s">
        <v>15</v>
      </c>
      <c r="B427">
        <f t="shared" si="19"/>
        <v>1</v>
      </c>
      <c r="C427">
        <f t="shared" si="19"/>
        <v>0</v>
      </c>
      <c r="D427">
        <f t="shared" si="19"/>
        <v>0</v>
      </c>
      <c r="E427">
        <f t="shared" si="19"/>
        <v>0</v>
      </c>
    </row>
    <row r="428" spans="1:5" x14ac:dyDescent="0.25">
      <c r="A428" t="s">
        <v>22</v>
      </c>
      <c r="B428">
        <f t="shared" si="19"/>
        <v>0</v>
      </c>
      <c r="C428">
        <f t="shared" si="19"/>
        <v>1</v>
      </c>
      <c r="D428">
        <f t="shared" si="19"/>
        <v>0</v>
      </c>
      <c r="E428">
        <f t="shared" si="19"/>
        <v>0</v>
      </c>
    </row>
    <row r="429" spans="1:5" x14ac:dyDescent="0.25">
      <c r="A429" t="s">
        <v>35</v>
      </c>
      <c r="B429">
        <f t="shared" si="19"/>
        <v>0</v>
      </c>
      <c r="C429">
        <f t="shared" si="19"/>
        <v>0</v>
      </c>
      <c r="D429">
        <f t="shared" si="19"/>
        <v>0</v>
      </c>
      <c r="E429">
        <f t="shared" si="19"/>
        <v>0</v>
      </c>
    </row>
    <row r="430" spans="1:5" x14ac:dyDescent="0.25">
      <c r="A430" t="s">
        <v>15</v>
      </c>
      <c r="B430">
        <f t="shared" si="19"/>
        <v>1</v>
      </c>
      <c r="C430">
        <f t="shared" si="19"/>
        <v>0</v>
      </c>
      <c r="D430">
        <f t="shared" si="19"/>
        <v>0</v>
      </c>
      <c r="E430">
        <f t="shared" si="19"/>
        <v>0</v>
      </c>
    </row>
    <row r="431" spans="1:5" x14ac:dyDescent="0.25">
      <c r="A431" t="s">
        <v>22</v>
      </c>
      <c r="B431">
        <f t="shared" si="19"/>
        <v>0</v>
      </c>
      <c r="C431">
        <f t="shared" si="19"/>
        <v>1</v>
      </c>
      <c r="D431">
        <f t="shared" si="19"/>
        <v>0</v>
      </c>
      <c r="E431">
        <f t="shared" si="19"/>
        <v>0</v>
      </c>
    </row>
    <row r="432" spans="1:5" x14ac:dyDescent="0.25">
      <c r="A432" t="s">
        <v>31</v>
      </c>
      <c r="B432">
        <f t="shared" si="19"/>
        <v>0</v>
      </c>
      <c r="C432">
        <f t="shared" si="19"/>
        <v>0</v>
      </c>
      <c r="D432">
        <f t="shared" si="19"/>
        <v>1</v>
      </c>
      <c r="E432">
        <f t="shared" si="19"/>
        <v>0</v>
      </c>
    </row>
    <row r="433" spans="1:5" x14ac:dyDescent="0.25">
      <c r="A433" t="s">
        <v>22</v>
      </c>
      <c r="B433">
        <f t="shared" si="19"/>
        <v>0</v>
      </c>
      <c r="C433">
        <f t="shared" si="19"/>
        <v>1</v>
      </c>
      <c r="D433">
        <f t="shared" si="19"/>
        <v>0</v>
      </c>
      <c r="E433">
        <f t="shared" si="19"/>
        <v>0</v>
      </c>
    </row>
    <row r="434" spans="1:5" x14ac:dyDescent="0.25">
      <c r="A434" t="s">
        <v>31</v>
      </c>
      <c r="B434">
        <f t="shared" si="19"/>
        <v>0</v>
      </c>
      <c r="C434">
        <f t="shared" si="19"/>
        <v>0</v>
      </c>
      <c r="D434">
        <f t="shared" si="19"/>
        <v>1</v>
      </c>
      <c r="E434">
        <f t="shared" si="19"/>
        <v>0</v>
      </c>
    </row>
    <row r="435" spans="1:5" x14ac:dyDescent="0.25">
      <c r="A435" t="s">
        <v>22</v>
      </c>
      <c r="B435">
        <f t="shared" si="19"/>
        <v>0</v>
      </c>
      <c r="C435">
        <f t="shared" ref="C434:F449" si="20">IF($A435=C$1,1,0)</f>
        <v>1</v>
      </c>
      <c r="D435">
        <f t="shared" si="20"/>
        <v>0</v>
      </c>
      <c r="E435">
        <f t="shared" si="20"/>
        <v>0</v>
      </c>
    </row>
    <row r="436" spans="1:5" x14ac:dyDescent="0.25">
      <c r="A436" t="s">
        <v>31</v>
      </c>
      <c r="B436">
        <f t="shared" si="19"/>
        <v>0</v>
      </c>
      <c r="C436">
        <f t="shared" si="20"/>
        <v>0</v>
      </c>
      <c r="D436">
        <f t="shared" si="20"/>
        <v>1</v>
      </c>
      <c r="E436">
        <f t="shared" si="20"/>
        <v>0</v>
      </c>
    </row>
    <row r="437" spans="1:5" x14ac:dyDescent="0.25">
      <c r="A437" t="s">
        <v>15</v>
      </c>
      <c r="B437">
        <f t="shared" si="19"/>
        <v>1</v>
      </c>
      <c r="C437">
        <f t="shared" si="20"/>
        <v>0</v>
      </c>
      <c r="D437">
        <f t="shared" si="20"/>
        <v>0</v>
      </c>
      <c r="E437">
        <f t="shared" si="20"/>
        <v>0</v>
      </c>
    </row>
    <row r="438" spans="1:5" x14ac:dyDescent="0.25">
      <c r="A438" t="s">
        <v>31</v>
      </c>
      <c r="B438">
        <f t="shared" si="19"/>
        <v>0</v>
      </c>
      <c r="C438">
        <f t="shared" si="20"/>
        <v>0</v>
      </c>
      <c r="D438">
        <f t="shared" si="20"/>
        <v>1</v>
      </c>
      <c r="E438">
        <f t="shared" si="20"/>
        <v>0</v>
      </c>
    </row>
    <row r="439" spans="1:5" x14ac:dyDescent="0.25">
      <c r="A439" t="s">
        <v>22</v>
      </c>
      <c r="B439">
        <f t="shared" si="19"/>
        <v>0</v>
      </c>
      <c r="C439">
        <f t="shared" si="20"/>
        <v>1</v>
      </c>
      <c r="D439">
        <f t="shared" si="20"/>
        <v>0</v>
      </c>
      <c r="E439">
        <f t="shared" si="20"/>
        <v>0</v>
      </c>
    </row>
    <row r="440" spans="1:5" x14ac:dyDescent="0.25">
      <c r="A440" t="s">
        <v>35</v>
      </c>
      <c r="B440">
        <f t="shared" si="19"/>
        <v>0</v>
      </c>
      <c r="C440">
        <f t="shared" si="20"/>
        <v>0</v>
      </c>
      <c r="D440">
        <f t="shared" si="20"/>
        <v>0</v>
      </c>
      <c r="E440">
        <f t="shared" si="20"/>
        <v>0</v>
      </c>
    </row>
    <row r="441" spans="1:5" x14ac:dyDescent="0.25">
      <c r="A441" t="s">
        <v>22</v>
      </c>
      <c r="B441">
        <f t="shared" si="19"/>
        <v>0</v>
      </c>
      <c r="C441">
        <f t="shared" si="20"/>
        <v>1</v>
      </c>
      <c r="D441">
        <f t="shared" si="20"/>
        <v>0</v>
      </c>
      <c r="E441">
        <f t="shared" si="20"/>
        <v>0</v>
      </c>
    </row>
    <row r="442" spans="1:5" x14ac:dyDescent="0.25">
      <c r="A442" t="s">
        <v>15</v>
      </c>
      <c r="B442">
        <f t="shared" si="19"/>
        <v>1</v>
      </c>
      <c r="C442">
        <f t="shared" si="20"/>
        <v>0</v>
      </c>
      <c r="D442">
        <f t="shared" si="20"/>
        <v>0</v>
      </c>
      <c r="E442">
        <f t="shared" si="20"/>
        <v>0</v>
      </c>
    </row>
    <row r="443" spans="1:5" x14ac:dyDescent="0.25">
      <c r="A443" t="s">
        <v>22</v>
      </c>
      <c r="B443">
        <f t="shared" si="19"/>
        <v>0</v>
      </c>
      <c r="C443">
        <f t="shared" si="20"/>
        <v>1</v>
      </c>
      <c r="D443">
        <f t="shared" si="20"/>
        <v>0</v>
      </c>
      <c r="E443">
        <f t="shared" si="20"/>
        <v>0</v>
      </c>
    </row>
    <row r="444" spans="1:5" x14ac:dyDescent="0.25">
      <c r="A444" t="s">
        <v>35</v>
      </c>
      <c r="B444">
        <f t="shared" si="19"/>
        <v>0</v>
      </c>
      <c r="C444">
        <f t="shared" si="20"/>
        <v>0</v>
      </c>
      <c r="D444">
        <f t="shared" si="20"/>
        <v>0</v>
      </c>
      <c r="E444">
        <f t="shared" si="20"/>
        <v>0</v>
      </c>
    </row>
    <row r="445" spans="1:5" x14ac:dyDescent="0.25">
      <c r="A445" t="s">
        <v>15</v>
      </c>
      <c r="B445">
        <f t="shared" si="19"/>
        <v>1</v>
      </c>
      <c r="C445">
        <f t="shared" si="20"/>
        <v>0</v>
      </c>
      <c r="D445">
        <f t="shared" si="20"/>
        <v>0</v>
      </c>
      <c r="E445">
        <f t="shared" si="20"/>
        <v>0</v>
      </c>
    </row>
    <row r="446" spans="1:5" x14ac:dyDescent="0.25">
      <c r="A446" t="s">
        <v>31</v>
      </c>
      <c r="B446">
        <f t="shared" si="19"/>
        <v>0</v>
      </c>
      <c r="C446">
        <f t="shared" si="20"/>
        <v>0</v>
      </c>
      <c r="D446">
        <f t="shared" si="20"/>
        <v>1</v>
      </c>
      <c r="E446">
        <f t="shared" si="20"/>
        <v>0</v>
      </c>
    </row>
    <row r="447" spans="1:5" x14ac:dyDescent="0.25">
      <c r="A447" t="s">
        <v>15</v>
      </c>
      <c r="B447">
        <f t="shared" si="19"/>
        <v>1</v>
      </c>
      <c r="C447">
        <f t="shared" si="20"/>
        <v>0</v>
      </c>
      <c r="D447">
        <f t="shared" si="20"/>
        <v>0</v>
      </c>
      <c r="E447">
        <f t="shared" si="20"/>
        <v>0</v>
      </c>
    </row>
    <row r="448" spans="1:5" x14ac:dyDescent="0.25">
      <c r="A448" t="s">
        <v>35</v>
      </c>
      <c r="B448">
        <f t="shared" si="19"/>
        <v>0</v>
      </c>
      <c r="C448">
        <f t="shared" si="20"/>
        <v>0</v>
      </c>
      <c r="D448">
        <f t="shared" si="20"/>
        <v>0</v>
      </c>
      <c r="E448">
        <f t="shared" si="20"/>
        <v>0</v>
      </c>
    </row>
    <row r="449" spans="1:5" x14ac:dyDescent="0.25">
      <c r="A449" t="s">
        <v>15</v>
      </c>
      <c r="B449">
        <f t="shared" si="19"/>
        <v>1</v>
      </c>
      <c r="C449">
        <f t="shared" si="20"/>
        <v>0</v>
      </c>
      <c r="D449">
        <f t="shared" si="20"/>
        <v>0</v>
      </c>
      <c r="E449">
        <f t="shared" si="20"/>
        <v>0</v>
      </c>
    </row>
    <row r="450" spans="1:5" x14ac:dyDescent="0.25">
      <c r="A450" t="s">
        <v>35</v>
      </c>
      <c r="B450">
        <f t="shared" si="19"/>
        <v>0</v>
      </c>
      <c r="C450">
        <f t="shared" ref="C450:F450" si="21">IF($A450=C$1,1,0)</f>
        <v>0</v>
      </c>
      <c r="D450">
        <f t="shared" si="21"/>
        <v>0</v>
      </c>
      <c r="E450">
        <f t="shared" si="21"/>
        <v>0</v>
      </c>
    </row>
    <row r="451" spans="1:5" x14ac:dyDescent="0.25">
      <c r="A451" t="s">
        <v>15</v>
      </c>
      <c r="B451">
        <f t="shared" ref="B451:F514" si="22">IF($A451=B$1,1,0)</f>
        <v>1</v>
      </c>
      <c r="C451">
        <f t="shared" si="22"/>
        <v>0</v>
      </c>
      <c r="D451">
        <f t="shared" si="22"/>
        <v>0</v>
      </c>
      <c r="E451">
        <f t="shared" si="22"/>
        <v>0</v>
      </c>
    </row>
    <row r="452" spans="1:5" x14ac:dyDescent="0.25">
      <c r="A452" t="s">
        <v>31</v>
      </c>
      <c r="B452">
        <f t="shared" si="22"/>
        <v>0</v>
      </c>
      <c r="C452">
        <f t="shared" si="22"/>
        <v>0</v>
      </c>
      <c r="D452">
        <f t="shared" si="22"/>
        <v>1</v>
      </c>
      <c r="E452">
        <f t="shared" si="22"/>
        <v>0</v>
      </c>
    </row>
    <row r="453" spans="1:5" x14ac:dyDescent="0.25">
      <c r="A453" t="s">
        <v>15</v>
      </c>
      <c r="B453">
        <f t="shared" si="22"/>
        <v>1</v>
      </c>
      <c r="C453">
        <f t="shared" si="22"/>
        <v>0</v>
      </c>
      <c r="D453">
        <f t="shared" si="22"/>
        <v>0</v>
      </c>
      <c r="E453">
        <f t="shared" si="22"/>
        <v>0</v>
      </c>
    </row>
    <row r="454" spans="1:5" x14ac:dyDescent="0.25">
      <c r="A454" t="s">
        <v>22</v>
      </c>
      <c r="B454">
        <f t="shared" si="22"/>
        <v>0</v>
      </c>
      <c r="C454">
        <f t="shared" si="22"/>
        <v>1</v>
      </c>
      <c r="D454">
        <f t="shared" si="22"/>
        <v>0</v>
      </c>
      <c r="E454">
        <f t="shared" si="22"/>
        <v>0</v>
      </c>
    </row>
    <row r="455" spans="1:5" x14ac:dyDescent="0.25">
      <c r="A455" t="s">
        <v>22</v>
      </c>
      <c r="B455">
        <f t="shared" si="22"/>
        <v>0</v>
      </c>
      <c r="C455">
        <f t="shared" si="22"/>
        <v>1</v>
      </c>
      <c r="D455">
        <f t="shared" si="22"/>
        <v>0</v>
      </c>
      <c r="E455">
        <f t="shared" si="22"/>
        <v>0</v>
      </c>
    </row>
    <row r="456" spans="1:5" x14ac:dyDescent="0.25">
      <c r="A456" t="s">
        <v>31</v>
      </c>
      <c r="B456">
        <f t="shared" si="22"/>
        <v>0</v>
      </c>
      <c r="C456">
        <f t="shared" si="22"/>
        <v>0</v>
      </c>
      <c r="D456">
        <f t="shared" si="22"/>
        <v>1</v>
      </c>
      <c r="E456">
        <f t="shared" si="22"/>
        <v>0</v>
      </c>
    </row>
    <row r="457" spans="1:5" x14ac:dyDescent="0.25">
      <c r="A457" t="s">
        <v>22</v>
      </c>
      <c r="B457">
        <f t="shared" si="22"/>
        <v>0</v>
      </c>
      <c r="C457">
        <f t="shared" si="22"/>
        <v>1</v>
      </c>
      <c r="D457">
        <f t="shared" si="22"/>
        <v>0</v>
      </c>
      <c r="E457">
        <f t="shared" si="22"/>
        <v>0</v>
      </c>
    </row>
    <row r="458" spans="1:5" x14ac:dyDescent="0.25">
      <c r="A458" t="s">
        <v>31</v>
      </c>
      <c r="B458">
        <f t="shared" si="22"/>
        <v>0</v>
      </c>
      <c r="C458">
        <f t="shared" si="22"/>
        <v>0</v>
      </c>
      <c r="D458">
        <f t="shared" si="22"/>
        <v>1</v>
      </c>
      <c r="E458">
        <f t="shared" si="22"/>
        <v>0</v>
      </c>
    </row>
    <row r="459" spans="1:5" x14ac:dyDescent="0.25">
      <c r="A459" t="s">
        <v>22</v>
      </c>
      <c r="B459">
        <f t="shared" si="22"/>
        <v>0</v>
      </c>
      <c r="C459">
        <f t="shared" si="22"/>
        <v>1</v>
      </c>
      <c r="D459">
        <f t="shared" si="22"/>
        <v>0</v>
      </c>
      <c r="E459">
        <f t="shared" si="22"/>
        <v>0</v>
      </c>
    </row>
    <row r="460" spans="1:5" x14ac:dyDescent="0.25">
      <c r="A460" t="s">
        <v>33</v>
      </c>
      <c r="B460">
        <f t="shared" si="22"/>
        <v>0</v>
      </c>
      <c r="C460">
        <f t="shared" si="22"/>
        <v>0</v>
      </c>
      <c r="D460">
        <f t="shared" si="22"/>
        <v>0</v>
      </c>
      <c r="E460">
        <f t="shared" si="22"/>
        <v>1</v>
      </c>
    </row>
    <row r="461" spans="1:5" x14ac:dyDescent="0.25">
      <c r="A461" t="s">
        <v>15</v>
      </c>
      <c r="B461">
        <f t="shared" si="22"/>
        <v>1</v>
      </c>
      <c r="C461">
        <f t="shared" si="22"/>
        <v>0</v>
      </c>
      <c r="D461">
        <f t="shared" si="22"/>
        <v>0</v>
      </c>
      <c r="E461">
        <f t="shared" si="22"/>
        <v>0</v>
      </c>
    </row>
    <row r="462" spans="1:5" x14ac:dyDescent="0.25">
      <c r="A462" t="s">
        <v>33</v>
      </c>
      <c r="B462">
        <f t="shared" si="22"/>
        <v>0</v>
      </c>
      <c r="C462">
        <f t="shared" si="22"/>
        <v>0</v>
      </c>
      <c r="D462">
        <f t="shared" si="22"/>
        <v>0</v>
      </c>
      <c r="E462">
        <f t="shared" si="22"/>
        <v>1</v>
      </c>
    </row>
    <row r="463" spans="1:5" x14ac:dyDescent="0.25">
      <c r="A463" t="s">
        <v>15</v>
      </c>
      <c r="B463">
        <f t="shared" si="22"/>
        <v>1</v>
      </c>
      <c r="C463">
        <f t="shared" si="22"/>
        <v>0</v>
      </c>
      <c r="D463">
        <f t="shared" si="22"/>
        <v>0</v>
      </c>
      <c r="E463">
        <f t="shared" si="22"/>
        <v>0</v>
      </c>
    </row>
    <row r="464" spans="1:5" x14ac:dyDescent="0.25">
      <c r="A464" t="s">
        <v>15</v>
      </c>
      <c r="B464">
        <f t="shared" si="22"/>
        <v>1</v>
      </c>
      <c r="C464">
        <f t="shared" si="22"/>
        <v>0</v>
      </c>
      <c r="D464">
        <f t="shared" si="22"/>
        <v>0</v>
      </c>
      <c r="E464">
        <f t="shared" si="22"/>
        <v>0</v>
      </c>
    </row>
    <row r="465" spans="1:5" x14ac:dyDescent="0.25">
      <c r="A465" t="s">
        <v>31</v>
      </c>
      <c r="B465">
        <f t="shared" si="22"/>
        <v>0</v>
      </c>
      <c r="C465">
        <f t="shared" si="22"/>
        <v>0</v>
      </c>
      <c r="D465">
        <f t="shared" si="22"/>
        <v>1</v>
      </c>
      <c r="E465">
        <f t="shared" si="22"/>
        <v>0</v>
      </c>
    </row>
    <row r="466" spans="1:5" x14ac:dyDescent="0.25">
      <c r="A466" t="s">
        <v>15</v>
      </c>
      <c r="B466">
        <f t="shared" si="22"/>
        <v>1</v>
      </c>
      <c r="C466">
        <f t="shared" si="22"/>
        <v>0</v>
      </c>
      <c r="D466">
        <f t="shared" si="22"/>
        <v>0</v>
      </c>
      <c r="E466">
        <f t="shared" si="22"/>
        <v>0</v>
      </c>
    </row>
    <row r="467" spans="1:5" x14ac:dyDescent="0.25">
      <c r="A467" t="s">
        <v>15</v>
      </c>
      <c r="B467">
        <f t="shared" si="22"/>
        <v>1</v>
      </c>
      <c r="C467">
        <f t="shared" si="22"/>
        <v>0</v>
      </c>
      <c r="D467">
        <f t="shared" si="22"/>
        <v>0</v>
      </c>
      <c r="E467">
        <f t="shared" si="22"/>
        <v>0</v>
      </c>
    </row>
    <row r="468" spans="1:5" x14ac:dyDescent="0.25">
      <c r="A468" t="s">
        <v>15</v>
      </c>
      <c r="B468">
        <f t="shared" si="22"/>
        <v>1</v>
      </c>
      <c r="C468">
        <f t="shared" si="22"/>
        <v>0</v>
      </c>
      <c r="D468">
        <f t="shared" si="22"/>
        <v>0</v>
      </c>
      <c r="E468">
        <f t="shared" si="22"/>
        <v>0</v>
      </c>
    </row>
    <row r="469" spans="1:5" x14ac:dyDescent="0.25">
      <c r="A469" t="s">
        <v>15</v>
      </c>
      <c r="B469">
        <f t="shared" si="22"/>
        <v>1</v>
      </c>
      <c r="C469">
        <f t="shared" si="22"/>
        <v>0</v>
      </c>
      <c r="D469">
        <f t="shared" si="22"/>
        <v>0</v>
      </c>
      <c r="E469">
        <f t="shared" si="22"/>
        <v>0</v>
      </c>
    </row>
    <row r="470" spans="1:5" x14ac:dyDescent="0.25">
      <c r="A470" t="s">
        <v>35</v>
      </c>
      <c r="B470">
        <f t="shared" si="22"/>
        <v>0</v>
      </c>
      <c r="C470">
        <f t="shared" si="22"/>
        <v>0</v>
      </c>
      <c r="D470">
        <f t="shared" si="22"/>
        <v>0</v>
      </c>
      <c r="E470">
        <f t="shared" si="22"/>
        <v>0</v>
      </c>
    </row>
    <row r="471" spans="1:5" x14ac:dyDescent="0.25">
      <c r="A471" t="s">
        <v>15</v>
      </c>
      <c r="B471">
        <f t="shared" si="22"/>
        <v>1</v>
      </c>
      <c r="C471">
        <f t="shared" si="22"/>
        <v>0</v>
      </c>
      <c r="D471">
        <f t="shared" si="22"/>
        <v>0</v>
      </c>
      <c r="E471">
        <f t="shared" si="22"/>
        <v>0</v>
      </c>
    </row>
    <row r="472" spans="1:5" x14ac:dyDescent="0.25">
      <c r="A472" t="s">
        <v>31</v>
      </c>
      <c r="B472">
        <f t="shared" si="22"/>
        <v>0</v>
      </c>
      <c r="C472">
        <f t="shared" si="22"/>
        <v>0</v>
      </c>
      <c r="D472">
        <f t="shared" si="22"/>
        <v>1</v>
      </c>
      <c r="E472">
        <f t="shared" si="22"/>
        <v>0</v>
      </c>
    </row>
    <row r="473" spans="1:5" x14ac:dyDescent="0.25">
      <c r="A473" t="s">
        <v>15</v>
      </c>
      <c r="B473">
        <f t="shared" si="22"/>
        <v>1</v>
      </c>
      <c r="C473">
        <f t="shared" si="22"/>
        <v>0</v>
      </c>
      <c r="D473">
        <f t="shared" si="22"/>
        <v>0</v>
      </c>
      <c r="E473">
        <f t="shared" si="22"/>
        <v>0</v>
      </c>
    </row>
    <row r="474" spans="1:5" x14ac:dyDescent="0.25">
      <c r="A474" t="s">
        <v>35</v>
      </c>
      <c r="B474">
        <f t="shared" si="22"/>
        <v>0</v>
      </c>
      <c r="C474">
        <f t="shared" si="22"/>
        <v>0</v>
      </c>
      <c r="D474">
        <f t="shared" si="22"/>
        <v>0</v>
      </c>
      <c r="E474">
        <f t="shared" si="22"/>
        <v>0</v>
      </c>
    </row>
    <row r="475" spans="1:5" x14ac:dyDescent="0.25">
      <c r="A475" t="s">
        <v>15</v>
      </c>
      <c r="B475">
        <f t="shared" si="22"/>
        <v>1</v>
      </c>
      <c r="C475">
        <f t="shared" si="22"/>
        <v>0</v>
      </c>
      <c r="D475">
        <f t="shared" si="22"/>
        <v>0</v>
      </c>
      <c r="E475">
        <f t="shared" si="22"/>
        <v>0</v>
      </c>
    </row>
    <row r="476" spans="1:5" x14ac:dyDescent="0.25">
      <c r="A476" t="s">
        <v>15</v>
      </c>
      <c r="B476">
        <f t="shared" si="22"/>
        <v>1</v>
      </c>
      <c r="C476">
        <f t="shared" si="22"/>
        <v>0</v>
      </c>
      <c r="D476">
        <f t="shared" si="22"/>
        <v>0</v>
      </c>
      <c r="E476">
        <f t="shared" si="22"/>
        <v>0</v>
      </c>
    </row>
    <row r="477" spans="1:5" x14ac:dyDescent="0.25">
      <c r="A477" t="s">
        <v>31</v>
      </c>
      <c r="B477">
        <f t="shared" si="22"/>
        <v>0</v>
      </c>
      <c r="C477">
        <f t="shared" si="22"/>
        <v>0</v>
      </c>
      <c r="D477">
        <f t="shared" si="22"/>
        <v>1</v>
      </c>
      <c r="E477">
        <f t="shared" si="22"/>
        <v>0</v>
      </c>
    </row>
    <row r="478" spans="1:5" x14ac:dyDescent="0.25">
      <c r="A478" t="s">
        <v>15</v>
      </c>
      <c r="B478">
        <f t="shared" si="22"/>
        <v>1</v>
      </c>
      <c r="C478">
        <f t="shared" si="22"/>
        <v>0</v>
      </c>
      <c r="D478">
        <f t="shared" si="22"/>
        <v>0</v>
      </c>
      <c r="E478">
        <f t="shared" si="22"/>
        <v>0</v>
      </c>
    </row>
    <row r="479" spans="1:5" x14ac:dyDescent="0.25">
      <c r="A479" t="s">
        <v>31</v>
      </c>
      <c r="B479">
        <f t="shared" si="22"/>
        <v>0</v>
      </c>
      <c r="C479">
        <f t="shared" si="22"/>
        <v>0</v>
      </c>
      <c r="D479">
        <f t="shared" si="22"/>
        <v>1</v>
      </c>
      <c r="E479">
        <f t="shared" si="22"/>
        <v>0</v>
      </c>
    </row>
    <row r="480" spans="1:5" x14ac:dyDescent="0.25">
      <c r="A480" t="s">
        <v>15</v>
      </c>
      <c r="B480">
        <f t="shared" si="22"/>
        <v>1</v>
      </c>
      <c r="C480">
        <f t="shared" si="22"/>
        <v>0</v>
      </c>
      <c r="D480">
        <f t="shared" si="22"/>
        <v>0</v>
      </c>
      <c r="E480">
        <f t="shared" si="22"/>
        <v>0</v>
      </c>
    </row>
    <row r="481" spans="1:5" x14ac:dyDescent="0.25">
      <c r="A481" t="s">
        <v>15</v>
      </c>
      <c r="B481">
        <f t="shared" si="22"/>
        <v>1</v>
      </c>
      <c r="C481">
        <f t="shared" si="22"/>
        <v>0</v>
      </c>
      <c r="D481">
        <f t="shared" si="22"/>
        <v>0</v>
      </c>
      <c r="E481">
        <f t="shared" si="22"/>
        <v>0</v>
      </c>
    </row>
    <row r="482" spans="1:5" x14ac:dyDescent="0.25">
      <c r="A482" t="s">
        <v>15</v>
      </c>
      <c r="B482">
        <f t="shared" si="22"/>
        <v>1</v>
      </c>
      <c r="C482">
        <f t="shared" si="22"/>
        <v>0</v>
      </c>
      <c r="D482">
        <f t="shared" si="22"/>
        <v>0</v>
      </c>
      <c r="E482">
        <f t="shared" si="22"/>
        <v>0</v>
      </c>
    </row>
    <row r="483" spans="1:5" x14ac:dyDescent="0.25">
      <c r="A483" t="s">
        <v>22</v>
      </c>
      <c r="B483">
        <f t="shared" si="22"/>
        <v>0</v>
      </c>
      <c r="C483">
        <f t="shared" si="22"/>
        <v>1</v>
      </c>
      <c r="D483">
        <f t="shared" si="22"/>
        <v>0</v>
      </c>
      <c r="E483">
        <f t="shared" si="22"/>
        <v>0</v>
      </c>
    </row>
    <row r="484" spans="1:5" x14ac:dyDescent="0.25">
      <c r="A484" t="s">
        <v>35</v>
      </c>
      <c r="B484">
        <f t="shared" si="22"/>
        <v>0</v>
      </c>
      <c r="C484">
        <f t="shared" si="22"/>
        <v>0</v>
      </c>
      <c r="D484">
        <f t="shared" si="22"/>
        <v>0</v>
      </c>
      <c r="E484">
        <f t="shared" si="22"/>
        <v>0</v>
      </c>
    </row>
    <row r="485" spans="1:5" x14ac:dyDescent="0.25">
      <c r="A485" t="s">
        <v>35</v>
      </c>
      <c r="B485">
        <f t="shared" si="22"/>
        <v>0</v>
      </c>
      <c r="C485">
        <f t="shared" si="22"/>
        <v>0</v>
      </c>
      <c r="D485">
        <f t="shared" si="22"/>
        <v>0</v>
      </c>
      <c r="E485">
        <f t="shared" si="22"/>
        <v>0</v>
      </c>
    </row>
    <row r="486" spans="1:5" x14ac:dyDescent="0.25">
      <c r="A486" t="s">
        <v>22</v>
      </c>
      <c r="B486">
        <f t="shared" si="22"/>
        <v>0</v>
      </c>
      <c r="C486">
        <f t="shared" si="22"/>
        <v>1</v>
      </c>
      <c r="D486">
        <f t="shared" si="22"/>
        <v>0</v>
      </c>
      <c r="E486">
        <f t="shared" si="22"/>
        <v>0</v>
      </c>
    </row>
    <row r="487" spans="1:5" x14ac:dyDescent="0.25">
      <c r="A487" t="s">
        <v>22</v>
      </c>
      <c r="B487">
        <f t="shared" si="22"/>
        <v>0</v>
      </c>
      <c r="C487">
        <f t="shared" si="22"/>
        <v>1</v>
      </c>
      <c r="D487">
        <f t="shared" si="22"/>
        <v>0</v>
      </c>
      <c r="E487">
        <f t="shared" si="22"/>
        <v>0</v>
      </c>
    </row>
    <row r="488" spans="1:5" x14ac:dyDescent="0.25">
      <c r="A488" t="s">
        <v>33</v>
      </c>
      <c r="B488">
        <f t="shared" si="22"/>
        <v>0</v>
      </c>
      <c r="C488">
        <f t="shared" si="22"/>
        <v>0</v>
      </c>
      <c r="D488">
        <f t="shared" si="22"/>
        <v>0</v>
      </c>
      <c r="E488">
        <f t="shared" si="22"/>
        <v>1</v>
      </c>
    </row>
    <row r="489" spans="1:5" x14ac:dyDescent="0.25">
      <c r="A489" t="s">
        <v>15</v>
      </c>
      <c r="B489">
        <f t="shared" si="22"/>
        <v>1</v>
      </c>
      <c r="C489">
        <f t="shared" si="22"/>
        <v>0</v>
      </c>
      <c r="D489">
        <f t="shared" si="22"/>
        <v>0</v>
      </c>
      <c r="E489">
        <f t="shared" si="22"/>
        <v>0</v>
      </c>
    </row>
    <row r="490" spans="1:5" x14ac:dyDescent="0.25">
      <c r="A490" t="s">
        <v>33</v>
      </c>
      <c r="B490">
        <f t="shared" si="22"/>
        <v>0</v>
      </c>
      <c r="C490">
        <f t="shared" si="22"/>
        <v>0</v>
      </c>
      <c r="D490">
        <f t="shared" si="22"/>
        <v>0</v>
      </c>
      <c r="E490">
        <f t="shared" si="22"/>
        <v>1</v>
      </c>
    </row>
    <row r="491" spans="1:5" x14ac:dyDescent="0.25">
      <c r="A491" t="s">
        <v>33</v>
      </c>
      <c r="B491">
        <f t="shared" si="22"/>
        <v>0</v>
      </c>
      <c r="C491">
        <f t="shared" si="22"/>
        <v>0</v>
      </c>
      <c r="D491">
        <f t="shared" si="22"/>
        <v>0</v>
      </c>
      <c r="E491">
        <f t="shared" si="22"/>
        <v>1</v>
      </c>
    </row>
    <row r="492" spans="1:5" x14ac:dyDescent="0.25">
      <c r="A492" t="s">
        <v>15</v>
      </c>
      <c r="B492">
        <f t="shared" si="22"/>
        <v>1</v>
      </c>
      <c r="C492">
        <f t="shared" si="22"/>
        <v>0</v>
      </c>
      <c r="D492">
        <f t="shared" si="22"/>
        <v>0</v>
      </c>
      <c r="E492">
        <f t="shared" si="22"/>
        <v>0</v>
      </c>
    </row>
    <row r="493" spans="1:5" x14ac:dyDescent="0.25">
      <c r="A493" t="s">
        <v>33</v>
      </c>
      <c r="B493">
        <f t="shared" si="22"/>
        <v>0</v>
      </c>
      <c r="C493">
        <f t="shared" si="22"/>
        <v>0</v>
      </c>
      <c r="D493">
        <f t="shared" si="22"/>
        <v>0</v>
      </c>
      <c r="E493">
        <f t="shared" si="22"/>
        <v>1</v>
      </c>
    </row>
    <row r="494" spans="1:5" x14ac:dyDescent="0.25">
      <c r="A494" t="s">
        <v>22</v>
      </c>
      <c r="B494">
        <f t="shared" si="22"/>
        <v>0</v>
      </c>
      <c r="C494">
        <f t="shared" si="22"/>
        <v>1</v>
      </c>
      <c r="D494">
        <f t="shared" si="22"/>
        <v>0</v>
      </c>
      <c r="E494">
        <f t="shared" si="22"/>
        <v>0</v>
      </c>
    </row>
    <row r="495" spans="1:5" x14ac:dyDescent="0.25">
      <c r="A495" t="s">
        <v>15</v>
      </c>
      <c r="B495">
        <f t="shared" si="22"/>
        <v>1</v>
      </c>
      <c r="C495">
        <f t="shared" si="22"/>
        <v>0</v>
      </c>
      <c r="D495">
        <f t="shared" si="22"/>
        <v>0</v>
      </c>
      <c r="E495">
        <f t="shared" si="22"/>
        <v>0</v>
      </c>
    </row>
    <row r="496" spans="1:5" x14ac:dyDescent="0.25">
      <c r="A496" t="s">
        <v>31</v>
      </c>
      <c r="B496">
        <f t="shared" si="22"/>
        <v>0</v>
      </c>
      <c r="C496">
        <f t="shared" si="22"/>
        <v>0</v>
      </c>
      <c r="D496">
        <f t="shared" si="22"/>
        <v>1</v>
      </c>
      <c r="E496">
        <f t="shared" si="22"/>
        <v>0</v>
      </c>
    </row>
    <row r="497" spans="1:5" x14ac:dyDescent="0.25">
      <c r="A497" t="s">
        <v>22</v>
      </c>
      <c r="B497">
        <f t="shared" si="22"/>
        <v>0</v>
      </c>
      <c r="C497">
        <f t="shared" si="22"/>
        <v>1</v>
      </c>
      <c r="D497">
        <f t="shared" si="22"/>
        <v>0</v>
      </c>
      <c r="E497">
        <f t="shared" si="22"/>
        <v>0</v>
      </c>
    </row>
    <row r="498" spans="1:5" x14ac:dyDescent="0.25">
      <c r="A498" t="s">
        <v>15</v>
      </c>
      <c r="B498">
        <f t="shared" si="22"/>
        <v>1</v>
      </c>
      <c r="C498">
        <f t="shared" si="22"/>
        <v>0</v>
      </c>
      <c r="D498">
        <f t="shared" si="22"/>
        <v>0</v>
      </c>
      <c r="E498">
        <f t="shared" si="22"/>
        <v>0</v>
      </c>
    </row>
    <row r="499" spans="1:5" x14ac:dyDescent="0.25">
      <c r="A499" t="s">
        <v>35</v>
      </c>
      <c r="B499">
        <f t="shared" si="22"/>
        <v>0</v>
      </c>
      <c r="C499">
        <f t="shared" ref="C498:F513" si="23">IF($A499=C$1,1,0)</f>
        <v>0</v>
      </c>
      <c r="D499">
        <f t="shared" si="23"/>
        <v>0</v>
      </c>
      <c r="E499">
        <f t="shared" si="23"/>
        <v>0</v>
      </c>
    </row>
    <row r="500" spans="1:5" x14ac:dyDescent="0.25">
      <c r="A500" t="s">
        <v>22</v>
      </c>
      <c r="B500">
        <f t="shared" si="22"/>
        <v>0</v>
      </c>
      <c r="C500">
        <f t="shared" si="23"/>
        <v>1</v>
      </c>
      <c r="D500">
        <f t="shared" si="23"/>
        <v>0</v>
      </c>
      <c r="E500">
        <f t="shared" si="23"/>
        <v>0</v>
      </c>
    </row>
    <row r="501" spans="1:5" x14ac:dyDescent="0.25">
      <c r="A501" t="s">
        <v>31</v>
      </c>
      <c r="B501">
        <f t="shared" si="22"/>
        <v>0</v>
      </c>
      <c r="C501">
        <f t="shared" si="23"/>
        <v>0</v>
      </c>
      <c r="D501">
        <f t="shared" si="23"/>
        <v>1</v>
      </c>
      <c r="E501">
        <f t="shared" si="23"/>
        <v>0</v>
      </c>
    </row>
    <row r="502" spans="1:5" x14ac:dyDescent="0.25">
      <c r="A502" t="s">
        <v>15</v>
      </c>
      <c r="B502">
        <f t="shared" si="22"/>
        <v>1</v>
      </c>
      <c r="C502">
        <f t="shared" si="23"/>
        <v>0</v>
      </c>
      <c r="D502">
        <f t="shared" si="23"/>
        <v>0</v>
      </c>
      <c r="E502">
        <f t="shared" si="23"/>
        <v>0</v>
      </c>
    </row>
    <row r="503" spans="1:5" x14ac:dyDescent="0.25">
      <c r="A503" t="s">
        <v>35</v>
      </c>
      <c r="B503">
        <f t="shared" si="22"/>
        <v>0</v>
      </c>
      <c r="C503">
        <f t="shared" si="23"/>
        <v>0</v>
      </c>
      <c r="D503">
        <f t="shared" si="23"/>
        <v>0</v>
      </c>
      <c r="E503">
        <f t="shared" si="23"/>
        <v>0</v>
      </c>
    </row>
    <row r="504" spans="1:5" x14ac:dyDescent="0.25">
      <c r="A504" t="s">
        <v>22</v>
      </c>
      <c r="B504">
        <f t="shared" si="22"/>
        <v>0</v>
      </c>
      <c r="C504">
        <f t="shared" si="23"/>
        <v>1</v>
      </c>
      <c r="D504">
        <f t="shared" si="23"/>
        <v>0</v>
      </c>
      <c r="E504">
        <f t="shared" si="23"/>
        <v>0</v>
      </c>
    </row>
    <row r="505" spans="1:5" x14ac:dyDescent="0.25">
      <c r="A505" t="s">
        <v>15</v>
      </c>
      <c r="B505">
        <f t="shared" si="22"/>
        <v>1</v>
      </c>
      <c r="C505">
        <f t="shared" si="23"/>
        <v>0</v>
      </c>
      <c r="D505">
        <f t="shared" si="23"/>
        <v>0</v>
      </c>
      <c r="E505">
        <f t="shared" si="23"/>
        <v>0</v>
      </c>
    </row>
    <row r="506" spans="1:5" x14ac:dyDescent="0.25">
      <c r="A506" t="s">
        <v>15</v>
      </c>
      <c r="B506">
        <f t="shared" si="22"/>
        <v>1</v>
      </c>
      <c r="C506">
        <f t="shared" si="23"/>
        <v>0</v>
      </c>
      <c r="D506">
        <f t="shared" si="23"/>
        <v>0</v>
      </c>
      <c r="E506">
        <f t="shared" si="23"/>
        <v>0</v>
      </c>
    </row>
    <row r="507" spans="1:5" x14ac:dyDescent="0.25">
      <c r="A507" t="s">
        <v>22</v>
      </c>
      <c r="B507">
        <f t="shared" si="22"/>
        <v>0</v>
      </c>
      <c r="C507">
        <f t="shared" si="23"/>
        <v>1</v>
      </c>
      <c r="D507">
        <f t="shared" si="23"/>
        <v>0</v>
      </c>
      <c r="E507">
        <f t="shared" si="23"/>
        <v>0</v>
      </c>
    </row>
    <row r="508" spans="1:5" x14ac:dyDescent="0.25">
      <c r="A508" t="s">
        <v>15</v>
      </c>
      <c r="B508">
        <f t="shared" si="22"/>
        <v>1</v>
      </c>
      <c r="C508">
        <f t="shared" si="23"/>
        <v>0</v>
      </c>
      <c r="D508">
        <f t="shared" si="23"/>
        <v>0</v>
      </c>
      <c r="E508">
        <f t="shared" si="23"/>
        <v>0</v>
      </c>
    </row>
    <row r="509" spans="1:5" x14ac:dyDescent="0.25">
      <c r="A509" t="s">
        <v>22</v>
      </c>
      <c r="B509">
        <f t="shared" si="22"/>
        <v>0</v>
      </c>
      <c r="C509">
        <f t="shared" si="23"/>
        <v>1</v>
      </c>
      <c r="D509">
        <f t="shared" si="23"/>
        <v>0</v>
      </c>
      <c r="E509">
        <f t="shared" si="23"/>
        <v>0</v>
      </c>
    </row>
    <row r="510" spans="1:5" x14ac:dyDescent="0.25">
      <c r="A510" t="s">
        <v>22</v>
      </c>
      <c r="B510">
        <f t="shared" si="22"/>
        <v>0</v>
      </c>
      <c r="C510">
        <f t="shared" si="23"/>
        <v>1</v>
      </c>
      <c r="D510">
        <f t="shared" si="23"/>
        <v>0</v>
      </c>
      <c r="E510">
        <f t="shared" si="23"/>
        <v>0</v>
      </c>
    </row>
    <row r="511" spans="1:5" x14ac:dyDescent="0.25">
      <c r="A511" t="s">
        <v>15</v>
      </c>
      <c r="B511">
        <f t="shared" si="22"/>
        <v>1</v>
      </c>
      <c r="C511">
        <f t="shared" si="23"/>
        <v>0</v>
      </c>
      <c r="D511">
        <f t="shared" si="23"/>
        <v>0</v>
      </c>
      <c r="E511">
        <f t="shared" si="23"/>
        <v>0</v>
      </c>
    </row>
    <row r="512" spans="1:5" x14ac:dyDescent="0.25">
      <c r="A512" t="s">
        <v>15</v>
      </c>
      <c r="B512">
        <f t="shared" si="22"/>
        <v>1</v>
      </c>
      <c r="C512">
        <f t="shared" si="23"/>
        <v>0</v>
      </c>
      <c r="D512">
        <f t="shared" si="23"/>
        <v>0</v>
      </c>
      <c r="E512">
        <f t="shared" si="23"/>
        <v>0</v>
      </c>
    </row>
    <row r="513" spans="1:5" x14ac:dyDescent="0.25">
      <c r="A513" t="s">
        <v>15</v>
      </c>
      <c r="B513">
        <f t="shared" si="22"/>
        <v>1</v>
      </c>
      <c r="C513">
        <f t="shared" si="23"/>
        <v>0</v>
      </c>
      <c r="D513">
        <f t="shared" si="23"/>
        <v>0</v>
      </c>
      <c r="E513">
        <f t="shared" si="23"/>
        <v>0</v>
      </c>
    </row>
    <row r="514" spans="1:5" x14ac:dyDescent="0.25">
      <c r="A514" t="s">
        <v>22</v>
      </c>
      <c r="B514">
        <f t="shared" si="22"/>
        <v>0</v>
      </c>
      <c r="C514">
        <f t="shared" ref="C514:F514" si="24">IF($A514=C$1,1,0)</f>
        <v>1</v>
      </c>
      <c r="D514">
        <f t="shared" si="24"/>
        <v>0</v>
      </c>
      <c r="E514">
        <f t="shared" si="24"/>
        <v>0</v>
      </c>
    </row>
    <row r="515" spans="1:5" x14ac:dyDescent="0.25">
      <c r="A515" t="s">
        <v>35</v>
      </c>
      <c r="B515">
        <f t="shared" ref="B515:F578" si="25">IF($A515=B$1,1,0)</f>
        <v>0</v>
      </c>
      <c r="C515">
        <f t="shared" si="25"/>
        <v>0</v>
      </c>
      <c r="D515">
        <f t="shared" si="25"/>
        <v>0</v>
      </c>
      <c r="E515">
        <f t="shared" si="25"/>
        <v>0</v>
      </c>
    </row>
    <row r="516" spans="1:5" x14ac:dyDescent="0.25">
      <c r="A516" t="s">
        <v>15</v>
      </c>
      <c r="B516">
        <f t="shared" si="25"/>
        <v>1</v>
      </c>
      <c r="C516">
        <f t="shared" si="25"/>
        <v>0</v>
      </c>
      <c r="D516">
        <f t="shared" si="25"/>
        <v>0</v>
      </c>
      <c r="E516">
        <f t="shared" si="25"/>
        <v>0</v>
      </c>
    </row>
    <row r="517" spans="1:5" x14ac:dyDescent="0.25">
      <c r="A517" t="s">
        <v>15</v>
      </c>
      <c r="B517">
        <f t="shared" si="25"/>
        <v>1</v>
      </c>
      <c r="C517">
        <f t="shared" si="25"/>
        <v>0</v>
      </c>
      <c r="D517">
        <f t="shared" si="25"/>
        <v>0</v>
      </c>
      <c r="E517">
        <f t="shared" si="25"/>
        <v>0</v>
      </c>
    </row>
    <row r="518" spans="1:5" x14ac:dyDescent="0.25">
      <c r="A518" t="s">
        <v>31</v>
      </c>
      <c r="B518">
        <f t="shared" si="25"/>
        <v>0</v>
      </c>
      <c r="C518">
        <f t="shared" si="25"/>
        <v>0</v>
      </c>
      <c r="D518">
        <f t="shared" si="25"/>
        <v>1</v>
      </c>
      <c r="E518">
        <f t="shared" si="25"/>
        <v>0</v>
      </c>
    </row>
    <row r="519" spans="1:5" x14ac:dyDescent="0.25">
      <c r="A519" t="s">
        <v>15</v>
      </c>
      <c r="B519">
        <f t="shared" si="25"/>
        <v>1</v>
      </c>
      <c r="C519">
        <f t="shared" si="25"/>
        <v>0</v>
      </c>
      <c r="D519">
        <f t="shared" si="25"/>
        <v>0</v>
      </c>
      <c r="E519">
        <f t="shared" si="25"/>
        <v>0</v>
      </c>
    </row>
    <row r="520" spans="1:5" x14ac:dyDescent="0.25">
      <c r="A520" t="s">
        <v>15</v>
      </c>
      <c r="B520">
        <f t="shared" si="25"/>
        <v>1</v>
      </c>
      <c r="C520">
        <f t="shared" si="25"/>
        <v>0</v>
      </c>
      <c r="D520">
        <f t="shared" si="25"/>
        <v>0</v>
      </c>
      <c r="E520">
        <f t="shared" si="25"/>
        <v>0</v>
      </c>
    </row>
    <row r="521" spans="1:5" x14ac:dyDescent="0.25">
      <c r="A521" t="s">
        <v>15</v>
      </c>
      <c r="B521">
        <f t="shared" si="25"/>
        <v>1</v>
      </c>
      <c r="C521">
        <f t="shared" si="25"/>
        <v>0</v>
      </c>
      <c r="D521">
        <f t="shared" si="25"/>
        <v>0</v>
      </c>
      <c r="E521">
        <f t="shared" si="25"/>
        <v>0</v>
      </c>
    </row>
    <row r="522" spans="1:5" x14ac:dyDescent="0.25">
      <c r="A522" t="s">
        <v>22</v>
      </c>
      <c r="B522">
        <f t="shared" si="25"/>
        <v>0</v>
      </c>
      <c r="C522">
        <f t="shared" si="25"/>
        <v>1</v>
      </c>
      <c r="D522">
        <f t="shared" si="25"/>
        <v>0</v>
      </c>
      <c r="E522">
        <f t="shared" si="25"/>
        <v>0</v>
      </c>
    </row>
    <row r="523" spans="1:5" x14ac:dyDescent="0.25">
      <c r="A523" t="s">
        <v>31</v>
      </c>
      <c r="B523">
        <f t="shared" si="25"/>
        <v>0</v>
      </c>
      <c r="C523">
        <f t="shared" si="25"/>
        <v>0</v>
      </c>
      <c r="D523">
        <f t="shared" si="25"/>
        <v>1</v>
      </c>
      <c r="E523">
        <f t="shared" si="25"/>
        <v>0</v>
      </c>
    </row>
    <row r="524" spans="1:5" x14ac:dyDescent="0.25">
      <c r="A524" t="s">
        <v>15</v>
      </c>
      <c r="B524">
        <f t="shared" si="25"/>
        <v>1</v>
      </c>
      <c r="C524">
        <f t="shared" si="25"/>
        <v>0</v>
      </c>
      <c r="D524">
        <f t="shared" si="25"/>
        <v>0</v>
      </c>
      <c r="E524">
        <f t="shared" si="25"/>
        <v>0</v>
      </c>
    </row>
    <row r="525" spans="1:5" x14ac:dyDescent="0.25">
      <c r="A525" t="s">
        <v>22</v>
      </c>
      <c r="B525">
        <f t="shared" si="25"/>
        <v>0</v>
      </c>
      <c r="C525">
        <f t="shared" si="25"/>
        <v>1</v>
      </c>
      <c r="D525">
        <f t="shared" si="25"/>
        <v>0</v>
      </c>
      <c r="E525">
        <f t="shared" si="25"/>
        <v>0</v>
      </c>
    </row>
    <row r="526" spans="1:5" x14ac:dyDescent="0.25">
      <c r="A526" t="s">
        <v>35</v>
      </c>
      <c r="B526">
        <f t="shared" si="25"/>
        <v>0</v>
      </c>
      <c r="C526">
        <f t="shared" si="25"/>
        <v>0</v>
      </c>
      <c r="D526">
        <f t="shared" si="25"/>
        <v>0</v>
      </c>
      <c r="E526">
        <f t="shared" si="25"/>
        <v>0</v>
      </c>
    </row>
    <row r="527" spans="1:5" x14ac:dyDescent="0.25">
      <c r="A527" t="s">
        <v>15</v>
      </c>
      <c r="B527">
        <f t="shared" si="25"/>
        <v>1</v>
      </c>
      <c r="C527">
        <f t="shared" si="25"/>
        <v>0</v>
      </c>
      <c r="D527">
        <f t="shared" si="25"/>
        <v>0</v>
      </c>
      <c r="E527">
        <f t="shared" si="25"/>
        <v>0</v>
      </c>
    </row>
    <row r="528" spans="1:5" x14ac:dyDescent="0.25">
      <c r="A528" t="s">
        <v>15</v>
      </c>
      <c r="B528">
        <f t="shared" si="25"/>
        <v>1</v>
      </c>
      <c r="C528">
        <f t="shared" si="25"/>
        <v>0</v>
      </c>
      <c r="D528">
        <f t="shared" si="25"/>
        <v>0</v>
      </c>
      <c r="E528">
        <f t="shared" si="25"/>
        <v>0</v>
      </c>
    </row>
    <row r="529" spans="1:5" x14ac:dyDescent="0.25">
      <c r="A529" t="s">
        <v>15</v>
      </c>
      <c r="B529">
        <f t="shared" si="25"/>
        <v>1</v>
      </c>
      <c r="C529">
        <f t="shared" si="25"/>
        <v>0</v>
      </c>
      <c r="D529">
        <f t="shared" si="25"/>
        <v>0</v>
      </c>
      <c r="E529">
        <f t="shared" si="25"/>
        <v>0</v>
      </c>
    </row>
    <row r="530" spans="1:5" x14ac:dyDescent="0.25">
      <c r="A530" t="s">
        <v>22</v>
      </c>
      <c r="B530">
        <f t="shared" si="25"/>
        <v>0</v>
      </c>
      <c r="C530">
        <f t="shared" si="25"/>
        <v>1</v>
      </c>
      <c r="D530">
        <f t="shared" si="25"/>
        <v>0</v>
      </c>
      <c r="E530">
        <f t="shared" si="25"/>
        <v>0</v>
      </c>
    </row>
    <row r="531" spans="1:5" x14ac:dyDescent="0.25">
      <c r="A531" t="s">
        <v>22</v>
      </c>
      <c r="B531">
        <f t="shared" si="25"/>
        <v>0</v>
      </c>
      <c r="C531">
        <f t="shared" si="25"/>
        <v>1</v>
      </c>
      <c r="D531">
        <f t="shared" si="25"/>
        <v>0</v>
      </c>
      <c r="E531">
        <f t="shared" si="25"/>
        <v>0</v>
      </c>
    </row>
    <row r="532" spans="1:5" x14ac:dyDescent="0.25">
      <c r="A532" t="s">
        <v>22</v>
      </c>
      <c r="B532">
        <f t="shared" si="25"/>
        <v>0</v>
      </c>
      <c r="C532">
        <f t="shared" si="25"/>
        <v>1</v>
      </c>
      <c r="D532">
        <f t="shared" si="25"/>
        <v>0</v>
      </c>
      <c r="E532">
        <f t="shared" si="25"/>
        <v>0</v>
      </c>
    </row>
    <row r="533" spans="1:5" x14ac:dyDescent="0.25">
      <c r="A533" t="s">
        <v>33</v>
      </c>
      <c r="B533">
        <f t="shared" si="25"/>
        <v>0</v>
      </c>
      <c r="C533">
        <f t="shared" si="25"/>
        <v>0</v>
      </c>
      <c r="D533">
        <f t="shared" si="25"/>
        <v>0</v>
      </c>
      <c r="E533">
        <f t="shared" si="25"/>
        <v>1</v>
      </c>
    </row>
    <row r="534" spans="1:5" x14ac:dyDescent="0.25">
      <c r="A534" t="s">
        <v>15</v>
      </c>
      <c r="B534">
        <f t="shared" si="25"/>
        <v>1</v>
      </c>
      <c r="C534">
        <f t="shared" si="25"/>
        <v>0</v>
      </c>
      <c r="D534">
        <f t="shared" si="25"/>
        <v>0</v>
      </c>
      <c r="E534">
        <f t="shared" si="25"/>
        <v>0</v>
      </c>
    </row>
    <row r="535" spans="1:5" x14ac:dyDescent="0.25">
      <c r="A535" t="s">
        <v>15</v>
      </c>
      <c r="B535">
        <f t="shared" si="25"/>
        <v>1</v>
      </c>
      <c r="C535">
        <f t="shared" si="25"/>
        <v>0</v>
      </c>
      <c r="D535">
        <f t="shared" si="25"/>
        <v>0</v>
      </c>
      <c r="E535">
        <f t="shared" si="25"/>
        <v>0</v>
      </c>
    </row>
    <row r="536" spans="1:5" x14ac:dyDescent="0.25">
      <c r="A536" t="s">
        <v>31</v>
      </c>
      <c r="B536">
        <f t="shared" si="25"/>
        <v>0</v>
      </c>
      <c r="C536">
        <f t="shared" si="25"/>
        <v>0</v>
      </c>
      <c r="D536">
        <f t="shared" si="25"/>
        <v>1</v>
      </c>
      <c r="E536">
        <f t="shared" si="25"/>
        <v>0</v>
      </c>
    </row>
    <row r="537" spans="1:5" x14ac:dyDescent="0.25">
      <c r="A537" t="s">
        <v>15</v>
      </c>
      <c r="B537">
        <f t="shared" si="25"/>
        <v>1</v>
      </c>
      <c r="C537">
        <f t="shared" si="25"/>
        <v>0</v>
      </c>
      <c r="D537">
        <f t="shared" si="25"/>
        <v>0</v>
      </c>
      <c r="E537">
        <f t="shared" si="25"/>
        <v>0</v>
      </c>
    </row>
    <row r="538" spans="1:5" x14ac:dyDescent="0.25">
      <c r="A538" t="s">
        <v>15</v>
      </c>
      <c r="B538">
        <f t="shared" si="25"/>
        <v>1</v>
      </c>
      <c r="C538">
        <f t="shared" si="25"/>
        <v>0</v>
      </c>
      <c r="D538">
        <f t="shared" si="25"/>
        <v>0</v>
      </c>
      <c r="E538">
        <f t="shared" si="25"/>
        <v>0</v>
      </c>
    </row>
    <row r="539" spans="1:5" x14ac:dyDescent="0.25">
      <c r="A539" t="s">
        <v>22</v>
      </c>
      <c r="B539">
        <f t="shared" si="25"/>
        <v>0</v>
      </c>
      <c r="C539">
        <f t="shared" si="25"/>
        <v>1</v>
      </c>
      <c r="D539">
        <f t="shared" si="25"/>
        <v>0</v>
      </c>
      <c r="E539">
        <f t="shared" si="25"/>
        <v>0</v>
      </c>
    </row>
    <row r="540" spans="1:5" x14ac:dyDescent="0.25">
      <c r="A540" t="s">
        <v>15</v>
      </c>
      <c r="B540">
        <f t="shared" si="25"/>
        <v>1</v>
      </c>
      <c r="C540">
        <f t="shared" si="25"/>
        <v>0</v>
      </c>
      <c r="D540">
        <f t="shared" si="25"/>
        <v>0</v>
      </c>
      <c r="E540">
        <f t="shared" si="25"/>
        <v>0</v>
      </c>
    </row>
    <row r="541" spans="1:5" x14ac:dyDescent="0.25">
      <c r="A541" t="s">
        <v>15</v>
      </c>
      <c r="B541">
        <f t="shared" si="25"/>
        <v>1</v>
      </c>
      <c r="C541">
        <f t="shared" si="25"/>
        <v>0</v>
      </c>
      <c r="D541">
        <f t="shared" si="25"/>
        <v>0</v>
      </c>
      <c r="E541">
        <f t="shared" si="25"/>
        <v>0</v>
      </c>
    </row>
    <row r="542" spans="1:5" x14ac:dyDescent="0.25">
      <c r="A542" t="s">
        <v>35</v>
      </c>
      <c r="B542">
        <f t="shared" si="25"/>
        <v>0</v>
      </c>
      <c r="C542">
        <f t="shared" si="25"/>
        <v>0</v>
      </c>
      <c r="D542">
        <f t="shared" si="25"/>
        <v>0</v>
      </c>
      <c r="E542">
        <f t="shared" si="25"/>
        <v>0</v>
      </c>
    </row>
    <row r="543" spans="1:5" x14ac:dyDescent="0.25">
      <c r="A543" t="s">
        <v>35</v>
      </c>
      <c r="B543">
        <f t="shared" si="25"/>
        <v>0</v>
      </c>
      <c r="C543">
        <f t="shared" si="25"/>
        <v>0</v>
      </c>
      <c r="D543">
        <f t="shared" si="25"/>
        <v>0</v>
      </c>
      <c r="E543">
        <f t="shared" si="25"/>
        <v>0</v>
      </c>
    </row>
    <row r="544" spans="1:5" x14ac:dyDescent="0.25">
      <c r="A544" t="s">
        <v>31</v>
      </c>
      <c r="B544">
        <f t="shared" si="25"/>
        <v>0</v>
      </c>
      <c r="C544">
        <f t="shared" si="25"/>
        <v>0</v>
      </c>
      <c r="D544">
        <f t="shared" si="25"/>
        <v>1</v>
      </c>
      <c r="E544">
        <f t="shared" si="25"/>
        <v>0</v>
      </c>
    </row>
    <row r="545" spans="1:5" x14ac:dyDescent="0.25">
      <c r="A545" t="s">
        <v>31</v>
      </c>
      <c r="B545">
        <f t="shared" si="25"/>
        <v>0</v>
      </c>
      <c r="C545">
        <f t="shared" si="25"/>
        <v>0</v>
      </c>
      <c r="D545">
        <f t="shared" si="25"/>
        <v>1</v>
      </c>
      <c r="E545">
        <f t="shared" si="25"/>
        <v>0</v>
      </c>
    </row>
    <row r="546" spans="1:5" x14ac:dyDescent="0.25">
      <c r="A546" t="s">
        <v>15</v>
      </c>
      <c r="B546">
        <f t="shared" si="25"/>
        <v>1</v>
      </c>
      <c r="C546">
        <f t="shared" si="25"/>
        <v>0</v>
      </c>
      <c r="D546">
        <f t="shared" si="25"/>
        <v>0</v>
      </c>
      <c r="E546">
        <f t="shared" si="25"/>
        <v>0</v>
      </c>
    </row>
    <row r="547" spans="1:5" x14ac:dyDescent="0.25">
      <c r="A547" t="s">
        <v>22</v>
      </c>
      <c r="B547">
        <f t="shared" si="25"/>
        <v>0</v>
      </c>
      <c r="C547">
        <f t="shared" si="25"/>
        <v>1</v>
      </c>
      <c r="D547">
        <f t="shared" si="25"/>
        <v>0</v>
      </c>
      <c r="E547">
        <f t="shared" si="25"/>
        <v>0</v>
      </c>
    </row>
    <row r="548" spans="1:5" x14ac:dyDescent="0.25">
      <c r="A548" t="s">
        <v>15</v>
      </c>
      <c r="B548">
        <f t="shared" si="25"/>
        <v>1</v>
      </c>
      <c r="C548">
        <f t="shared" si="25"/>
        <v>0</v>
      </c>
      <c r="D548">
        <f t="shared" si="25"/>
        <v>0</v>
      </c>
      <c r="E548">
        <f t="shared" si="25"/>
        <v>0</v>
      </c>
    </row>
    <row r="549" spans="1:5" x14ac:dyDescent="0.25">
      <c r="A549" t="s">
        <v>31</v>
      </c>
      <c r="B549">
        <f t="shared" si="25"/>
        <v>0</v>
      </c>
      <c r="C549">
        <f t="shared" si="25"/>
        <v>0</v>
      </c>
      <c r="D549">
        <f t="shared" si="25"/>
        <v>1</v>
      </c>
      <c r="E549">
        <f t="shared" si="25"/>
        <v>0</v>
      </c>
    </row>
    <row r="550" spans="1:5" x14ac:dyDescent="0.25">
      <c r="A550" t="s">
        <v>35</v>
      </c>
      <c r="B550">
        <f t="shared" si="25"/>
        <v>0</v>
      </c>
      <c r="C550">
        <f t="shared" si="25"/>
        <v>0</v>
      </c>
      <c r="D550">
        <f t="shared" si="25"/>
        <v>0</v>
      </c>
      <c r="E550">
        <f t="shared" si="25"/>
        <v>0</v>
      </c>
    </row>
    <row r="551" spans="1:5" x14ac:dyDescent="0.25">
      <c r="A551" t="s">
        <v>15</v>
      </c>
      <c r="B551">
        <f t="shared" si="25"/>
        <v>1</v>
      </c>
      <c r="C551">
        <f t="shared" si="25"/>
        <v>0</v>
      </c>
      <c r="D551">
        <f t="shared" si="25"/>
        <v>0</v>
      </c>
      <c r="E551">
        <f t="shared" si="25"/>
        <v>0</v>
      </c>
    </row>
    <row r="552" spans="1:5" x14ac:dyDescent="0.25">
      <c r="A552" t="s">
        <v>15</v>
      </c>
      <c r="B552">
        <f t="shared" si="25"/>
        <v>1</v>
      </c>
      <c r="C552">
        <f t="shared" si="25"/>
        <v>0</v>
      </c>
      <c r="D552">
        <f t="shared" si="25"/>
        <v>0</v>
      </c>
      <c r="E552">
        <f t="shared" si="25"/>
        <v>0</v>
      </c>
    </row>
    <row r="553" spans="1:5" x14ac:dyDescent="0.25">
      <c r="A553" t="s">
        <v>15</v>
      </c>
      <c r="B553">
        <f t="shared" si="25"/>
        <v>1</v>
      </c>
      <c r="C553">
        <f t="shared" si="25"/>
        <v>0</v>
      </c>
      <c r="D553">
        <f t="shared" si="25"/>
        <v>0</v>
      </c>
      <c r="E553">
        <f t="shared" si="25"/>
        <v>0</v>
      </c>
    </row>
    <row r="554" spans="1:5" x14ac:dyDescent="0.25">
      <c r="A554" t="s">
        <v>31</v>
      </c>
      <c r="B554">
        <f t="shared" si="25"/>
        <v>0</v>
      </c>
      <c r="C554">
        <f t="shared" si="25"/>
        <v>0</v>
      </c>
      <c r="D554">
        <f t="shared" si="25"/>
        <v>1</v>
      </c>
      <c r="E554">
        <f t="shared" si="25"/>
        <v>0</v>
      </c>
    </row>
    <row r="555" spans="1:5" x14ac:dyDescent="0.25">
      <c r="A555" t="s">
        <v>22</v>
      </c>
      <c r="B555">
        <f t="shared" si="25"/>
        <v>0</v>
      </c>
      <c r="C555">
        <f t="shared" si="25"/>
        <v>1</v>
      </c>
      <c r="D555">
        <f t="shared" si="25"/>
        <v>0</v>
      </c>
      <c r="E555">
        <f t="shared" si="25"/>
        <v>0</v>
      </c>
    </row>
    <row r="556" spans="1:5" x14ac:dyDescent="0.25">
      <c r="A556" t="s">
        <v>35</v>
      </c>
      <c r="B556">
        <f t="shared" si="25"/>
        <v>0</v>
      </c>
      <c r="C556">
        <f t="shared" si="25"/>
        <v>0</v>
      </c>
      <c r="D556">
        <f t="shared" si="25"/>
        <v>0</v>
      </c>
      <c r="E556">
        <f t="shared" si="25"/>
        <v>0</v>
      </c>
    </row>
    <row r="557" spans="1:5" x14ac:dyDescent="0.25">
      <c r="A557" t="s">
        <v>22</v>
      </c>
      <c r="B557">
        <f t="shared" si="25"/>
        <v>0</v>
      </c>
      <c r="C557">
        <f t="shared" si="25"/>
        <v>1</v>
      </c>
      <c r="D557">
        <f t="shared" si="25"/>
        <v>0</v>
      </c>
      <c r="E557">
        <f t="shared" si="25"/>
        <v>0</v>
      </c>
    </row>
    <row r="558" spans="1:5" x14ac:dyDescent="0.25">
      <c r="A558" t="s">
        <v>15</v>
      </c>
      <c r="B558">
        <f t="shared" si="25"/>
        <v>1</v>
      </c>
      <c r="C558">
        <f t="shared" si="25"/>
        <v>0</v>
      </c>
      <c r="D558">
        <f t="shared" si="25"/>
        <v>0</v>
      </c>
      <c r="E558">
        <f t="shared" si="25"/>
        <v>0</v>
      </c>
    </row>
    <row r="559" spans="1:5" x14ac:dyDescent="0.25">
      <c r="A559" t="s">
        <v>22</v>
      </c>
      <c r="B559">
        <f t="shared" si="25"/>
        <v>0</v>
      </c>
      <c r="C559">
        <f t="shared" si="25"/>
        <v>1</v>
      </c>
      <c r="D559">
        <f t="shared" si="25"/>
        <v>0</v>
      </c>
      <c r="E559">
        <f t="shared" si="25"/>
        <v>0</v>
      </c>
    </row>
    <row r="560" spans="1:5" x14ac:dyDescent="0.25">
      <c r="A560" t="s">
        <v>15</v>
      </c>
      <c r="B560">
        <f t="shared" si="25"/>
        <v>1</v>
      </c>
      <c r="C560">
        <f t="shared" si="25"/>
        <v>0</v>
      </c>
      <c r="D560">
        <f t="shared" si="25"/>
        <v>0</v>
      </c>
      <c r="E560">
        <f t="shared" si="25"/>
        <v>0</v>
      </c>
    </row>
    <row r="561" spans="1:5" x14ac:dyDescent="0.25">
      <c r="A561" t="s">
        <v>15</v>
      </c>
      <c r="B561">
        <f t="shared" si="25"/>
        <v>1</v>
      </c>
      <c r="C561">
        <f t="shared" si="25"/>
        <v>0</v>
      </c>
      <c r="D561">
        <f t="shared" si="25"/>
        <v>0</v>
      </c>
      <c r="E561">
        <f t="shared" si="25"/>
        <v>0</v>
      </c>
    </row>
    <row r="562" spans="1:5" x14ac:dyDescent="0.25">
      <c r="A562" t="s">
        <v>35</v>
      </c>
      <c r="B562">
        <f t="shared" si="25"/>
        <v>0</v>
      </c>
      <c r="C562">
        <f t="shared" si="25"/>
        <v>0</v>
      </c>
      <c r="D562">
        <f t="shared" si="25"/>
        <v>0</v>
      </c>
      <c r="E562">
        <f t="shared" si="25"/>
        <v>0</v>
      </c>
    </row>
    <row r="563" spans="1:5" x14ac:dyDescent="0.25">
      <c r="A563" t="s">
        <v>33</v>
      </c>
      <c r="B563">
        <f t="shared" si="25"/>
        <v>0</v>
      </c>
      <c r="C563">
        <f t="shared" ref="C562:F577" si="26">IF($A563=C$1,1,0)</f>
        <v>0</v>
      </c>
      <c r="D563">
        <f t="shared" si="26"/>
        <v>0</v>
      </c>
      <c r="E563">
        <f t="shared" si="26"/>
        <v>1</v>
      </c>
    </row>
    <row r="564" spans="1:5" x14ac:dyDescent="0.25">
      <c r="A564" t="s">
        <v>35</v>
      </c>
      <c r="B564">
        <f t="shared" si="25"/>
        <v>0</v>
      </c>
      <c r="C564">
        <f t="shared" si="26"/>
        <v>0</v>
      </c>
      <c r="D564">
        <f t="shared" si="26"/>
        <v>0</v>
      </c>
      <c r="E564">
        <f t="shared" si="26"/>
        <v>0</v>
      </c>
    </row>
    <row r="565" spans="1:5" x14ac:dyDescent="0.25">
      <c r="A565" t="s">
        <v>22</v>
      </c>
      <c r="B565">
        <f t="shared" si="25"/>
        <v>0</v>
      </c>
      <c r="C565">
        <f t="shared" si="26"/>
        <v>1</v>
      </c>
      <c r="D565">
        <f t="shared" si="26"/>
        <v>0</v>
      </c>
      <c r="E565">
        <f t="shared" si="26"/>
        <v>0</v>
      </c>
    </row>
    <row r="566" spans="1:5" x14ac:dyDescent="0.25">
      <c r="A566" t="s">
        <v>22</v>
      </c>
      <c r="B566">
        <f t="shared" si="25"/>
        <v>0</v>
      </c>
      <c r="C566">
        <f t="shared" si="26"/>
        <v>1</v>
      </c>
      <c r="D566">
        <f t="shared" si="26"/>
        <v>0</v>
      </c>
      <c r="E566">
        <f t="shared" si="26"/>
        <v>0</v>
      </c>
    </row>
    <row r="567" spans="1:5" x14ac:dyDescent="0.25">
      <c r="A567" t="s">
        <v>22</v>
      </c>
      <c r="B567">
        <f t="shared" si="25"/>
        <v>0</v>
      </c>
      <c r="C567">
        <f t="shared" si="26"/>
        <v>1</v>
      </c>
      <c r="D567">
        <f t="shared" si="26"/>
        <v>0</v>
      </c>
      <c r="E567">
        <f t="shared" si="26"/>
        <v>0</v>
      </c>
    </row>
    <row r="568" spans="1:5" x14ac:dyDescent="0.25">
      <c r="A568" t="s">
        <v>35</v>
      </c>
      <c r="B568">
        <f t="shared" si="25"/>
        <v>0</v>
      </c>
      <c r="C568">
        <f t="shared" si="26"/>
        <v>0</v>
      </c>
      <c r="D568">
        <f t="shared" si="26"/>
        <v>0</v>
      </c>
      <c r="E568">
        <f t="shared" si="26"/>
        <v>0</v>
      </c>
    </row>
    <row r="569" spans="1:5" x14ac:dyDescent="0.25">
      <c r="A569" t="s">
        <v>22</v>
      </c>
      <c r="B569">
        <f t="shared" si="25"/>
        <v>0</v>
      </c>
      <c r="C569">
        <f t="shared" si="26"/>
        <v>1</v>
      </c>
      <c r="D569">
        <f t="shared" si="26"/>
        <v>0</v>
      </c>
      <c r="E569">
        <f t="shared" si="26"/>
        <v>0</v>
      </c>
    </row>
    <row r="570" spans="1:5" x14ac:dyDescent="0.25">
      <c r="A570" t="s">
        <v>22</v>
      </c>
      <c r="B570">
        <f t="shared" si="25"/>
        <v>0</v>
      </c>
      <c r="C570">
        <f t="shared" si="26"/>
        <v>1</v>
      </c>
      <c r="D570">
        <f t="shared" si="26"/>
        <v>0</v>
      </c>
      <c r="E570">
        <f t="shared" si="26"/>
        <v>0</v>
      </c>
    </row>
    <row r="571" spans="1:5" x14ac:dyDescent="0.25">
      <c r="A571" t="s">
        <v>35</v>
      </c>
      <c r="B571">
        <f t="shared" si="25"/>
        <v>0</v>
      </c>
      <c r="C571">
        <f t="shared" si="26"/>
        <v>0</v>
      </c>
      <c r="D571">
        <f t="shared" si="26"/>
        <v>0</v>
      </c>
      <c r="E571">
        <f t="shared" si="26"/>
        <v>0</v>
      </c>
    </row>
    <row r="572" spans="1:5" x14ac:dyDescent="0.25">
      <c r="A572" t="s">
        <v>33</v>
      </c>
      <c r="B572">
        <f t="shared" si="25"/>
        <v>0</v>
      </c>
      <c r="C572">
        <f t="shared" si="26"/>
        <v>0</v>
      </c>
      <c r="D572">
        <f t="shared" si="26"/>
        <v>0</v>
      </c>
      <c r="E572">
        <f t="shared" si="26"/>
        <v>1</v>
      </c>
    </row>
    <row r="573" spans="1:5" x14ac:dyDescent="0.25">
      <c r="A573" t="s">
        <v>33</v>
      </c>
      <c r="B573">
        <f t="shared" si="25"/>
        <v>0</v>
      </c>
      <c r="C573">
        <f t="shared" si="26"/>
        <v>0</v>
      </c>
      <c r="D573">
        <f t="shared" si="26"/>
        <v>0</v>
      </c>
      <c r="E573">
        <f t="shared" si="26"/>
        <v>1</v>
      </c>
    </row>
    <row r="574" spans="1:5" x14ac:dyDescent="0.25">
      <c r="A574" t="s">
        <v>31</v>
      </c>
      <c r="B574">
        <f t="shared" si="25"/>
        <v>0</v>
      </c>
      <c r="C574">
        <f t="shared" si="26"/>
        <v>0</v>
      </c>
      <c r="D574">
        <f t="shared" si="26"/>
        <v>1</v>
      </c>
      <c r="E574">
        <f t="shared" si="26"/>
        <v>0</v>
      </c>
    </row>
    <row r="575" spans="1:5" x14ac:dyDescent="0.25">
      <c r="A575" t="s">
        <v>35</v>
      </c>
      <c r="B575">
        <f t="shared" si="25"/>
        <v>0</v>
      </c>
      <c r="C575">
        <f t="shared" si="26"/>
        <v>0</v>
      </c>
      <c r="D575">
        <f t="shared" si="26"/>
        <v>0</v>
      </c>
      <c r="E575">
        <f t="shared" si="26"/>
        <v>0</v>
      </c>
    </row>
    <row r="576" spans="1:5" x14ac:dyDescent="0.25">
      <c r="A576" t="s">
        <v>15</v>
      </c>
      <c r="B576">
        <f t="shared" si="25"/>
        <v>1</v>
      </c>
      <c r="C576">
        <f t="shared" si="26"/>
        <v>0</v>
      </c>
      <c r="D576">
        <f t="shared" si="26"/>
        <v>0</v>
      </c>
      <c r="E576">
        <f t="shared" si="26"/>
        <v>0</v>
      </c>
    </row>
    <row r="577" spans="1:5" x14ac:dyDescent="0.25">
      <c r="A577" t="s">
        <v>22</v>
      </c>
      <c r="B577">
        <f t="shared" si="25"/>
        <v>0</v>
      </c>
      <c r="C577">
        <f t="shared" si="26"/>
        <v>1</v>
      </c>
      <c r="D577">
        <f t="shared" si="26"/>
        <v>0</v>
      </c>
      <c r="E577">
        <f t="shared" si="26"/>
        <v>0</v>
      </c>
    </row>
    <row r="578" spans="1:5" x14ac:dyDescent="0.25">
      <c r="A578" t="s">
        <v>31</v>
      </c>
      <c r="B578">
        <f t="shared" si="25"/>
        <v>0</v>
      </c>
      <c r="C578">
        <f t="shared" ref="C578:F578" si="27">IF($A578=C$1,1,0)</f>
        <v>0</v>
      </c>
      <c r="D578">
        <f t="shared" si="27"/>
        <v>1</v>
      </c>
      <c r="E578">
        <f t="shared" si="27"/>
        <v>0</v>
      </c>
    </row>
    <row r="579" spans="1:5" x14ac:dyDescent="0.25">
      <c r="A579" t="s">
        <v>15</v>
      </c>
      <c r="B579">
        <f t="shared" ref="B579:F642" si="28">IF($A579=B$1,1,0)</f>
        <v>1</v>
      </c>
      <c r="C579">
        <f t="shared" si="28"/>
        <v>0</v>
      </c>
      <c r="D579">
        <f t="shared" si="28"/>
        <v>0</v>
      </c>
      <c r="E579">
        <f t="shared" si="28"/>
        <v>0</v>
      </c>
    </row>
    <row r="580" spans="1:5" x14ac:dyDescent="0.25">
      <c r="A580" t="s">
        <v>15</v>
      </c>
      <c r="B580">
        <f t="shared" si="28"/>
        <v>1</v>
      </c>
      <c r="C580">
        <f t="shared" si="28"/>
        <v>0</v>
      </c>
      <c r="D580">
        <f t="shared" si="28"/>
        <v>0</v>
      </c>
      <c r="E580">
        <f t="shared" si="28"/>
        <v>0</v>
      </c>
    </row>
    <row r="581" spans="1:5" x14ac:dyDescent="0.25">
      <c r="A581" t="s">
        <v>22</v>
      </c>
      <c r="B581">
        <f t="shared" si="28"/>
        <v>0</v>
      </c>
      <c r="C581">
        <f t="shared" si="28"/>
        <v>1</v>
      </c>
      <c r="D581">
        <f t="shared" si="28"/>
        <v>0</v>
      </c>
      <c r="E581">
        <f t="shared" si="28"/>
        <v>0</v>
      </c>
    </row>
    <row r="582" spans="1:5" x14ac:dyDescent="0.25">
      <c r="A582" t="s">
        <v>35</v>
      </c>
      <c r="B582">
        <f t="shared" si="28"/>
        <v>0</v>
      </c>
      <c r="C582">
        <f t="shared" si="28"/>
        <v>0</v>
      </c>
      <c r="D582">
        <f t="shared" si="28"/>
        <v>0</v>
      </c>
      <c r="E582">
        <f t="shared" si="28"/>
        <v>0</v>
      </c>
    </row>
    <row r="583" spans="1:5" x14ac:dyDescent="0.25">
      <c r="A583" t="s">
        <v>22</v>
      </c>
      <c r="B583">
        <f t="shared" si="28"/>
        <v>0</v>
      </c>
      <c r="C583">
        <f t="shared" si="28"/>
        <v>1</v>
      </c>
      <c r="D583">
        <f t="shared" si="28"/>
        <v>0</v>
      </c>
      <c r="E583">
        <f t="shared" si="28"/>
        <v>0</v>
      </c>
    </row>
    <row r="584" spans="1:5" x14ac:dyDescent="0.25">
      <c r="A584" t="s">
        <v>35</v>
      </c>
      <c r="B584">
        <f t="shared" si="28"/>
        <v>0</v>
      </c>
      <c r="C584">
        <f t="shared" si="28"/>
        <v>0</v>
      </c>
      <c r="D584">
        <f t="shared" si="28"/>
        <v>0</v>
      </c>
      <c r="E584">
        <f t="shared" si="28"/>
        <v>0</v>
      </c>
    </row>
    <row r="585" spans="1:5" x14ac:dyDescent="0.25">
      <c r="A585" t="s">
        <v>15</v>
      </c>
      <c r="B585">
        <f t="shared" si="28"/>
        <v>1</v>
      </c>
      <c r="C585">
        <f t="shared" si="28"/>
        <v>0</v>
      </c>
      <c r="D585">
        <f t="shared" si="28"/>
        <v>0</v>
      </c>
      <c r="E585">
        <f t="shared" si="28"/>
        <v>0</v>
      </c>
    </row>
    <row r="586" spans="1:5" x14ac:dyDescent="0.25">
      <c r="A586" t="s">
        <v>15</v>
      </c>
      <c r="B586">
        <f t="shared" si="28"/>
        <v>1</v>
      </c>
      <c r="C586">
        <f t="shared" si="28"/>
        <v>0</v>
      </c>
      <c r="D586">
        <f t="shared" si="28"/>
        <v>0</v>
      </c>
      <c r="E586">
        <f t="shared" si="28"/>
        <v>0</v>
      </c>
    </row>
    <row r="587" spans="1:5" x14ac:dyDescent="0.25">
      <c r="A587" t="s">
        <v>15</v>
      </c>
      <c r="B587">
        <f t="shared" si="28"/>
        <v>1</v>
      </c>
      <c r="C587">
        <f t="shared" si="28"/>
        <v>0</v>
      </c>
      <c r="D587">
        <f t="shared" si="28"/>
        <v>0</v>
      </c>
      <c r="E587">
        <f t="shared" si="28"/>
        <v>0</v>
      </c>
    </row>
    <row r="588" spans="1:5" x14ac:dyDescent="0.25">
      <c r="A588" t="s">
        <v>31</v>
      </c>
      <c r="B588">
        <f t="shared" si="28"/>
        <v>0</v>
      </c>
      <c r="C588">
        <f t="shared" si="28"/>
        <v>0</v>
      </c>
      <c r="D588">
        <f t="shared" si="28"/>
        <v>1</v>
      </c>
      <c r="E588">
        <f t="shared" si="28"/>
        <v>0</v>
      </c>
    </row>
    <row r="589" spans="1:5" x14ac:dyDescent="0.25">
      <c r="A589" t="s">
        <v>35</v>
      </c>
      <c r="B589">
        <f t="shared" si="28"/>
        <v>0</v>
      </c>
      <c r="C589">
        <f t="shared" si="28"/>
        <v>0</v>
      </c>
      <c r="D589">
        <f t="shared" si="28"/>
        <v>0</v>
      </c>
      <c r="E589">
        <f t="shared" si="28"/>
        <v>0</v>
      </c>
    </row>
    <row r="590" spans="1:5" x14ac:dyDescent="0.25">
      <c r="A590" t="s">
        <v>31</v>
      </c>
      <c r="B590">
        <f t="shared" si="28"/>
        <v>0</v>
      </c>
      <c r="C590">
        <f t="shared" si="28"/>
        <v>0</v>
      </c>
      <c r="D590">
        <f t="shared" si="28"/>
        <v>1</v>
      </c>
      <c r="E590">
        <f t="shared" si="28"/>
        <v>0</v>
      </c>
    </row>
    <row r="591" spans="1:5" x14ac:dyDescent="0.25">
      <c r="A591" t="s">
        <v>15</v>
      </c>
      <c r="B591">
        <f t="shared" si="28"/>
        <v>1</v>
      </c>
      <c r="C591">
        <f t="shared" si="28"/>
        <v>0</v>
      </c>
      <c r="D591">
        <f t="shared" si="28"/>
        <v>0</v>
      </c>
      <c r="E591">
        <f t="shared" si="28"/>
        <v>0</v>
      </c>
    </row>
    <row r="592" spans="1:5" x14ac:dyDescent="0.25">
      <c r="A592" t="s">
        <v>35</v>
      </c>
      <c r="B592">
        <f t="shared" si="28"/>
        <v>0</v>
      </c>
      <c r="C592">
        <f t="shared" si="28"/>
        <v>0</v>
      </c>
      <c r="D592">
        <f t="shared" si="28"/>
        <v>0</v>
      </c>
      <c r="E592">
        <f t="shared" si="28"/>
        <v>0</v>
      </c>
    </row>
    <row r="593" spans="1:5" x14ac:dyDescent="0.25">
      <c r="A593" t="s">
        <v>31</v>
      </c>
      <c r="B593">
        <f t="shared" si="28"/>
        <v>0</v>
      </c>
      <c r="C593">
        <f t="shared" si="28"/>
        <v>0</v>
      </c>
      <c r="D593">
        <f t="shared" si="28"/>
        <v>1</v>
      </c>
      <c r="E593">
        <f t="shared" si="28"/>
        <v>0</v>
      </c>
    </row>
    <row r="594" spans="1:5" x14ac:dyDescent="0.25">
      <c r="A594" t="s">
        <v>22</v>
      </c>
      <c r="B594">
        <f t="shared" si="28"/>
        <v>0</v>
      </c>
      <c r="C594">
        <f t="shared" si="28"/>
        <v>1</v>
      </c>
      <c r="D594">
        <f t="shared" si="28"/>
        <v>0</v>
      </c>
      <c r="E594">
        <f t="shared" si="28"/>
        <v>0</v>
      </c>
    </row>
    <row r="595" spans="1:5" x14ac:dyDescent="0.25">
      <c r="A595" t="s">
        <v>22</v>
      </c>
      <c r="B595">
        <f t="shared" si="28"/>
        <v>0</v>
      </c>
      <c r="C595">
        <f t="shared" si="28"/>
        <v>1</v>
      </c>
      <c r="D595">
        <f t="shared" si="28"/>
        <v>0</v>
      </c>
      <c r="E595">
        <f t="shared" si="28"/>
        <v>0</v>
      </c>
    </row>
    <row r="596" spans="1:5" x14ac:dyDescent="0.25">
      <c r="A596" t="s">
        <v>35</v>
      </c>
      <c r="B596">
        <f t="shared" si="28"/>
        <v>0</v>
      </c>
      <c r="C596">
        <f t="shared" si="28"/>
        <v>0</v>
      </c>
      <c r="D596">
        <f t="shared" si="28"/>
        <v>0</v>
      </c>
      <c r="E596">
        <f t="shared" si="28"/>
        <v>0</v>
      </c>
    </row>
    <row r="597" spans="1:5" x14ac:dyDescent="0.25">
      <c r="A597" t="s">
        <v>31</v>
      </c>
      <c r="B597">
        <f t="shared" si="28"/>
        <v>0</v>
      </c>
      <c r="C597">
        <f t="shared" si="28"/>
        <v>0</v>
      </c>
      <c r="D597">
        <f t="shared" si="28"/>
        <v>1</v>
      </c>
      <c r="E597">
        <f t="shared" si="28"/>
        <v>0</v>
      </c>
    </row>
    <row r="598" spans="1:5" x14ac:dyDescent="0.25">
      <c r="A598" t="s">
        <v>22</v>
      </c>
      <c r="B598">
        <f t="shared" si="28"/>
        <v>0</v>
      </c>
      <c r="C598">
        <f t="shared" si="28"/>
        <v>1</v>
      </c>
      <c r="D598">
        <f t="shared" si="28"/>
        <v>0</v>
      </c>
      <c r="E598">
        <f t="shared" si="28"/>
        <v>0</v>
      </c>
    </row>
    <row r="599" spans="1:5" x14ac:dyDescent="0.25">
      <c r="A599" t="s">
        <v>31</v>
      </c>
      <c r="B599">
        <f t="shared" si="28"/>
        <v>0</v>
      </c>
      <c r="C599">
        <f t="shared" si="28"/>
        <v>0</v>
      </c>
      <c r="D599">
        <f t="shared" si="28"/>
        <v>1</v>
      </c>
      <c r="E599">
        <f t="shared" si="28"/>
        <v>0</v>
      </c>
    </row>
    <row r="600" spans="1:5" x14ac:dyDescent="0.25">
      <c r="A600" t="s">
        <v>35</v>
      </c>
      <c r="B600">
        <f t="shared" si="28"/>
        <v>0</v>
      </c>
      <c r="C600">
        <f t="shared" si="28"/>
        <v>0</v>
      </c>
      <c r="D600">
        <f t="shared" si="28"/>
        <v>0</v>
      </c>
      <c r="E600">
        <f t="shared" si="28"/>
        <v>0</v>
      </c>
    </row>
    <row r="601" spans="1:5" x14ac:dyDescent="0.25">
      <c r="A601" t="s">
        <v>22</v>
      </c>
      <c r="B601">
        <f t="shared" si="28"/>
        <v>0</v>
      </c>
      <c r="C601">
        <f t="shared" si="28"/>
        <v>1</v>
      </c>
      <c r="D601">
        <f t="shared" si="28"/>
        <v>0</v>
      </c>
      <c r="E601">
        <f t="shared" si="28"/>
        <v>0</v>
      </c>
    </row>
    <row r="602" spans="1:5" x14ac:dyDescent="0.25">
      <c r="A602" t="s">
        <v>31</v>
      </c>
      <c r="B602">
        <f t="shared" si="28"/>
        <v>0</v>
      </c>
      <c r="C602">
        <f t="shared" si="28"/>
        <v>0</v>
      </c>
      <c r="D602">
        <f t="shared" si="28"/>
        <v>1</v>
      </c>
      <c r="E602">
        <f t="shared" si="28"/>
        <v>0</v>
      </c>
    </row>
    <row r="603" spans="1:5" x14ac:dyDescent="0.25">
      <c r="A603" t="s">
        <v>22</v>
      </c>
      <c r="B603">
        <f t="shared" si="28"/>
        <v>0</v>
      </c>
      <c r="C603">
        <f t="shared" si="28"/>
        <v>1</v>
      </c>
      <c r="D603">
        <f t="shared" si="28"/>
        <v>0</v>
      </c>
      <c r="E603">
        <f t="shared" si="28"/>
        <v>0</v>
      </c>
    </row>
    <row r="604" spans="1:5" x14ac:dyDescent="0.25">
      <c r="A604" t="s">
        <v>33</v>
      </c>
      <c r="B604">
        <f t="shared" si="28"/>
        <v>0</v>
      </c>
      <c r="C604">
        <f t="shared" si="28"/>
        <v>0</v>
      </c>
      <c r="D604">
        <f t="shared" si="28"/>
        <v>0</v>
      </c>
      <c r="E604">
        <f t="shared" si="28"/>
        <v>1</v>
      </c>
    </row>
    <row r="605" spans="1:5" x14ac:dyDescent="0.25">
      <c r="A605" t="s">
        <v>35</v>
      </c>
      <c r="B605">
        <f t="shared" si="28"/>
        <v>0</v>
      </c>
      <c r="C605">
        <f t="shared" si="28"/>
        <v>0</v>
      </c>
      <c r="D605">
        <f t="shared" si="28"/>
        <v>0</v>
      </c>
      <c r="E605">
        <f t="shared" si="28"/>
        <v>0</v>
      </c>
    </row>
    <row r="606" spans="1:5" x14ac:dyDescent="0.25">
      <c r="A606" t="s">
        <v>31</v>
      </c>
      <c r="B606">
        <f t="shared" si="28"/>
        <v>0</v>
      </c>
      <c r="C606">
        <f t="shared" si="28"/>
        <v>0</v>
      </c>
      <c r="D606">
        <f t="shared" si="28"/>
        <v>1</v>
      </c>
      <c r="E606">
        <f t="shared" si="28"/>
        <v>0</v>
      </c>
    </row>
    <row r="607" spans="1:5" x14ac:dyDescent="0.25">
      <c r="A607" t="s">
        <v>31</v>
      </c>
      <c r="B607">
        <f t="shared" si="28"/>
        <v>0</v>
      </c>
      <c r="C607">
        <f t="shared" si="28"/>
        <v>0</v>
      </c>
      <c r="D607">
        <f t="shared" si="28"/>
        <v>1</v>
      </c>
      <c r="E607">
        <f t="shared" si="28"/>
        <v>0</v>
      </c>
    </row>
    <row r="608" spans="1:5" x14ac:dyDescent="0.25">
      <c r="A608" t="s">
        <v>15</v>
      </c>
      <c r="B608">
        <f t="shared" si="28"/>
        <v>1</v>
      </c>
      <c r="C608">
        <f t="shared" si="28"/>
        <v>0</v>
      </c>
      <c r="D608">
        <f t="shared" si="28"/>
        <v>0</v>
      </c>
      <c r="E608">
        <f t="shared" si="28"/>
        <v>0</v>
      </c>
    </row>
    <row r="609" spans="1:5" x14ac:dyDescent="0.25">
      <c r="A609" t="s">
        <v>35</v>
      </c>
      <c r="B609">
        <f t="shared" si="28"/>
        <v>0</v>
      </c>
      <c r="C609">
        <f t="shared" si="28"/>
        <v>0</v>
      </c>
      <c r="D609">
        <f t="shared" si="28"/>
        <v>0</v>
      </c>
      <c r="E609">
        <f t="shared" si="28"/>
        <v>0</v>
      </c>
    </row>
    <row r="610" spans="1:5" x14ac:dyDescent="0.25">
      <c r="A610" t="s">
        <v>33</v>
      </c>
      <c r="B610">
        <f t="shared" si="28"/>
        <v>0</v>
      </c>
      <c r="C610">
        <f t="shared" si="28"/>
        <v>0</v>
      </c>
      <c r="D610">
        <f t="shared" si="28"/>
        <v>0</v>
      </c>
      <c r="E610">
        <f t="shared" si="28"/>
        <v>1</v>
      </c>
    </row>
    <row r="611" spans="1:5" x14ac:dyDescent="0.25">
      <c r="A611" t="s">
        <v>15</v>
      </c>
      <c r="B611">
        <f t="shared" si="28"/>
        <v>1</v>
      </c>
      <c r="C611">
        <f t="shared" si="28"/>
        <v>0</v>
      </c>
      <c r="D611">
        <f t="shared" si="28"/>
        <v>0</v>
      </c>
      <c r="E611">
        <f t="shared" si="28"/>
        <v>0</v>
      </c>
    </row>
    <row r="612" spans="1:5" x14ac:dyDescent="0.25">
      <c r="A612" t="s">
        <v>22</v>
      </c>
      <c r="B612">
        <f t="shared" si="28"/>
        <v>0</v>
      </c>
      <c r="C612">
        <f t="shared" si="28"/>
        <v>1</v>
      </c>
      <c r="D612">
        <f t="shared" si="28"/>
        <v>0</v>
      </c>
      <c r="E612">
        <f t="shared" si="28"/>
        <v>0</v>
      </c>
    </row>
    <row r="613" spans="1:5" x14ac:dyDescent="0.25">
      <c r="A613" t="s">
        <v>15</v>
      </c>
      <c r="B613">
        <f t="shared" si="28"/>
        <v>1</v>
      </c>
      <c r="C613">
        <f t="shared" si="28"/>
        <v>0</v>
      </c>
      <c r="D613">
        <f t="shared" si="28"/>
        <v>0</v>
      </c>
      <c r="E613">
        <f t="shared" si="28"/>
        <v>0</v>
      </c>
    </row>
    <row r="614" spans="1:5" x14ac:dyDescent="0.25">
      <c r="A614" t="s">
        <v>33</v>
      </c>
      <c r="B614">
        <f t="shared" si="28"/>
        <v>0</v>
      </c>
      <c r="C614">
        <f t="shared" si="28"/>
        <v>0</v>
      </c>
      <c r="D614">
        <f t="shared" si="28"/>
        <v>0</v>
      </c>
      <c r="E614">
        <f t="shared" si="28"/>
        <v>1</v>
      </c>
    </row>
    <row r="615" spans="1:5" x14ac:dyDescent="0.25">
      <c r="A615" t="s">
        <v>22</v>
      </c>
      <c r="B615">
        <f t="shared" si="28"/>
        <v>0</v>
      </c>
      <c r="C615">
        <f t="shared" si="28"/>
        <v>1</v>
      </c>
      <c r="D615">
        <f t="shared" si="28"/>
        <v>0</v>
      </c>
      <c r="E615">
        <f t="shared" si="28"/>
        <v>0</v>
      </c>
    </row>
    <row r="616" spans="1:5" x14ac:dyDescent="0.25">
      <c r="A616" t="s">
        <v>22</v>
      </c>
      <c r="B616">
        <f t="shared" si="28"/>
        <v>0</v>
      </c>
      <c r="C616">
        <f t="shared" si="28"/>
        <v>1</v>
      </c>
      <c r="D616">
        <f t="shared" si="28"/>
        <v>0</v>
      </c>
      <c r="E616">
        <f t="shared" si="28"/>
        <v>0</v>
      </c>
    </row>
    <row r="617" spans="1:5" x14ac:dyDescent="0.25">
      <c r="A617" t="s">
        <v>35</v>
      </c>
      <c r="B617">
        <f t="shared" si="28"/>
        <v>0</v>
      </c>
      <c r="C617">
        <f t="shared" si="28"/>
        <v>0</v>
      </c>
      <c r="D617">
        <f t="shared" si="28"/>
        <v>0</v>
      </c>
      <c r="E617">
        <f t="shared" si="28"/>
        <v>0</v>
      </c>
    </row>
    <row r="618" spans="1:5" x14ac:dyDescent="0.25">
      <c r="A618" t="s">
        <v>35</v>
      </c>
      <c r="B618">
        <f t="shared" si="28"/>
        <v>0</v>
      </c>
      <c r="C618">
        <f t="shared" si="28"/>
        <v>0</v>
      </c>
      <c r="D618">
        <f t="shared" si="28"/>
        <v>0</v>
      </c>
      <c r="E618">
        <f t="shared" si="28"/>
        <v>0</v>
      </c>
    </row>
    <row r="619" spans="1:5" x14ac:dyDescent="0.25">
      <c r="A619" t="s">
        <v>31</v>
      </c>
      <c r="B619">
        <f t="shared" si="28"/>
        <v>0</v>
      </c>
      <c r="C619">
        <f t="shared" si="28"/>
        <v>0</v>
      </c>
      <c r="D619">
        <f t="shared" si="28"/>
        <v>1</v>
      </c>
      <c r="E619">
        <f t="shared" si="28"/>
        <v>0</v>
      </c>
    </row>
    <row r="620" spans="1:5" x14ac:dyDescent="0.25">
      <c r="A620" t="s">
        <v>33</v>
      </c>
      <c r="B620">
        <f t="shared" si="28"/>
        <v>0</v>
      </c>
      <c r="C620">
        <f t="shared" si="28"/>
        <v>0</v>
      </c>
      <c r="D620">
        <f t="shared" si="28"/>
        <v>0</v>
      </c>
      <c r="E620">
        <f t="shared" si="28"/>
        <v>1</v>
      </c>
    </row>
    <row r="621" spans="1:5" x14ac:dyDescent="0.25">
      <c r="A621" t="s">
        <v>31</v>
      </c>
      <c r="B621">
        <f t="shared" si="28"/>
        <v>0</v>
      </c>
      <c r="C621">
        <f t="shared" si="28"/>
        <v>0</v>
      </c>
      <c r="D621">
        <f t="shared" si="28"/>
        <v>1</v>
      </c>
      <c r="E621">
        <f t="shared" si="28"/>
        <v>0</v>
      </c>
    </row>
    <row r="622" spans="1:5" x14ac:dyDescent="0.25">
      <c r="A622" t="s">
        <v>22</v>
      </c>
      <c r="B622">
        <f t="shared" si="28"/>
        <v>0</v>
      </c>
      <c r="C622">
        <f t="shared" si="28"/>
        <v>1</v>
      </c>
      <c r="D622">
        <f t="shared" si="28"/>
        <v>0</v>
      </c>
      <c r="E622">
        <f t="shared" si="28"/>
        <v>0</v>
      </c>
    </row>
    <row r="623" spans="1:5" x14ac:dyDescent="0.25">
      <c r="A623" t="s">
        <v>15</v>
      </c>
      <c r="B623">
        <f t="shared" si="28"/>
        <v>1</v>
      </c>
      <c r="C623">
        <f t="shared" si="28"/>
        <v>0</v>
      </c>
      <c r="D623">
        <f t="shared" si="28"/>
        <v>0</v>
      </c>
      <c r="E623">
        <f t="shared" si="28"/>
        <v>0</v>
      </c>
    </row>
    <row r="624" spans="1:5" x14ac:dyDescent="0.25">
      <c r="A624" t="s">
        <v>15</v>
      </c>
      <c r="B624">
        <f t="shared" si="28"/>
        <v>1</v>
      </c>
      <c r="C624">
        <f t="shared" si="28"/>
        <v>0</v>
      </c>
      <c r="D624">
        <f t="shared" si="28"/>
        <v>0</v>
      </c>
      <c r="E624">
        <f t="shared" si="28"/>
        <v>0</v>
      </c>
    </row>
    <row r="625" spans="1:5" x14ac:dyDescent="0.25">
      <c r="A625" t="s">
        <v>22</v>
      </c>
      <c r="B625">
        <f t="shared" si="28"/>
        <v>0</v>
      </c>
      <c r="C625">
        <f t="shared" si="28"/>
        <v>1</v>
      </c>
      <c r="D625">
        <f t="shared" si="28"/>
        <v>0</v>
      </c>
      <c r="E625">
        <f t="shared" si="28"/>
        <v>0</v>
      </c>
    </row>
    <row r="626" spans="1:5" x14ac:dyDescent="0.25">
      <c r="A626" t="s">
        <v>22</v>
      </c>
      <c r="B626">
        <f t="shared" si="28"/>
        <v>0</v>
      </c>
      <c r="C626">
        <f t="shared" si="28"/>
        <v>1</v>
      </c>
      <c r="D626">
        <f t="shared" si="28"/>
        <v>0</v>
      </c>
      <c r="E626">
        <f t="shared" si="28"/>
        <v>0</v>
      </c>
    </row>
    <row r="627" spans="1:5" x14ac:dyDescent="0.25">
      <c r="A627" t="s">
        <v>35</v>
      </c>
      <c r="B627">
        <f t="shared" si="28"/>
        <v>0</v>
      </c>
      <c r="C627">
        <f t="shared" ref="C626:F641" si="29">IF($A627=C$1,1,0)</f>
        <v>0</v>
      </c>
      <c r="D627">
        <f t="shared" si="29"/>
        <v>0</v>
      </c>
      <c r="E627">
        <f t="shared" si="29"/>
        <v>0</v>
      </c>
    </row>
    <row r="628" spans="1:5" x14ac:dyDescent="0.25">
      <c r="A628" t="s">
        <v>22</v>
      </c>
      <c r="B628">
        <f t="shared" si="28"/>
        <v>0</v>
      </c>
      <c r="C628">
        <f t="shared" si="29"/>
        <v>1</v>
      </c>
      <c r="D628">
        <f t="shared" si="29"/>
        <v>0</v>
      </c>
      <c r="E628">
        <f t="shared" si="29"/>
        <v>0</v>
      </c>
    </row>
    <row r="629" spans="1:5" x14ac:dyDescent="0.25">
      <c r="A629" t="s">
        <v>35</v>
      </c>
      <c r="B629">
        <f t="shared" si="28"/>
        <v>0</v>
      </c>
      <c r="C629">
        <f t="shared" si="29"/>
        <v>0</v>
      </c>
      <c r="D629">
        <f t="shared" si="29"/>
        <v>0</v>
      </c>
      <c r="E629">
        <f t="shared" si="29"/>
        <v>0</v>
      </c>
    </row>
    <row r="630" spans="1:5" x14ac:dyDescent="0.25">
      <c r="A630" t="s">
        <v>22</v>
      </c>
      <c r="B630">
        <f t="shared" si="28"/>
        <v>0</v>
      </c>
      <c r="C630">
        <f t="shared" si="29"/>
        <v>1</v>
      </c>
      <c r="D630">
        <f t="shared" si="29"/>
        <v>0</v>
      </c>
      <c r="E630">
        <f t="shared" si="29"/>
        <v>0</v>
      </c>
    </row>
    <row r="631" spans="1:5" x14ac:dyDescent="0.25">
      <c r="A631" t="s">
        <v>35</v>
      </c>
      <c r="B631">
        <f t="shared" si="28"/>
        <v>0</v>
      </c>
      <c r="C631">
        <f t="shared" si="29"/>
        <v>0</v>
      </c>
      <c r="D631">
        <f t="shared" si="29"/>
        <v>0</v>
      </c>
      <c r="E631">
        <f t="shared" si="29"/>
        <v>0</v>
      </c>
    </row>
    <row r="632" spans="1:5" x14ac:dyDescent="0.25">
      <c r="A632" t="s">
        <v>31</v>
      </c>
      <c r="B632">
        <f t="shared" si="28"/>
        <v>0</v>
      </c>
      <c r="C632">
        <f t="shared" si="29"/>
        <v>0</v>
      </c>
      <c r="D632">
        <f t="shared" si="29"/>
        <v>1</v>
      </c>
      <c r="E632">
        <f t="shared" si="29"/>
        <v>0</v>
      </c>
    </row>
    <row r="633" spans="1:5" x14ac:dyDescent="0.25">
      <c r="A633" t="s">
        <v>22</v>
      </c>
      <c r="B633">
        <f t="shared" si="28"/>
        <v>0</v>
      </c>
      <c r="C633">
        <f t="shared" si="29"/>
        <v>1</v>
      </c>
      <c r="D633">
        <f t="shared" si="29"/>
        <v>0</v>
      </c>
      <c r="E633">
        <f t="shared" si="29"/>
        <v>0</v>
      </c>
    </row>
    <row r="634" spans="1:5" x14ac:dyDescent="0.25">
      <c r="A634" t="s">
        <v>35</v>
      </c>
      <c r="B634">
        <f t="shared" si="28"/>
        <v>0</v>
      </c>
      <c r="C634">
        <f t="shared" si="29"/>
        <v>0</v>
      </c>
      <c r="D634">
        <f t="shared" si="29"/>
        <v>0</v>
      </c>
      <c r="E634">
        <f t="shared" si="29"/>
        <v>0</v>
      </c>
    </row>
    <row r="635" spans="1:5" x14ac:dyDescent="0.25">
      <c r="A635" t="s">
        <v>15</v>
      </c>
      <c r="B635">
        <f t="shared" si="28"/>
        <v>1</v>
      </c>
      <c r="C635">
        <f t="shared" si="29"/>
        <v>0</v>
      </c>
      <c r="D635">
        <f t="shared" si="29"/>
        <v>0</v>
      </c>
      <c r="E635">
        <f t="shared" si="29"/>
        <v>0</v>
      </c>
    </row>
    <row r="636" spans="1:5" x14ac:dyDescent="0.25">
      <c r="A636" t="s">
        <v>15</v>
      </c>
      <c r="B636">
        <f t="shared" si="28"/>
        <v>1</v>
      </c>
      <c r="C636">
        <f t="shared" si="29"/>
        <v>0</v>
      </c>
      <c r="D636">
        <f t="shared" si="29"/>
        <v>0</v>
      </c>
      <c r="E636">
        <f t="shared" si="29"/>
        <v>0</v>
      </c>
    </row>
    <row r="637" spans="1:5" x14ac:dyDescent="0.25">
      <c r="A637" t="s">
        <v>31</v>
      </c>
      <c r="B637">
        <f t="shared" si="28"/>
        <v>0</v>
      </c>
      <c r="C637">
        <f t="shared" si="29"/>
        <v>0</v>
      </c>
      <c r="D637">
        <f t="shared" si="29"/>
        <v>1</v>
      </c>
      <c r="E637">
        <f t="shared" si="29"/>
        <v>0</v>
      </c>
    </row>
    <row r="638" spans="1:5" x14ac:dyDescent="0.25">
      <c r="A638" t="s">
        <v>22</v>
      </c>
      <c r="B638">
        <f t="shared" si="28"/>
        <v>0</v>
      </c>
      <c r="C638">
        <f t="shared" si="29"/>
        <v>1</v>
      </c>
      <c r="D638">
        <f t="shared" si="29"/>
        <v>0</v>
      </c>
      <c r="E638">
        <f t="shared" si="29"/>
        <v>0</v>
      </c>
    </row>
    <row r="639" spans="1:5" x14ac:dyDescent="0.25">
      <c r="A639" t="s">
        <v>31</v>
      </c>
      <c r="B639">
        <f t="shared" si="28"/>
        <v>0</v>
      </c>
      <c r="C639">
        <f t="shared" si="29"/>
        <v>0</v>
      </c>
      <c r="D639">
        <f t="shared" si="29"/>
        <v>1</v>
      </c>
      <c r="E639">
        <f t="shared" si="29"/>
        <v>0</v>
      </c>
    </row>
    <row r="640" spans="1:5" x14ac:dyDescent="0.25">
      <c r="A640" t="s">
        <v>35</v>
      </c>
      <c r="B640">
        <f t="shared" si="28"/>
        <v>0</v>
      </c>
      <c r="C640">
        <f t="shared" si="29"/>
        <v>0</v>
      </c>
      <c r="D640">
        <f t="shared" si="29"/>
        <v>0</v>
      </c>
      <c r="E640">
        <f t="shared" si="29"/>
        <v>0</v>
      </c>
    </row>
    <row r="641" spans="1:5" x14ac:dyDescent="0.25">
      <c r="A641" t="s">
        <v>35</v>
      </c>
      <c r="B641">
        <f t="shared" si="28"/>
        <v>0</v>
      </c>
      <c r="C641">
        <f t="shared" si="29"/>
        <v>0</v>
      </c>
      <c r="D641">
        <f t="shared" si="29"/>
        <v>0</v>
      </c>
      <c r="E641">
        <f t="shared" si="29"/>
        <v>0</v>
      </c>
    </row>
    <row r="642" spans="1:5" x14ac:dyDescent="0.25">
      <c r="A642" t="s">
        <v>22</v>
      </c>
      <c r="B642">
        <f t="shared" si="28"/>
        <v>0</v>
      </c>
      <c r="C642">
        <f t="shared" ref="C642:F642" si="30">IF($A642=C$1,1,0)</f>
        <v>1</v>
      </c>
      <c r="D642">
        <f t="shared" si="30"/>
        <v>0</v>
      </c>
      <c r="E642">
        <f t="shared" si="30"/>
        <v>0</v>
      </c>
    </row>
    <row r="643" spans="1:5" x14ac:dyDescent="0.25">
      <c r="A643" t="s">
        <v>15</v>
      </c>
      <c r="B643">
        <f t="shared" ref="B643:F706" si="31">IF($A643=B$1,1,0)</f>
        <v>1</v>
      </c>
      <c r="C643">
        <f t="shared" si="31"/>
        <v>0</v>
      </c>
      <c r="D643">
        <f t="shared" si="31"/>
        <v>0</v>
      </c>
      <c r="E643">
        <f t="shared" si="31"/>
        <v>0</v>
      </c>
    </row>
    <row r="644" spans="1:5" x14ac:dyDescent="0.25">
      <c r="A644" t="s">
        <v>22</v>
      </c>
      <c r="B644">
        <f t="shared" si="31"/>
        <v>0</v>
      </c>
      <c r="C644">
        <f t="shared" si="31"/>
        <v>1</v>
      </c>
      <c r="D644">
        <f t="shared" si="31"/>
        <v>0</v>
      </c>
      <c r="E644">
        <f t="shared" si="31"/>
        <v>0</v>
      </c>
    </row>
    <row r="645" spans="1:5" x14ac:dyDescent="0.25">
      <c r="A645" t="s">
        <v>35</v>
      </c>
      <c r="B645">
        <f t="shared" si="31"/>
        <v>0</v>
      </c>
      <c r="C645">
        <f t="shared" si="31"/>
        <v>0</v>
      </c>
      <c r="D645">
        <f t="shared" si="31"/>
        <v>0</v>
      </c>
      <c r="E645">
        <f t="shared" si="31"/>
        <v>0</v>
      </c>
    </row>
    <row r="646" spans="1:5" x14ac:dyDescent="0.25">
      <c r="A646" t="s">
        <v>15</v>
      </c>
      <c r="B646">
        <f t="shared" si="31"/>
        <v>1</v>
      </c>
      <c r="C646">
        <f t="shared" si="31"/>
        <v>0</v>
      </c>
      <c r="D646">
        <f t="shared" si="31"/>
        <v>0</v>
      </c>
      <c r="E646">
        <f t="shared" si="31"/>
        <v>0</v>
      </c>
    </row>
    <row r="647" spans="1:5" x14ac:dyDescent="0.25">
      <c r="A647" t="s">
        <v>35</v>
      </c>
      <c r="B647">
        <f t="shared" si="31"/>
        <v>0</v>
      </c>
      <c r="C647">
        <f t="shared" si="31"/>
        <v>0</v>
      </c>
      <c r="D647">
        <f t="shared" si="31"/>
        <v>0</v>
      </c>
      <c r="E647">
        <f t="shared" si="31"/>
        <v>0</v>
      </c>
    </row>
    <row r="648" spans="1:5" x14ac:dyDescent="0.25">
      <c r="A648" t="s">
        <v>35</v>
      </c>
      <c r="B648">
        <f t="shared" si="31"/>
        <v>0</v>
      </c>
      <c r="C648">
        <f t="shared" si="31"/>
        <v>0</v>
      </c>
      <c r="D648">
        <f t="shared" si="31"/>
        <v>0</v>
      </c>
      <c r="E648">
        <f t="shared" si="31"/>
        <v>0</v>
      </c>
    </row>
    <row r="649" spans="1:5" x14ac:dyDescent="0.25">
      <c r="A649" t="s">
        <v>31</v>
      </c>
      <c r="B649">
        <f t="shared" si="31"/>
        <v>0</v>
      </c>
      <c r="C649">
        <f t="shared" si="31"/>
        <v>0</v>
      </c>
      <c r="D649">
        <f t="shared" si="31"/>
        <v>1</v>
      </c>
      <c r="E649">
        <f t="shared" si="31"/>
        <v>0</v>
      </c>
    </row>
    <row r="650" spans="1:5" x14ac:dyDescent="0.25">
      <c r="A650" t="s">
        <v>15</v>
      </c>
      <c r="B650">
        <f t="shared" si="31"/>
        <v>1</v>
      </c>
      <c r="C650">
        <f t="shared" si="31"/>
        <v>0</v>
      </c>
      <c r="D650">
        <f t="shared" si="31"/>
        <v>0</v>
      </c>
      <c r="E650">
        <f t="shared" si="31"/>
        <v>0</v>
      </c>
    </row>
    <row r="651" spans="1:5" x14ac:dyDescent="0.25">
      <c r="A651" t="s">
        <v>15</v>
      </c>
      <c r="B651">
        <f t="shared" si="31"/>
        <v>1</v>
      </c>
      <c r="C651">
        <f t="shared" si="31"/>
        <v>0</v>
      </c>
      <c r="D651">
        <f t="shared" si="31"/>
        <v>0</v>
      </c>
      <c r="E651">
        <f t="shared" si="31"/>
        <v>0</v>
      </c>
    </row>
    <row r="652" spans="1:5" x14ac:dyDescent="0.25">
      <c r="A652" t="s">
        <v>35</v>
      </c>
      <c r="B652">
        <f t="shared" si="31"/>
        <v>0</v>
      </c>
      <c r="C652">
        <f t="shared" si="31"/>
        <v>0</v>
      </c>
      <c r="D652">
        <f t="shared" si="31"/>
        <v>0</v>
      </c>
      <c r="E652">
        <f t="shared" si="31"/>
        <v>0</v>
      </c>
    </row>
    <row r="653" spans="1:5" x14ac:dyDescent="0.25">
      <c r="A653" t="s">
        <v>22</v>
      </c>
      <c r="B653">
        <f t="shared" si="31"/>
        <v>0</v>
      </c>
      <c r="C653">
        <f t="shared" si="31"/>
        <v>1</v>
      </c>
      <c r="D653">
        <f t="shared" si="31"/>
        <v>0</v>
      </c>
      <c r="E653">
        <f t="shared" si="31"/>
        <v>0</v>
      </c>
    </row>
    <row r="654" spans="1:5" x14ac:dyDescent="0.25">
      <c r="A654" t="s">
        <v>22</v>
      </c>
      <c r="B654">
        <f t="shared" si="31"/>
        <v>0</v>
      </c>
      <c r="C654">
        <f t="shared" si="31"/>
        <v>1</v>
      </c>
      <c r="D654">
        <f t="shared" si="31"/>
        <v>0</v>
      </c>
      <c r="E654">
        <f t="shared" si="31"/>
        <v>0</v>
      </c>
    </row>
    <row r="655" spans="1:5" x14ac:dyDescent="0.25">
      <c r="A655" t="s">
        <v>31</v>
      </c>
      <c r="B655">
        <f t="shared" si="31"/>
        <v>0</v>
      </c>
      <c r="C655">
        <f t="shared" si="31"/>
        <v>0</v>
      </c>
      <c r="D655">
        <f t="shared" si="31"/>
        <v>1</v>
      </c>
      <c r="E655">
        <f t="shared" si="31"/>
        <v>0</v>
      </c>
    </row>
    <row r="656" spans="1:5" x14ac:dyDescent="0.25">
      <c r="A656" t="s">
        <v>31</v>
      </c>
      <c r="B656">
        <f t="shared" si="31"/>
        <v>0</v>
      </c>
      <c r="C656">
        <f t="shared" si="31"/>
        <v>0</v>
      </c>
      <c r="D656">
        <f t="shared" si="31"/>
        <v>1</v>
      </c>
      <c r="E656">
        <f t="shared" si="31"/>
        <v>0</v>
      </c>
    </row>
    <row r="657" spans="1:5" x14ac:dyDescent="0.25">
      <c r="A657" t="s">
        <v>22</v>
      </c>
      <c r="B657">
        <f t="shared" si="31"/>
        <v>0</v>
      </c>
      <c r="C657">
        <f t="shared" si="31"/>
        <v>1</v>
      </c>
      <c r="D657">
        <f t="shared" si="31"/>
        <v>0</v>
      </c>
      <c r="E657">
        <f t="shared" si="31"/>
        <v>0</v>
      </c>
    </row>
    <row r="658" spans="1:5" x14ac:dyDescent="0.25">
      <c r="A658" t="s">
        <v>31</v>
      </c>
      <c r="B658">
        <f t="shared" si="31"/>
        <v>0</v>
      </c>
      <c r="C658">
        <f t="shared" si="31"/>
        <v>0</v>
      </c>
      <c r="D658">
        <f t="shared" si="31"/>
        <v>1</v>
      </c>
      <c r="E658">
        <f t="shared" si="31"/>
        <v>0</v>
      </c>
    </row>
    <row r="659" spans="1:5" x14ac:dyDescent="0.25">
      <c r="A659" t="s">
        <v>22</v>
      </c>
      <c r="B659">
        <f t="shared" si="31"/>
        <v>0</v>
      </c>
      <c r="C659">
        <f t="shared" si="31"/>
        <v>1</v>
      </c>
      <c r="D659">
        <f t="shared" si="31"/>
        <v>0</v>
      </c>
      <c r="E659">
        <f t="shared" si="31"/>
        <v>0</v>
      </c>
    </row>
    <row r="660" spans="1:5" x14ac:dyDescent="0.25">
      <c r="A660" t="s">
        <v>15</v>
      </c>
      <c r="B660">
        <f t="shared" si="31"/>
        <v>1</v>
      </c>
      <c r="C660">
        <f t="shared" si="31"/>
        <v>0</v>
      </c>
      <c r="D660">
        <f t="shared" si="31"/>
        <v>0</v>
      </c>
      <c r="E660">
        <f t="shared" si="31"/>
        <v>0</v>
      </c>
    </row>
    <row r="661" spans="1:5" x14ac:dyDescent="0.25">
      <c r="A661" t="s">
        <v>15</v>
      </c>
      <c r="B661">
        <f t="shared" si="31"/>
        <v>1</v>
      </c>
      <c r="C661">
        <f t="shared" si="31"/>
        <v>0</v>
      </c>
      <c r="D661">
        <f t="shared" si="31"/>
        <v>0</v>
      </c>
      <c r="E661">
        <f t="shared" si="31"/>
        <v>0</v>
      </c>
    </row>
    <row r="662" spans="1:5" x14ac:dyDescent="0.25">
      <c r="A662" t="s">
        <v>35</v>
      </c>
      <c r="B662">
        <f t="shared" si="31"/>
        <v>0</v>
      </c>
      <c r="C662">
        <f t="shared" si="31"/>
        <v>0</v>
      </c>
      <c r="D662">
        <f t="shared" si="31"/>
        <v>0</v>
      </c>
      <c r="E662">
        <f t="shared" si="31"/>
        <v>0</v>
      </c>
    </row>
    <row r="663" spans="1:5" x14ac:dyDescent="0.25">
      <c r="A663" t="s">
        <v>31</v>
      </c>
      <c r="B663">
        <f t="shared" si="31"/>
        <v>0</v>
      </c>
      <c r="C663">
        <f t="shared" si="31"/>
        <v>0</v>
      </c>
      <c r="D663">
        <f t="shared" si="31"/>
        <v>1</v>
      </c>
      <c r="E663">
        <f t="shared" si="31"/>
        <v>0</v>
      </c>
    </row>
    <row r="664" spans="1:5" x14ac:dyDescent="0.25">
      <c r="A664" t="s">
        <v>22</v>
      </c>
      <c r="B664">
        <f t="shared" si="31"/>
        <v>0</v>
      </c>
      <c r="C664">
        <f t="shared" si="31"/>
        <v>1</v>
      </c>
      <c r="D664">
        <f t="shared" si="31"/>
        <v>0</v>
      </c>
      <c r="E664">
        <f t="shared" si="31"/>
        <v>0</v>
      </c>
    </row>
    <row r="665" spans="1:5" x14ac:dyDescent="0.25">
      <c r="A665" t="s">
        <v>35</v>
      </c>
      <c r="B665">
        <f t="shared" si="31"/>
        <v>0</v>
      </c>
      <c r="C665">
        <f t="shared" si="31"/>
        <v>0</v>
      </c>
      <c r="D665">
        <f t="shared" si="31"/>
        <v>0</v>
      </c>
      <c r="E665">
        <f t="shared" si="31"/>
        <v>0</v>
      </c>
    </row>
    <row r="666" spans="1:5" x14ac:dyDescent="0.25">
      <c r="A666" t="s">
        <v>35</v>
      </c>
      <c r="B666">
        <f t="shared" si="31"/>
        <v>0</v>
      </c>
      <c r="C666">
        <f t="shared" si="31"/>
        <v>0</v>
      </c>
      <c r="D666">
        <f t="shared" si="31"/>
        <v>0</v>
      </c>
      <c r="E666">
        <f t="shared" si="31"/>
        <v>0</v>
      </c>
    </row>
    <row r="667" spans="1:5" x14ac:dyDescent="0.25">
      <c r="A667" t="s">
        <v>35</v>
      </c>
      <c r="B667">
        <f t="shared" si="31"/>
        <v>0</v>
      </c>
      <c r="C667">
        <f t="shared" si="31"/>
        <v>0</v>
      </c>
      <c r="D667">
        <f t="shared" si="31"/>
        <v>0</v>
      </c>
      <c r="E667">
        <f t="shared" si="31"/>
        <v>0</v>
      </c>
    </row>
    <row r="668" spans="1:5" x14ac:dyDescent="0.25">
      <c r="A668" t="s">
        <v>22</v>
      </c>
      <c r="B668">
        <f t="shared" si="31"/>
        <v>0</v>
      </c>
      <c r="C668">
        <f t="shared" si="31"/>
        <v>1</v>
      </c>
      <c r="D668">
        <f t="shared" si="31"/>
        <v>0</v>
      </c>
      <c r="E668">
        <f t="shared" si="31"/>
        <v>0</v>
      </c>
    </row>
    <row r="669" spans="1:5" x14ac:dyDescent="0.25">
      <c r="A669" t="s">
        <v>31</v>
      </c>
      <c r="B669">
        <f t="shared" si="31"/>
        <v>0</v>
      </c>
      <c r="C669">
        <f t="shared" si="31"/>
        <v>0</v>
      </c>
      <c r="D669">
        <f t="shared" si="31"/>
        <v>1</v>
      </c>
      <c r="E669">
        <f t="shared" si="31"/>
        <v>0</v>
      </c>
    </row>
    <row r="670" spans="1:5" x14ac:dyDescent="0.25">
      <c r="A670" t="s">
        <v>35</v>
      </c>
      <c r="B670">
        <f t="shared" si="31"/>
        <v>0</v>
      </c>
      <c r="C670">
        <f t="shared" si="31"/>
        <v>0</v>
      </c>
      <c r="D670">
        <f t="shared" si="31"/>
        <v>0</v>
      </c>
      <c r="E670">
        <f t="shared" si="31"/>
        <v>0</v>
      </c>
    </row>
    <row r="671" spans="1:5" x14ac:dyDescent="0.25">
      <c r="A671" t="s">
        <v>31</v>
      </c>
      <c r="B671">
        <f t="shared" si="31"/>
        <v>0</v>
      </c>
      <c r="C671">
        <f t="shared" si="31"/>
        <v>0</v>
      </c>
      <c r="D671">
        <f t="shared" si="31"/>
        <v>1</v>
      </c>
      <c r="E671">
        <f t="shared" si="31"/>
        <v>0</v>
      </c>
    </row>
    <row r="672" spans="1:5" x14ac:dyDescent="0.25">
      <c r="A672" t="s">
        <v>22</v>
      </c>
      <c r="B672">
        <f t="shared" si="31"/>
        <v>0</v>
      </c>
      <c r="C672">
        <f t="shared" si="31"/>
        <v>1</v>
      </c>
      <c r="D672">
        <f t="shared" si="31"/>
        <v>0</v>
      </c>
      <c r="E672">
        <f t="shared" si="31"/>
        <v>0</v>
      </c>
    </row>
    <row r="673" spans="1:5" x14ac:dyDescent="0.25">
      <c r="A673" t="s">
        <v>35</v>
      </c>
      <c r="B673">
        <f t="shared" si="31"/>
        <v>0</v>
      </c>
      <c r="C673">
        <f t="shared" si="31"/>
        <v>0</v>
      </c>
      <c r="D673">
        <f t="shared" si="31"/>
        <v>0</v>
      </c>
      <c r="E673">
        <f t="shared" si="31"/>
        <v>0</v>
      </c>
    </row>
    <row r="674" spans="1:5" x14ac:dyDescent="0.25">
      <c r="A674" t="s">
        <v>31</v>
      </c>
      <c r="B674">
        <f t="shared" si="31"/>
        <v>0</v>
      </c>
      <c r="C674">
        <f t="shared" si="31"/>
        <v>0</v>
      </c>
      <c r="D674">
        <f t="shared" si="31"/>
        <v>1</v>
      </c>
      <c r="E674">
        <f t="shared" si="31"/>
        <v>0</v>
      </c>
    </row>
    <row r="675" spans="1:5" x14ac:dyDescent="0.25">
      <c r="A675" t="s">
        <v>35</v>
      </c>
      <c r="B675">
        <f t="shared" si="31"/>
        <v>0</v>
      </c>
      <c r="C675">
        <f t="shared" si="31"/>
        <v>0</v>
      </c>
      <c r="D675">
        <f t="shared" si="31"/>
        <v>0</v>
      </c>
      <c r="E675">
        <f t="shared" si="31"/>
        <v>0</v>
      </c>
    </row>
    <row r="676" spans="1:5" x14ac:dyDescent="0.25">
      <c r="A676" t="s">
        <v>31</v>
      </c>
      <c r="B676">
        <f t="shared" si="31"/>
        <v>0</v>
      </c>
      <c r="C676">
        <f t="shared" si="31"/>
        <v>0</v>
      </c>
      <c r="D676">
        <f t="shared" si="31"/>
        <v>1</v>
      </c>
      <c r="E676">
        <f t="shared" si="31"/>
        <v>0</v>
      </c>
    </row>
    <row r="677" spans="1:5" x14ac:dyDescent="0.25">
      <c r="A677" t="s">
        <v>15</v>
      </c>
      <c r="B677">
        <f t="shared" si="31"/>
        <v>1</v>
      </c>
      <c r="C677">
        <f t="shared" si="31"/>
        <v>0</v>
      </c>
      <c r="D677">
        <f t="shared" si="31"/>
        <v>0</v>
      </c>
      <c r="E677">
        <f t="shared" si="31"/>
        <v>0</v>
      </c>
    </row>
    <row r="678" spans="1:5" x14ac:dyDescent="0.25">
      <c r="A678" t="s">
        <v>22</v>
      </c>
      <c r="B678">
        <f t="shared" si="31"/>
        <v>0</v>
      </c>
      <c r="C678">
        <f t="shared" si="31"/>
        <v>1</v>
      </c>
      <c r="D678">
        <f t="shared" si="31"/>
        <v>0</v>
      </c>
      <c r="E678">
        <f t="shared" si="31"/>
        <v>0</v>
      </c>
    </row>
    <row r="679" spans="1:5" x14ac:dyDescent="0.25">
      <c r="A679" t="s">
        <v>35</v>
      </c>
      <c r="B679">
        <f t="shared" si="31"/>
        <v>0</v>
      </c>
      <c r="C679">
        <f t="shared" si="31"/>
        <v>0</v>
      </c>
      <c r="D679">
        <f t="shared" si="31"/>
        <v>0</v>
      </c>
      <c r="E679">
        <f t="shared" si="31"/>
        <v>0</v>
      </c>
    </row>
    <row r="680" spans="1:5" x14ac:dyDescent="0.25">
      <c r="A680" t="s">
        <v>15</v>
      </c>
      <c r="B680">
        <f t="shared" si="31"/>
        <v>1</v>
      </c>
      <c r="C680">
        <f t="shared" si="31"/>
        <v>0</v>
      </c>
      <c r="D680">
        <f t="shared" si="31"/>
        <v>0</v>
      </c>
      <c r="E680">
        <f t="shared" si="31"/>
        <v>0</v>
      </c>
    </row>
    <row r="681" spans="1:5" x14ac:dyDescent="0.25">
      <c r="A681" t="s">
        <v>15</v>
      </c>
      <c r="B681">
        <f t="shared" si="31"/>
        <v>1</v>
      </c>
      <c r="C681">
        <f t="shared" si="31"/>
        <v>0</v>
      </c>
      <c r="D681">
        <f t="shared" si="31"/>
        <v>0</v>
      </c>
      <c r="E681">
        <f t="shared" si="31"/>
        <v>0</v>
      </c>
    </row>
    <row r="682" spans="1:5" x14ac:dyDescent="0.25">
      <c r="A682" t="s">
        <v>22</v>
      </c>
      <c r="B682">
        <f t="shared" si="31"/>
        <v>0</v>
      </c>
      <c r="C682">
        <f t="shared" si="31"/>
        <v>1</v>
      </c>
      <c r="D682">
        <f t="shared" si="31"/>
        <v>0</v>
      </c>
      <c r="E682">
        <f t="shared" si="31"/>
        <v>0</v>
      </c>
    </row>
    <row r="683" spans="1:5" x14ac:dyDescent="0.25">
      <c r="A683" t="s">
        <v>35</v>
      </c>
      <c r="B683">
        <f t="shared" si="31"/>
        <v>0</v>
      </c>
      <c r="C683">
        <f t="shared" si="31"/>
        <v>0</v>
      </c>
      <c r="D683">
        <f t="shared" si="31"/>
        <v>0</v>
      </c>
      <c r="E683">
        <f t="shared" si="31"/>
        <v>0</v>
      </c>
    </row>
    <row r="684" spans="1:5" x14ac:dyDescent="0.25">
      <c r="A684" t="s">
        <v>33</v>
      </c>
      <c r="B684">
        <f t="shared" si="31"/>
        <v>0</v>
      </c>
      <c r="C684">
        <f t="shared" si="31"/>
        <v>0</v>
      </c>
      <c r="D684">
        <f t="shared" si="31"/>
        <v>0</v>
      </c>
      <c r="E684">
        <f t="shared" si="31"/>
        <v>1</v>
      </c>
    </row>
    <row r="685" spans="1:5" x14ac:dyDescent="0.25">
      <c r="A685" t="s">
        <v>22</v>
      </c>
      <c r="B685">
        <f t="shared" si="31"/>
        <v>0</v>
      </c>
      <c r="C685">
        <f t="shared" si="31"/>
        <v>1</v>
      </c>
      <c r="D685">
        <f t="shared" si="31"/>
        <v>0</v>
      </c>
      <c r="E685">
        <f t="shared" si="31"/>
        <v>0</v>
      </c>
    </row>
    <row r="686" spans="1:5" x14ac:dyDescent="0.25">
      <c r="A686" t="s">
        <v>15</v>
      </c>
      <c r="B686">
        <f t="shared" si="31"/>
        <v>1</v>
      </c>
      <c r="C686">
        <f t="shared" si="31"/>
        <v>0</v>
      </c>
      <c r="D686">
        <f t="shared" si="31"/>
        <v>0</v>
      </c>
      <c r="E686">
        <f t="shared" si="31"/>
        <v>0</v>
      </c>
    </row>
    <row r="687" spans="1:5" x14ac:dyDescent="0.25">
      <c r="A687" t="s">
        <v>35</v>
      </c>
      <c r="B687">
        <f t="shared" si="31"/>
        <v>0</v>
      </c>
      <c r="C687">
        <f t="shared" si="31"/>
        <v>0</v>
      </c>
      <c r="D687">
        <f t="shared" si="31"/>
        <v>0</v>
      </c>
      <c r="E687">
        <f t="shared" si="31"/>
        <v>0</v>
      </c>
    </row>
    <row r="688" spans="1:5" x14ac:dyDescent="0.25">
      <c r="A688" t="s">
        <v>22</v>
      </c>
      <c r="B688">
        <f t="shared" si="31"/>
        <v>0</v>
      </c>
      <c r="C688">
        <f t="shared" si="31"/>
        <v>1</v>
      </c>
      <c r="D688">
        <f t="shared" si="31"/>
        <v>0</v>
      </c>
      <c r="E688">
        <f t="shared" si="31"/>
        <v>0</v>
      </c>
    </row>
    <row r="689" spans="1:5" x14ac:dyDescent="0.25">
      <c r="A689" t="s">
        <v>22</v>
      </c>
      <c r="B689">
        <f t="shared" si="31"/>
        <v>0</v>
      </c>
      <c r="C689">
        <f t="shared" si="31"/>
        <v>1</v>
      </c>
      <c r="D689">
        <f t="shared" si="31"/>
        <v>0</v>
      </c>
      <c r="E689">
        <f t="shared" si="31"/>
        <v>0</v>
      </c>
    </row>
    <row r="690" spans="1:5" x14ac:dyDescent="0.25">
      <c r="A690" t="s">
        <v>15</v>
      </c>
      <c r="B690">
        <f t="shared" si="31"/>
        <v>1</v>
      </c>
      <c r="C690">
        <f t="shared" si="31"/>
        <v>0</v>
      </c>
      <c r="D690">
        <f t="shared" si="31"/>
        <v>0</v>
      </c>
      <c r="E690">
        <f t="shared" si="31"/>
        <v>0</v>
      </c>
    </row>
    <row r="691" spans="1:5" x14ac:dyDescent="0.25">
      <c r="A691" t="s">
        <v>31</v>
      </c>
      <c r="B691">
        <f t="shared" si="31"/>
        <v>0</v>
      </c>
      <c r="C691">
        <f t="shared" ref="C690:F705" si="32">IF($A691=C$1,1,0)</f>
        <v>0</v>
      </c>
      <c r="D691">
        <f t="shared" si="32"/>
        <v>1</v>
      </c>
      <c r="E691">
        <f t="shared" si="32"/>
        <v>0</v>
      </c>
    </row>
    <row r="692" spans="1:5" x14ac:dyDescent="0.25">
      <c r="A692" t="s">
        <v>15</v>
      </c>
      <c r="B692">
        <f t="shared" si="31"/>
        <v>1</v>
      </c>
      <c r="C692">
        <f t="shared" si="32"/>
        <v>0</v>
      </c>
      <c r="D692">
        <f t="shared" si="32"/>
        <v>0</v>
      </c>
      <c r="E692">
        <f t="shared" si="32"/>
        <v>0</v>
      </c>
    </row>
    <row r="693" spans="1:5" x14ac:dyDescent="0.25">
      <c r="A693" t="s">
        <v>15</v>
      </c>
      <c r="B693">
        <f t="shared" si="31"/>
        <v>1</v>
      </c>
      <c r="C693">
        <f t="shared" si="32"/>
        <v>0</v>
      </c>
      <c r="D693">
        <f t="shared" si="32"/>
        <v>0</v>
      </c>
      <c r="E693">
        <f t="shared" si="32"/>
        <v>0</v>
      </c>
    </row>
    <row r="694" spans="1:5" x14ac:dyDescent="0.25">
      <c r="A694" t="s">
        <v>15</v>
      </c>
      <c r="B694">
        <f t="shared" si="31"/>
        <v>1</v>
      </c>
      <c r="C694">
        <f t="shared" si="32"/>
        <v>0</v>
      </c>
      <c r="D694">
        <f t="shared" si="32"/>
        <v>0</v>
      </c>
      <c r="E694">
        <f t="shared" si="32"/>
        <v>0</v>
      </c>
    </row>
    <row r="695" spans="1:5" x14ac:dyDescent="0.25">
      <c r="A695" t="s">
        <v>15</v>
      </c>
      <c r="B695">
        <f t="shared" si="31"/>
        <v>1</v>
      </c>
      <c r="C695">
        <f t="shared" si="32"/>
        <v>0</v>
      </c>
      <c r="D695">
        <f t="shared" si="32"/>
        <v>0</v>
      </c>
      <c r="E695">
        <f t="shared" si="32"/>
        <v>0</v>
      </c>
    </row>
    <row r="696" spans="1:5" x14ac:dyDescent="0.25">
      <c r="A696" t="s">
        <v>35</v>
      </c>
      <c r="B696">
        <f t="shared" si="31"/>
        <v>0</v>
      </c>
      <c r="C696">
        <f t="shared" si="32"/>
        <v>0</v>
      </c>
      <c r="D696">
        <f t="shared" si="32"/>
        <v>0</v>
      </c>
      <c r="E696">
        <f t="shared" si="32"/>
        <v>0</v>
      </c>
    </row>
    <row r="697" spans="1:5" x14ac:dyDescent="0.25">
      <c r="A697" t="s">
        <v>22</v>
      </c>
      <c r="B697">
        <f t="shared" si="31"/>
        <v>0</v>
      </c>
      <c r="C697">
        <f t="shared" si="32"/>
        <v>1</v>
      </c>
      <c r="D697">
        <f t="shared" si="32"/>
        <v>0</v>
      </c>
      <c r="E697">
        <f t="shared" si="32"/>
        <v>0</v>
      </c>
    </row>
    <row r="698" spans="1:5" x14ac:dyDescent="0.25">
      <c r="A698" t="s">
        <v>22</v>
      </c>
      <c r="B698">
        <f t="shared" si="31"/>
        <v>0</v>
      </c>
      <c r="C698">
        <f t="shared" si="32"/>
        <v>1</v>
      </c>
      <c r="D698">
        <f t="shared" si="32"/>
        <v>0</v>
      </c>
      <c r="E698">
        <f t="shared" si="32"/>
        <v>0</v>
      </c>
    </row>
    <row r="699" spans="1:5" x14ac:dyDescent="0.25">
      <c r="A699" t="s">
        <v>33</v>
      </c>
      <c r="B699">
        <f t="shared" si="31"/>
        <v>0</v>
      </c>
      <c r="C699">
        <f t="shared" si="32"/>
        <v>0</v>
      </c>
      <c r="D699">
        <f t="shared" si="32"/>
        <v>0</v>
      </c>
      <c r="E699">
        <f t="shared" si="32"/>
        <v>1</v>
      </c>
    </row>
    <row r="700" spans="1:5" x14ac:dyDescent="0.25">
      <c r="A700" t="s">
        <v>33</v>
      </c>
      <c r="B700">
        <f t="shared" si="31"/>
        <v>0</v>
      </c>
      <c r="C700">
        <f t="shared" si="32"/>
        <v>0</v>
      </c>
      <c r="D700">
        <f t="shared" si="32"/>
        <v>0</v>
      </c>
      <c r="E700">
        <f t="shared" si="32"/>
        <v>1</v>
      </c>
    </row>
    <row r="701" spans="1:5" x14ac:dyDescent="0.25">
      <c r="A701" t="s">
        <v>22</v>
      </c>
      <c r="B701">
        <f t="shared" si="31"/>
        <v>0</v>
      </c>
      <c r="C701">
        <f t="shared" si="32"/>
        <v>1</v>
      </c>
      <c r="D701">
        <f t="shared" si="32"/>
        <v>0</v>
      </c>
      <c r="E701">
        <f t="shared" si="32"/>
        <v>0</v>
      </c>
    </row>
    <row r="702" spans="1:5" x14ac:dyDescent="0.25">
      <c r="A702" t="s">
        <v>15</v>
      </c>
      <c r="B702">
        <f t="shared" si="31"/>
        <v>1</v>
      </c>
      <c r="C702">
        <f t="shared" si="32"/>
        <v>0</v>
      </c>
      <c r="D702">
        <f t="shared" si="32"/>
        <v>0</v>
      </c>
      <c r="E702">
        <f t="shared" si="32"/>
        <v>0</v>
      </c>
    </row>
    <row r="703" spans="1:5" x14ac:dyDescent="0.25">
      <c r="A703" t="s">
        <v>31</v>
      </c>
      <c r="B703">
        <f t="shared" si="31"/>
        <v>0</v>
      </c>
      <c r="C703">
        <f t="shared" si="32"/>
        <v>0</v>
      </c>
      <c r="D703">
        <f t="shared" si="32"/>
        <v>1</v>
      </c>
      <c r="E703">
        <f t="shared" si="32"/>
        <v>0</v>
      </c>
    </row>
    <row r="704" spans="1:5" x14ac:dyDescent="0.25">
      <c r="A704" t="s">
        <v>31</v>
      </c>
      <c r="B704">
        <f t="shared" si="31"/>
        <v>0</v>
      </c>
      <c r="C704">
        <f t="shared" si="32"/>
        <v>0</v>
      </c>
      <c r="D704">
        <f t="shared" si="32"/>
        <v>1</v>
      </c>
      <c r="E704">
        <f t="shared" si="32"/>
        <v>0</v>
      </c>
    </row>
    <row r="705" spans="1:5" x14ac:dyDescent="0.25">
      <c r="A705" t="s">
        <v>35</v>
      </c>
      <c r="B705">
        <f t="shared" si="31"/>
        <v>0</v>
      </c>
      <c r="C705">
        <f t="shared" si="32"/>
        <v>0</v>
      </c>
      <c r="D705">
        <f t="shared" si="32"/>
        <v>0</v>
      </c>
      <c r="E705">
        <f t="shared" si="32"/>
        <v>0</v>
      </c>
    </row>
    <row r="706" spans="1:5" x14ac:dyDescent="0.25">
      <c r="A706" t="s">
        <v>15</v>
      </c>
      <c r="B706">
        <f t="shared" si="31"/>
        <v>1</v>
      </c>
      <c r="C706">
        <f t="shared" ref="C706:F706" si="33">IF($A706=C$1,1,0)</f>
        <v>0</v>
      </c>
      <c r="D706">
        <f t="shared" si="33"/>
        <v>0</v>
      </c>
      <c r="E706">
        <f t="shared" si="33"/>
        <v>0</v>
      </c>
    </row>
    <row r="707" spans="1:5" x14ac:dyDescent="0.25">
      <c r="A707" t="s">
        <v>15</v>
      </c>
      <c r="B707">
        <f t="shared" ref="B707:F770" si="34">IF($A707=B$1,1,0)</f>
        <v>1</v>
      </c>
      <c r="C707">
        <f t="shared" si="34"/>
        <v>0</v>
      </c>
      <c r="D707">
        <f t="shared" si="34"/>
        <v>0</v>
      </c>
      <c r="E707">
        <f t="shared" si="34"/>
        <v>0</v>
      </c>
    </row>
    <row r="708" spans="1:5" x14ac:dyDescent="0.25">
      <c r="A708" t="s">
        <v>22</v>
      </c>
      <c r="B708">
        <f t="shared" si="34"/>
        <v>0</v>
      </c>
      <c r="C708">
        <f t="shared" si="34"/>
        <v>1</v>
      </c>
      <c r="D708">
        <f t="shared" si="34"/>
        <v>0</v>
      </c>
      <c r="E708">
        <f t="shared" si="34"/>
        <v>0</v>
      </c>
    </row>
    <row r="709" spans="1:5" x14ac:dyDescent="0.25">
      <c r="A709" t="s">
        <v>22</v>
      </c>
      <c r="B709">
        <f t="shared" si="34"/>
        <v>0</v>
      </c>
      <c r="C709">
        <f t="shared" si="34"/>
        <v>1</v>
      </c>
      <c r="D709">
        <f t="shared" si="34"/>
        <v>0</v>
      </c>
      <c r="E709">
        <f t="shared" si="34"/>
        <v>0</v>
      </c>
    </row>
    <row r="710" spans="1:5" x14ac:dyDescent="0.25">
      <c r="A710" t="s">
        <v>15</v>
      </c>
      <c r="B710">
        <f t="shared" si="34"/>
        <v>1</v>
      </c>
      <c r="C710">
        <f t="shared" si="34"/>
        <v>0</v>
      </c>
      <c r="D710">
        <f t="shared" si="34"/>
        <v>0</v>
      </c>
      <c r="E710">
        <f t="shared" si="34"/>
        <v>0</v>
      </c>
    </row>
    <row r="711" spans="1:5" x14ac:dyDescent="0.25">
      <c r="A711" t="s">
        <v>15</v>
      </c>
      <c r="B711">
        <f t="shared" si="34"/>
        <v>1</v>
      </c>
      <c r="C711">
        <f t="shared" si="34"/>
        <v>0</v>
      </c>
      <c r="D711">
        <f t="shared" si="34"/>
        <v>0</v>
      </c>
      <c r="E711">
        <f t="shared" si="34"/>
        <v>0</v>
      </c>
    </row>
    <row r="712" spans="1:5" x14ac:dyDescent="0.25">
      <c r="A712" t="s">
        <v>31</v>
      </c>
      <c r="B712">
        <f t="shared" si="34"/>
        <v>0</v>
      </c>
      <c r="C712">
        <f t="shared" si="34"/>
        <v>0</v>
      </c>
      <c r="D712">
        <f t="shared" si="34"/>
        <v>1</v>
      </c>
      <c r="E712">
        <f t="shared" si="34"/>
        <v>0</v>
      </c>
    </row>
    <row r="713" spans="1:5" x14ac:dyDescent="0.25">
      <c r="A713" t="s">
        <v>22</v>
      </c>
      <c r="B713">
        <f t="shared" si="34"/>
        <v>0</v>
      </c>
      <c r="C713">
        <f t="shared" si="34"/>
        <v>1</v>
      </c>
      <c r="D713">
        <f t="shared" si="34"/>
        <v>0</v>
      </c>
      <c r="E713">
        <f t="shared" si="34"/>
        <v>0</v>
      </c>
    </row>
    <row r="714" spans="1:5" x14ac:dyDescent="0.25">
      <c r="A714" t="s">
        <v>31</v>
      </c>
      <c r="B714">
        <f t="shared" si="34"/>
        <v>0</v>
      </c>
      <c r="C714">
        <f t="shared" si="34"/>
        <v>0</v>
      </c>
      <c r="D714">
        <f t="shared" si="34"/>
        <v>1</v>
      </c>
      <c r="E714">
        <f t="shared" si="34"/>
        <v>0</v>
      </c>
    </row>
    <row r="715" spans="1:5" x14ac:dyDescent="0.25">
      <c r="A715" t="s">
        <v>15</v>
      </c>
      <c r="B715">
        <f t="shared" si="34"/>
        <v>1</v>
      </c>
      <c r="C715">
        <f t="shared" si="34"/>
        <v>0</v>
      </c>
      <c r="D715">
        <f t="shared" si="34"/>
        <v>0</v>
      </c>
      <c r="E715">
        <f t="shared" si="34"/>
        <v>0</v>
      </c>
    </row>
    <row r="716" spans="1:5" x14ac:dyDescent="0.25">
      <c r="A716" t="s">
        <v>31</v>
      </c>
      <c r="B716">
        <f t="shared" si="34"/>
        <v>0</v>
      </c>
      <c r="C716">
        <f t="shared" si="34"/>
        <v>0</v>
      </c>
      <c r="D716">
        <f t="shared" si="34"/>
        <v>1</v>
      </c>
      <c r="E716">
        <f t="shared" si="34"/>
        <v>0</v>
      </c>
    </row>
    <row r="717" spans="1:5" x14ac:dyDescent="0.25">
      <c r="A717" t="s">
        <v>35</v>
      </c>
      <c r="B717">
        <f t="shared" si="34"/>
        <v>0</v>
      </c>
      <c r="C717">
        <f t="shared" si="34"/>
        <v>0</v>
      </c>
      <c r="D717">
        <f t="shared" si="34"/>
        <v>0</v>
      </c>
      <c r="E717">
        <f t="shared" si="34"/>
        <v>0</v>
      </c>
    </row>
    <row r="718" spans="1:5" x14ac:dyDescent="0.25">
      <c r="A718" t="s">
        <v>35</v>
      </c>
      <c r="B718">
        <f t="shared" si="34"/>
        <v>0</v>
      </c>
      <c r="C718">
        <f t="shared" si="34"/>
        <v>0</v>
      </c>
      <c r="D718">
        <f t="shared" si="34"/>
        <v>0</v>
      </c>
      <c r="E718">
        <f t="shared" si="34"/>
        <v>0</v>
      </c>
    </row>
    <row r="719" spans="1:5" x14ac:dyDescent="0.25">
      <c r="A719" t="s">
        <v>15</v>
      </c>
      <c r="B719">
        <f t="shared" si="34"/>
        <v>1</v>
      </c>
      <c r="C719">
        <f t="shared" si="34"/>
        <v>0</v>
      </c>
      <c r="D719">
        <f t="shared" si="34"/>
        <v>0</v>
      </c>
      <c r="E719">
        <f t="shared" si="34"/>
        <v>0</v>
      </c>
    </row>
    <row r="720" spans="1:5" x14ac:dyDescent="0.25">
      <c r="A720" t="s">
        <v>35</v>
      </c>
      <c r="B720">
        <f t="shared" si="34"/>
        <v>0</v>
      </c>
      <c r="C720">
        <f t="shared" si="34"/>
        <v>0</v>
      </c>
      <c r="D720">
        <f t="shared" si="34"/>
        <v>0</v>
      </c>
      <c r="E720">
        <f t="shared" si="34"/>
        <v>0</v>
      </c>
    </row>
    <row r="721" spans="1:5" x14ac:dyDescent="0.25">
      <c r="A721" t="s">
        <v>35</v>
      </c>
      <c r="B721">
        <f t="shared" si="34"/>
        <v>0</v>
      </c>
      <c r="C721">
        <f t="shared" si="34"/>
        <v>0</v>
      </c>
      <c r="D721">
        <f t="shared" si="34"/>
        <v>0</v>
      </c>
      <c r="E721">
        <f t="shared" si="34"/>
        <v>0</v>
      </c>
    </row>
    <row r="722" spans="1:5" x14ac:dyDescent="0.25">
      <c r="A722" t="s">
        <v>31</v>
      </c>
      <c r="B722">
        <f t="shared" si="34"/>
        <v>0</v>
      </c>
      <c r="C722">
        <f t="shared" si="34"/>
        <v>0</v>
      </c>
      <c r="D722">
        <f t="shared" si="34"/>
        <v>1</v>
      </c>
      <c r="E722">
        <f t="shared" si="34"/>
        <v>0</v>
      </c>
    </row>
    <row r="723" spans="1:5" x14ac:dyDescent="0.25">
      <c r="A723" t="s">
        <v>15</v>
      </c>
      <c r="B723">
        <f t="shared" si="34"/>
        <v>1</v>
      </c>
      <c r="C723">
        <f t="shared" si="34"/>
        <v>0</v>
      </c>
      <c r="D723">
        <f t="shared" si="34"/>
        <v>0</v>
      </c>
      <c r="E723">
        <f t="shared" si="34"/>
        <v>0</v>
      </c>
    </row>
    <row r="724" spans="1:5" x14ac:dyDescent="0.25">
      <c r="A724" t="s">
        <v>35</v>
      </c>
      <c r="B724">
        <f t="shared" si="34"/>
        <v>0</v>
      </c>
      <c r="C724">
        <f t="shared" si="34"/>
        <v>0</v>
      </c>
      <c r="D724">
        <f t="shared" si="34"/>
        <v>0</v>
      </c>
      <c r="E724">
        <f t="shared" si="34"/>
        <v>0</v>
      </c>
    </row>
    <row r="725" spans="1:5" x14ac:dyDescent="0.25">
      <c r="A725" t="s">
        <v>33</v>
      </c>
      <c r="B725">
        <f t="shared" si="34"/>
        <v>0</v>
      </c>
      <c r="C725">
        <f t="shared" si="34"/>
        <v>0</v>
      </c>
      <c r="D725">
        <f t="shared" si="34"/>
        <v>0</v>
      </c>
      <c r="E725">
        <f t="shared" si="34"/>
        <v>1</v>
      </c>
    </row>
    <row r="726" spans="1:5" x14ac:dyDescent="0.25">
      <c r="A726" t="s">
        <v>31</v>
      </c>
      <c r="B726">
        <f t="shared" si="34"/>
        <v>0</v>
      </c>
      <c r="C726">
        <f t="shared" si="34"/>
        <v>0</v>
      </c>
      <c r="D726">
        <f t="shared" si="34"/>
        <v>1</v>
      </c>
      <c r="E726">
        <f t="shared" si="34"/>
        <v>0</v>
      </c>
    </row>
    <row r="727" spans="1:5" x14ac:dyDescent="0.25">
      <c r="A727" t="s">
        <v>35</v>
      </c>
      <c r="B727">
        <f t="shared" si="34"/>
        <v>0</v>
      </c>
      <c r="C727">
        <f t="shared" si="34"/>
        <v>0</v>
      </c>
      <c r="D727">
        <f t="shared" si="34"/>
        <v>0</v>
      </c>
      <c r="E727">
        <f t="shared" si="34"/>
        <v>0</v>
      </c>
    </row>
    <row r="728" spans="1:5" x14ac:dyDescent="0.25">
      <c r="A728" t="s">
        <v>31</v>
      </c>
      <c r="B728">
        <f t="shared" si="34"/>
        <v>0</v>
      </c>
      <c r="C728">
        <f t="shared" si="34"/>
        <v>0</v>
      </c>
      <c r="D728">
        <f t="shared" si="34"/>
        <v>1</v>
      </c>
      <c r="E728">
        <f t="shared" si="34"/>
        <v>0</v>
      </c>
    </row>
    <row r="729" spans="1:5" x14ac:dyDescent="0.25">
      <c r="A729" t="s">
        <v>35</v>
      </c>
      <c r="B729">
        <f t="shared" si="34"/>
        <v>0</v>
      </c>
      <c r="C729">
        <f t="shared" si="34"/>
        <v>0</v>
      </c>
      <c r="D729">
        <f t="shared" si="34"/>
        <v>0</v>
      </c>
      <c r="E729">
        <f t="shared" si="34"/>
        <v>0</v>
      </c>
    </row>
    <row r="730" spans="1:5" x14ac:dyDescent="0.25">
      <c r="A730" t="s">
        <v>31</v>
      </c>
      <c r="B730">
        <f t="shared" si="34"/>
        <v>0</v>
      </c>
      <c r="C730">
        <f t="shared" si="34"/>
        <v>0</v>
      </c>
      <c r="D730">
        <f t="shared" si="34"/>
        <v>1</v>
      </c>
      <c r="E730">
        <f t="shared" si="34"/>
        <v>0</v>
      </c>
    </row>
    <row r="731" spans="1:5" x14ac:dyDescent="0.25">
      <c r="A731" t="s">
        <v>15</v>
      </c>
      <c r="B731">
        <f t="shared" si="34"/>
        <v>1</v>
      </c>
      <c r="C731">
        <f t="shared" si="34"/>
        <v>0</v>
      </c>
      <c r="D731">
        <f t="shared" si="34"/>
        <v>0</v>
      </c>
      <c r="E731">
        <f t="shared" si="34"/>
        <v>0</v>
      </c>
    </row>
    <row r="732" spans="1:5" x14ac:dyDescent="0.25">
      <c r="A732" t="s">
        <v>15</v>
      </c>
      <c r="B732">
        <f t="shared" si="34"/>
        <v>1</v>
      </c>
      <c r="C732">
        <f t="shared" si="34"/>
        <v>0</v>
      </c>
      <c r="D732">
        <f t="shared" si="34"/>
        <v>0</v>
      </c>
      <c r="E732">
        <f t="shared" si="34"/>
        <v>0</v>
      </c>
    </row>
    <row r="733" spans="1:5" x14ac:dyDescent="0.25">
      <c r="A733" t="s">
        <v>31</v>
      </c>
      <c r="B733">
        <f t="shared" si="34"/>
        <v>0</v>
      </c>
      <c r="C733">
        <f t="shared" si="34"/>
        <v>0</v>
      </c>
      <c r="D733">
        <f t="shared" si="34"/>
        <v>1</v>
      </c>
      <c r="E733">
        <f t="shared" si="34"/>
        <v>0</v>
      </c>
    </row>
    <row r="734" spans="1:5" x14ac:dyDescent="0.25">
      <c r="A734" t="s">
        <v>35</v>
      </c>
      <c r="B734">
        <f t="shared" si="34"/>
        <v>0</v>
      </c>
      <c r="C734">
        <f t="shared" si="34"/>
        <v>0</v>
      </c>
      <c r="D734">
        <f t="shared" si="34"/>
        <v>0</v>
      </c>
      <c r="E734">
        <f t="shared" si="34"/>
        <v>0</v>
      </c>
    </row>
    <row r="735" spans="1:5" x14ac:dyDescent="0.25">
      <c r="A735" t="s">
        <v>15</v>
      </c>
      <c r="B735">
        <f t="shared" si="34"/>
        <v>1</v>
      </c>
      <c r="C735">
        <f t="shared" si="34"/>
        <v>0</v>
      </c>
      <c r="D735">
        <f t="shared" si="34"/>
        <v>0</v>
      </c>
      <c r="E735">
        <f t="shared" si="34"/>
        <v>0</v>
      </c>
    </row>
    <row r="736" spans="1:5" x14ac:dyDescent="0.25">
      <c r="A736" t="s">
        <v>15</v>
      </c>
      <c r="B736">
        <f t="shared" si="34"/>
        <v>1</v>
      </c>
      <c r="C736">
        <f t="shared" si="34"/>
        <v>0</v>
      </c>
      <c r="D736">
        <f t="shared" si="34"/>
        <v>0</v>
      </c>
      <c r="E736">
        <f t="shared" si="34"/>
        <v>0</v>
      </c>
    </row>
    <row r="737" spans="1:5" x14ac:dyDescent="0.25">
      <c r="A737" t="s">
        <v>22</v>
      </c>
      <c r="B737">
        <f t="shared" si="34"/>
        <v>0</v>
      </c>
      <c r="C737">
        <f t="shared" si="34"/>
        <v>1</v>
      </c>
      <c r="D737">
        <f t="shared" si="34"/>
        <v>0</v>
      </c>
      <c r="E737">
        <f t="shared" si="34"/>
        <v>0</v>
      </c>
    </row>
    <row r="738" spans="1:5" x14ac:dyDescent="0.25">
      <c r="A738" t="s">
        <v>31</v>
      </c>
      <c r="B738">
        <f t="shared" si="34"/>
        <v>0</v>
      </c>
      <c r="C738">
        <f t="shared" si="34"/>
        <v>0</v>
      </c>
      <c r="D738">
        <f t="shared" si="34"/>
        <v>1</v>
      </c>
      <c r="E738">
        <f t="shared" si="34"/>
        <v>0</v>
      </c>
    </row>
    <row r="739" spans="1:5" x14ac:dyDescent="0.25">
      <c r="A739" t="s">
        <v>33</v>
      </c>
      <c r="B739">
        <f t="shared" si="34"/>
        <v>0</v>
      </c>
      <c r="C739">
        <f t="shared" si="34"/>
        <v>0</v>
      </c>
      <c r="D739">
        <f t="shared" si="34"/>
        <v>0</v>
      </c>
      <c r="E739">
        <f t="shared" si="34"/>
        <v>1</v>
      </c>
    </row>
    <row r="740" spans="1:5" x14ac:dyDescent="0.25">
      <c r="A740" t="s">
        <v>22</v>
      </c>
      <c r="B740">
        <f t="shared" si="34"/>
        <v>0</v>
      </c>
      <c r="C740">
        <f t="shared" si="34"/>
        <v>1</v>
      </c>
      <c r="D740">
        <f t="shared" si="34"/>
        <v>0</v>
      </c>
      <c r="E740">
        <f t="shared" si="34"/>
        <v>0</v>
      </c>
    </row>
    <row r="741" spans="1:5" x14ac:dyDescent="0.25">
      <c r="A741" t="s">
        <v>22</v>
      </c>
      <c r="B741">
        <f t="shared" si="34"/>
        <v>0</v>
      </c>
      <c r="C741">
        <f t="shared" si="34"/>
        <v>1</v>
      </c>
      <c r="D741">
        <f t="shared" si="34"/>
        <v>0</v>
      </c>
      <c r="E741">
        <f t="shared" si="34"/>
        <v>0</v>
      </c>
    </row>
    <row r="742" spans="1:5" x14ac:dyDescent="0.25">
      <c r="A742" t="s">
        <v>22</v>
      </c>
      <c r="B742">
        <f t="shared" si="34"/>
        <v>0</v>
      </c>
      <c r="C742">
        <f t="shared" si="34"/>
        <v>1</v>
      </c>
      <c r="D742">
        <f t="shared" si="34"/>
        <v>0</v>
      </c>
      <c r="E742">
        <f t="shared" si="34"/>
        <v>0</v>
      </c>
    </row>
    <row r="743" spans="1:5" x14ac:dyDescent="0.25">
      <c r="A743" t="s">
        <v>22</v>
      </c>
      <c r="B743">
        <f t="shared" si="34"/>
        <v>0</v>
      </c>
      <c r="C743">
        <f t="shared" si="34"/>
        <v>1</v>
      </c>
      <c r="D743">
        <f t="shared" si="34"/>
        <v>0</v>
      </c>
      <c r="E743">
        <f t="shared" si="34"/>
        <v>0</v>
      </c>
    </row>
    <row r="744" spans="1:5" x14ac:dyDescent="0.25">
      <c r="A744" t="s">
        <v>31</v>
      </c>
      <c r="B744">
        <f t="shared" si="34"/>
        <v>0</v>
      </c>
      <c r="C744">
        <f t="shared" si="34"/>
        <v>0</v>
      </c>
      <c r="D744">
        <f t="shared" si="34"/>
        <v>1</v>
      </c>
      <c r="E744">
        <f t="shared" si="34"/>
        <v>0</v>
      </c>
    </row>
    <row r="745" spans="1:5" x14ac:dyDescent="0.25">
      <c r="A745" t="s">
        <v>15</v>
      </c>
      <c r="B745">
        <f t="shared" si="34"/>
        <v>1</v>
      </c>
      <c r="C745">
        <f t="shared" si="34"/>
        <v>0</v>
      </c>
      <c r="D745">
        <f t="shared" si="34"/>
        <v>0</v>
      </c>
      <c r="E745">
        <f t="shared" si="34"/>
        <v>0</v>
      </c>
    </row>
    <row r="746" spans="1:5" x14ac:dyDescent="0.25">
      <c r="A746" t="s">
        <v>22</v>
      </c>
      <c r="B746">
        <f t="shared" si="34"/>
        <v>0</v>
      </c>
      <c r="C746">
        <f t="shared" si="34"/>
        <v>1</v>
      </c>
      <c r="D746">
        <f t="shared" si="34"/>
        <v>0</v>
      </c>
      <c r="E746">
        <f t="shared" si="34"/>
        <v>0</v>
      </c>
    </row>
    <row r="747" spans="1:5" x14ac:dyDescent="0.25">
      <c r="A747" t="s">
        <v>35</v>
      </c>
      <c r="B747">
        <f t="shared" si="34"/>
        <v>0</v>
      </c>
      <c r="C747">
        <f t="shared" si="34"/>
        <v>0</v>
      </c>
      <c r="D747">
        <f t="shared" si="34"/>
        <v>0</v>
      </c>
      <c r="E747">
        <f t="shared" si="34"/>
        <v>0</v>
      </c>
    </row>
    <row r="748" spans="1:5" x14ac:dyDescent="0.25">
      <c r="A748" t="s">
        <v>15</v>
      </c>
      <c r="B748">
        <f t="shared" si="34"/>
        <v>1</v>
      </c>
      <c r="C748">
        <f t="shared" si="34"/>
        <v>0</v>
      </c>
      <c r="D748">
        <f t="shared" si="34"/>
        <v>0</v>
      </c>
      <c r="E748">
        <f t="shared" si="34"/>
        <v>0</v>
      </c>
    </row>
    <row r="749" spans="1:5" x14ac:dyDescent="0.25">
      <c r="A749" t="s">
        <v>15</v>
      </c>
      <c r="B749">
        <f t="shared" si="34"/>
        <v>1</v>
      </c>
      <c r="C749">
        <f t="shared" si="34"/>
        <v>0</v>
      </c>
      <c r="D749">
        <f t="shared" si="34"/>
        <v>0</v>
      </c>
      <c r="E749">
        <f t="shared" si="34"/>
        <v>0</v>
      </c>
    </row>
    <row r="750" spans="1:5" x14ac:dyDescent="0.25">
      <c r="A750" t="s">
        <v>35</v>
      </c>
      <c r="B750">
        <f t="shared" si="34"/>
        <v>0</v>
      </c>
      <c r="C750">
        <f t="shared" si="34"/>
        <v>0</v>
      </c>
      <c r="D750">
        <f t="shared" si="34"/>
        <v>0</v>
      </c>
      <c r="E750">
        <f t="shared" si="34"/>
        <v>0</v>
      </c>
    </row>
    <row r="751" spans="1:5" x14ac:dyDescent="0.25">
      <c r="A751" t="s">
        <v>22</v>
      </c>
      <c r="B751">
        <f t="shared" si="34"/>
        <v>0</v>
      </c>
      <c r="C751">
        <f t="shared" si="34"/>
        <v>1</v>
      </c>
      <c r="D751">
        <f t="shared" si="34"/>
        <v>0</v>
      </c>
      <c r="E751">
        <f t="shared" si="34"/>
        <v>0</v>
      </c>
    </row>
    <row r="752" spans="1:5" x14ac:dyDescent="0.25">
      <c r="A752" t="s">
        <v>31</v>
      </c>
      <c r="B752">
        <f t="shared" si="34"/>
        <v>0</v>
      </c>
      <c r="C752">
        <f t="shared" si="34"/>
        <v>0</v>
      </c>
      <c r="D752">
        <f t="shared" si="34"/>
        <v>1</v>
      </c>
      <c r="E752">
        <f t="shared" si="34"/>
        <v>0</v>
      </c>
    </row>
    <row r="753" spans="1:5" x14ac:dyDescent="0.25">
      <c r="A753" t="s">
        <v>35</v>
      </c>
      <c r="B753">
        <f t="shared" si="34"/>
        <v>0</v>
      </c>
      <c r="C753">
        <f t="shared" si="34"/>
        <v>0</v>
      </c>
      <c r="D753">
        <f t="shared" si="34"/>
        <v>0</v>
      </c>
      <c r="E753">
        <f t="shared" si="34"/>
        <v>0</v>
      </c>
    </row>
    <row r="754" spans="1:5" x14ac:dyDescent="0.25">
      <c r="A754" t="s">
        <v>22</v>
      </c>
      <c r="B754">
        <f t="shared" si="34"/>
        <v>0</v>
      </c>
      <c r="C754">
        <f t="shared" si="34"/>
        <v>1</v>
      </c>
      <c r="D754">
        <f t="shared" si="34"/>
        <v>0</v>
      </c>
      <c r="E754">
        <f t="shared" si="34"/>
        <v>0</v>
      </c>
    </row>
    <row r="755" spans="1:5" x14ac:dyDescent="0.25">
      <c r="A755" t="s">
        <v>22</v>
      </c>
      <c r="B755">
        <f t="shared" si="34"/>
        <v>0</v>
      </c>
      <c r="C755">
        <f t="shared" ref="C754:F769" si="35">IF($A755=C$1,1,0)</f>
        <v>1</v>
      </c>
      <c r="D755">
        <f t="shared" si="35"/>
        <v>0</v>
      </c>
      <c r="E755">
        <f t="shared" si="35"/>
        <v>0</v>
      </c>
    </row>
    <row r="756" spans="1:5" x14ac:dyDescent="0.25">
      <c r="A756" t="s">
        <v>31</v>
      </c>
      <c r="B756">
        <f t="shared" si="34"/>
        <v>0</v>
      </c>
      <c r="C756">
        <f t="shared" si="35"/>
        <v>0</v>
      </c>
      <c r="D756">
        <f t="shared" si="35"/>
        <v>1</v>
      </c>
      <c r="E756">
        <f t="shared" si="35"/>
        <v>0</v>
      </c>
    </row>
    <row r="757" spans="1:5" x14ac:dyDescent="0.25">
      <c r="A757" t="s">
        <v>31</v>
      </c>
      <c r="B757">
        <f t="shared" si="34"/>
        <v>0</v>
      </c>
      <c r="C757">
        <f t="shared" si="35"/>
        <v>0</v>
      </c>
      <c r="D757">
        <f t="shared" si="35"/>
        <v>1</v>
      </c>
      <c r="E757">
        <f t="shared" si="35"/>
        <v>0</v>
      </c>
    </row>
    <row r="758" spans="1:5" x14ac:dyDescent="0.25">
      <c r="A758" t="s">
        <v>15</v>
      </c>
      <c r="B758">
        <f t="shared" si="34"/>
        <v>1</v>
      </c>
      <c r="C758">
        <f t="shared" si="35"/>
        <v>0</v>
      </c>
      <c r="D758">
        <f t="shared" si="35"/>
        <v>0</v>
      </c>
      <c r="E758">
        <f t="shared" si="35"/>
        <v>0</v>
      </c>
    </row>
    <row r="759" spans="1:5" x14ac:dyDescent="0.25">
      <c r="A759" t="s">
        <v>31</v>
      </c>
      <c r="B759">
        <f t="shared" si="34"/>
        <v>0</v>
      </c>
      <c r="C759">
        <f t="shared" si="35"/>
        <v>0</v>
      </c>
      <c r="D759">
        <f t="shared" si="35"/>
        <v>1</v>
      </c>
      <c r="E759">
        <f t="shared" si="35"/>
        <v>0</v>
      </c>
    </row>
    <row r="760" spans="1:5" x14ac:dyDescent="0.25">
      <c r="A760" t="s">
        <v>35</v>
      </c>
      <c r="B760">
        <f t="shared" si="34"/>
        <v>0</v>
      </c>
      <c r="C760">
        <f t="shared" si="35"/>
        <v>0</v>
      </c>
      <c r="D760">
        <f t="shared" si="35"/>
        <v>0</v>
      </c>
      <c r="E760">
        <f t="shared" si="35"/>
        <v>0</v>
      </c>
    </row>
    <row r="761" spans="1:5" x14ac:dyDescent="0.25">
      <c r="A761" t="s">
        <v>35</v>
      </c>
      <c r="B761">
        <f t="shared" si="34"/>
        <v>0</v>
      </c>
      <c r="C761">
        <f t="shared" si="35"/>
        <v>0</v>
      </c>
      <c r="D761">
        <f t="shared" si="35"/>
        <v>0</v>
      </c>
      <c r="E761">
        <f t="shared" si="35"/>
        <v>0</v>
      </c>
    </row>
    <row r="762" spans="1:5" x14ac:dyDescent="0.25">
      <c r="A762" t="s">
        <v>33</v>
      </c>
      <c r="B762">
        <f t="shared" si="34"/>
        <v>0</v>
      </c>
      <c r="C762">
        <f t="shared" si="35"/>
        <v>0</v>
      </c>
      <c r="D762">
        <f t="shared" si="35"/>
        <v>0</v>
      </c>
      <c r="E762">
        <f t="shared" si="35"/>
        <v>1</v>
      </c>
    </row>
    <row r="763" spans="1:5" x14ac:dyDescent="0.25">
      <c r="A763" t="s">
        <v>15</v>
      </c>
      <c r="B763">
        <f t="shared" si="34"/>
        <v>1</v>
      </c>
      <c r="C763">
        <f t="shared" si="35"/>
        <v>0</v>
      </c>
      <c r="D763">
        <f t="shared" si="35"/>
        <v>0</v>
      </c>
      <c r="E763">
        <f t="shared" si="35"/>
        <v>0</v>
      </c>
    </row>
    <row r="764" spans="1:5" x14ac:dyDescent="0.25">
      <c r="A764" t="s">
        <v>15</v>
      </c>
      <c r="B764">
        <f t="shared" si="34"/>
        <v>1</v>
      </c>
      <c r="C764">
        <f t="shared" si="35"/>
        <v>0</v>
      </c>
      <c r="D764">
        <f t="shared" si="35"/>
        <v>0</v>
      </c>
      <c r="E764">
        <f t="shared" si="35"/>
        <v>0</v>
      </c>
    </row>
    <row r="765" spans="1:5" x14ac:dyDescent="0.25">
      <c r="A765" t="s">
        <v>35</v>
      </c>
      <c r="B765">
        <f t="shared" si="34"/>
        <v>0</v>
      </c>
      <c r="C765">
        <f t="shared" si="35"/>
        <v>0</v>
      </c>
      <c r="D765">
        <f t="shared" si="35"/>
        <v>0</v>
      </c>
      <c r="E765">
        <f t="shared" si="35"/>
        <v>0</v>
      </c>
    </row>
    <row r="766" spans="1:5" x14ac:dyDescent="0.25">
      <c r="A766" t="s">
        <v>22</v>
      </c>
      <c r="B766">
        <f t="shared" si="34"/>
        <v>0</v>
      </c>
      <c r="C766">
        <f t="shared" si="35"/>
        <v>1</v>
      </c>
      <c r="D766">
        <f t="shared" si="35"/>
        <v>0</v>
      </c>
      <c r="E766">
        <f t="shared" si="35"/>
        <v>0</v>
      </c>
    </row>
    <row r="767" spans="1:5" x14ac:dyDescent="0.25">
      <c r="A767" t="s">
        <v>22</v>
      </c>
      <c r="B767">
        <f t="shared" si="34"/>
        <v>0</v>
      </c>
      <c r="C767">
        <f t="shared" si="35"/>
        <v>1</v>
      </c>
      <c r="D767">
        <f t="shared" si="35"/>
        <v>0</v>
      </c>
      <c r="E767">
        <f t="shared" si="35"/>
        <v>0</v>
      </c>
    </row>
    <row r="768" spans="1:5" x14ac:dyDescent="0.25">
      <c r="A768" t="s">
        <v>15</v>
      </c>
      <c r="B768">
        <f t="shared" si="34"/>
        <v>1</v>
      </c>
      <c r="C768">
        <f t="shared" si="35"/>
        <v>0</v>
      </c>
      <c r="D768">
        <f t="shared" si="35"/>
        <v>0</v>
      </c>
      <c r="E768">
        <f t="shared" si="35"/>
        <v>0</v>
      </c>
    </row>
    <row r="769" spans="1:5" x14ac:dyDescent="0.25">
      <c r="A769" t="s">
        <v>22</v>
      </c>
      <c r="B769">
        <f t="shared" si="34"/>
        <v>0</v>
      </c>
      <c r="C769">
        <f t="shared" si="35"/>
        <v>1</v>
      </c>
      <c r="D769">
        <f t="shared" si="35"/>
        <v>0</v>
      </c>
      <c r="E769">
        <f t="shared" si="35"/>
        <v>0</v>
      </c>
    </row>
    <row r="770" spans="1:5" x14ac:dyDescent="0.25">
      <c r="A770" t="s">
        <v>31</v>
      </c>
      <c r="B770">
        <f t="shared" si="34"/>
        <v>0</v>
      </c>
      <c r="C770">
        <f t="shared" ref="C770:F770" si="36">IF($A770=C$1,1,0)</f>
        <v>0</v>
      </c>
      <c r="D770">
        <f t="shared" si="36"/>
        <v>1</v>
      </c>
      <c r="E770">
        <f t="shared" si="36"/>
        <v>0</v>
      </c>
    </row>
    <row r="771" spans="1:5" x14ac:dyDescent="0.25">
      <c r="A771" t="s">
        <v>15</v>
      </c>
      <c r="B771">
        <f t="shared" ref="B771:F834" si="37">IF($A771=B$1,1,0)</f>
        <v>1</v>
      </c>
      <c r="C771">
        <f t="shared" si="37"/>
        <v>0</v>
      </c>
      <c r="D771">
        <f t="shared" si="37"/>
        <v>0</v>
      </c>
      <c r="E771">
        <f t="shared" si="37"/>
        <v>0</v>
      </c>
    </row>
    <row r="772" spans="1:5" x14ac:dyDescent="0.25">
      <c r="A772" t="s">
        <v>35</v>
      </c>
      <c r="B772">
        <f t="shared" si="37"/>
        <v>0</v>
      </c>
      <c r="C772">
        <f t="shared" si="37"/>
        <v>0</v>
      </c>
      <c r="D772">
        <f t="shared" si="37"/>
        <v>0</v>
      </c>
      <c r="E772">
        <f t="shared" si="37"/>
        <v>0</v>
      </c>
    </row>
    <row r="773" spans="1:5" x14ac:dyDescent="0.25">
      <c r="A773" t="s">
        <v>22</v>
      </c>
      <c r="B773">
        <f t="shared" si="37"/>
        <v>0</v>
      </c>
      <c r="C773">
        <f t="shared" si="37"/>
        <v>1</v>
      </c>
      <c r="D773">
        <f t="shared" si="37"/>
        <v>0</v>
      </c>
      <c r="E773">
        <f t="shared" si="37"/>
        <v>0</v>
      </c>
    </row>
    <row r="774" spans="1:5" x14ac:dyDescent="0.25">
      <c r="A774" t="s">
        <v>35</v>
      </c>
      <c r="B774">
        <f t="shared" si="37"/>
        <v>0</v>
      </c>
      <c r="C774">
        <f t="shared" si="37"/>
        <v>0</v>
      </c>
      <c r="D774">
        <f t="shared" si="37"/>
        <v>0</v>
      </c>
      <c r="E774">
        <f t="shared" si="37"/>
        <v>0</v>
      </c>
    </row>
    <row r="775" spans="1:5" x14ac:dyDescent="0.25">
      <c r="A775" t="s">
        <v>35</v>
      </c>
      <c r="B775">
        <f t="shared" si="37"/>
        <v>0</v>
      </c>
      <c r="C775">
        <f t="shared" si="37"/>
        <v>0</v>
      </c>
      <c r="D775">
        <f t="shared" si="37"/>
        <v>0</v>
      </c>
      <c r="E775">
        <f t="shared" si="37"/>
        <v>0</v>
      </c>
    </row>
    <row r="776" spans="1:5" x14ac:dyDescent="0.25">
      <c r="A776" t="s">
        <v>35</v>
      </c>
      <c r="B776">
        <f t="shared" si="37"/>
        <v>0</v>
      </c>
      <c r="C776">
        <f t="shared" si="37"/>
        <v>0</v>
      </c>
      <c r="D776">
        <f t="shared" si="37"/>
        <v>0</v>
      </c>
      <c r="E776">
        <f t="shared" si="37"/>
        <v>0</v>
      </c>
    </row>
    <row r="777" spans="1:5" x14ac:dyDescent="0.25">
      <c r="A777" t="s">
        <v>33</v>
      </c>
      <c r="B777">
        <f t="shared" si="37"/>
        <v>0</v>
      </c>
      <c r="C777">
        <f t="shared" si="37"/>
        <v>0</v>
      </c>
      <c r="D777">
        <f t="shared" si="37"/>
        <v>0</v>
      </c>
      <c r="E777">
        <f t="shared" si="37"/>
        <v>1</v>
      </c>
    </row>
    <row r="778" spans="1:5" x14ac:dyDescent="0.25">
      <c r="A778" t="s">
        <v>15</v>
      </c>
      <c r="B778">
        <f t="shared" si="37"/>
        <v>1</v>
      </c>
      <c r="C778">
        <f t="shared" si="37"/>
        <v>0</v>
      </c>
      <c r="D778">
        <f t="shared" si="37"/>
        <v>0</v>
      </c>
      <c r="E778">
        <f t="shared" si="37"/>
        <v>0</v>
      </c>
    </row>
    <row r="779" spans="1:5" x14ac:dyDescent="0.25">
      <c r="A779" t="s">
        <v>31</v>
      </c>
      <c r="B779">
        <f t="shared" si="37"/>
        <v>0</v>
      </c>
      <c r="C779">
        <f t="shared" si="37"/>
        <v>0</v>
      </c>
      <c r="D779">
        <f t="shared" si="37"/>
        <v>1</v>
      </c>
      <c r="E779">
        <f t="shared" si="37"/>
        <v>0</v>
      </c>
    </row>
    <row r="780" spans="1:5" x14ac:dyDescent="0.25">
      <c r="A780" t="s">
        <v>22</v>
      </c>
      <c r="B780">
        <f t="shared" si="37"/>
        <v>0</v>
      </c>
      <c r="C780">
        <f t="shared" si="37"/>
        <v>1</v>
      </c>
      <c r="D780">
        <f t="shared" si="37"/>
        <v>0</v>
      </c>
      <c r="E780">
        <f t="shared" si="37"/>
        <v>0</v>
      </c>
    </row>
    <row r="781" spans="1:5" x14ac:dyDescent="0.25">
      <c r="A781" t="s">
        <v>22</v>
      </c>
      <c r="B781">
        <f t="shared" si="37"/>
        <v>0</v>
      </c>
      <c r="C781">
        <f t="shared" si="37"/>
        <v>1</v>
      </c>
      <c r="D781">
        <f t="shared" si="37"/>
        <v>0</v>
      </c>
      <c r="E781">
        <f t="shared" si="37"/>
        <v>0</v>
      </c>
    </row>
    <row r="782" spans="1:5" x14ac:dyDescent="0.25">
      <c r="A782" t="s">
        <v>22</v>
      </c>
      <c r="B782">
        <f t="shared" si="37"/>
        <v>0</v>
      </c>
      <c r="C782">
        <f t="shared" si="37"/>
        <v>1</v>
      </c>
      <c r="D782">
        <f t="shared" si="37"/>
        <v>0</v>
      </c>
      <c r="E782">
        <f t="shared" si="37"/>
        <v>0</v>
      </c>
    </row>
    <row r="783" spans="1:5" x14ac:dyDescent="0.25">
      <c r="A783" t="s">
        <v>15</v>
      </c>
      <c r="B783">
        <f t="shared" si="37"/>
        <v>1</v>
      </c>
      <c r="C783">
        <f t="shared" si="37"/>
        <v>0</v>
      </c>
      <c r="D783">
        <f t="shared" si="37"/>
        <v>0</v>
      </c>
      <c r="E783">
        <f t="shared" si="37"/>
        <v>0</v>
      </c>
    </row>
    <row r="784" spans="1:5" x14ac:dyDescent="0.25">
      <c r="A784" t="s">
        <v>15</v>
      </c>
      <c r="B784">
        <f t="shared" si="37"/>
        <v>1</v>
      </c>
      <c r="C784">
        <f t="shared" si="37"/>
        <v>0</v>
      </c>
      <c r="D784">
        <f t="shared" si="37"/>
        <v>0</v>
      </c>
      <c r="E784">
        <f t="shared" si="37"/>
        <v>0</v>
      </c>
    </row>
    <row r="785" spans="1:5" x14ac:dyDescent="0.25">
      <c r="A785" t="s">
        <v>15</v>
      </c>
      <c r="B785">
        <f t="shared" si="37"/>
        <v>1</v>
      </c>
      <c r="C785">
        <f t="shared" si="37"/>
        <v>0</v>
      </c>
      <c r="D785">
        <f t="shared" si="37"/>
        <v>0</v>
      </c>
      <c r="E785">
        <f t="shared" si="37"/>
        <v>0</v>
      </c>
    </row>
    <row r="786" spans="1:5" x14ac:dyDescent="0.25">
      <c r="A786" t="s">
        <v>31</v>
      </c>
      <c r="B786">
        <f t="shared" si="37"/>
        <v>0</v>
      </c>
      <c r="C786">
        <f t="shared" si="37"/>
        <v>0</v>
      </c>
      <c r="D786">
        <f t="shared" si="37"/>
        <v>1</v>
      </c>
      <c r="E786">
        <f t="shared" si="37"/>
        <v>0</v>
      </c>
    </row>
    <row r="787" spans="1:5" x14ac:dyDescent="0.25">
      <c r="A787" t="s">
        <v>31</v>
      </c>
      <c r="B787">
        <f t="shared" si="37"/>
        <v>0</v>
      </c>
      <c r="C787">
        <f t="shared" si="37"/>
        <v>0</v>
      </c>
      <c r="D787">
        <f t="shared" si="37"/>
        <v>1</v>
      </c>
      <c r="E787">
        <f t="shared" si="37"/>
        <v>0</v>
      </c>
    </row>
    <row r="788" spans="1:5" x14ac:dyDescent="0.25">
      <c r="A788" t="s">
        <v>15</v>
      </c>
      <c r="B788">
        <f t="shared" si="37"/>
        <v>1</v>
      </c>
      <c r="C788">
        <f t="shared" si="37"/>
        <v>0</v>
      </c>
      <c r="D788">
        <f t="shared" si="37"/>
        <v>0</v>
      </c>
      <c r="E788">
        <f t="shared" si="37"/>
        <v>0</v>
      </c>
    </row>
    <row r="789" spans="1:5" x14ac:dyDescent="0.25">
      <c r="A789" t="s">
        <v>15</v>
      </c>
      <c r="B789">
        <f t="shared" si="37"/>
        <v>1</v>
      </c>
      <c r="C789">
        <f t="shared" si="37"/>
        <v>0</v>
      </c>
      <c r="D789">
        <f t="shared" si="37"/>
        <v>0</v>
      </c>
      <c r="E789">
        <f t="shared" si="37"/>
        <v>0</v>
      </c>
    </row>
    <row r="790" spans="1:5" x14ac:dyDescent="0.25">
      <c r="A790" t="s">
        <v>33</v>
      </c>
      <c r="B790">
        <f t="shared" si="37"/>
        <v>0</v>
      </c>
      <c r="C790">
        <f t="shared" si="37"/>
        <v>0</v>
      </c>
      <c r="D790">
        <f t="shared" si="37"/>
        <v>0</v>
      </c>
      <c r="E790">
        <f t="shared" si="37"/>
        <v>1</v>
      </c>
    </row>
    <row r="791" spans="1:5" x14ac:dyDescent="0.25">
      <c r="A791" t="s">
        <v>31</v>
      </c>
      <c r="B791">
        <f t="shared" si="37"/>
        <v>0</v>
      </c>
      <c r="C791">
        <f t="shared" si="37"/>
        <v>0</v>
      </c>
      <c r="D791">
        <f t="shared" si="37"/>
        <v>1</v>
      </c>
      <c r="E791">
        <f t="shared" si="37"/>
        <v>0</v>
      </c>
    </row>
    <row r="792" spans="1:5" x14ac:dyDescent="0.25">
      <c r="A792" t="s">
        <v>33</v>
      </c>
      <c r="B792">
        <f t="shared" si="37"/>
        <v>0</v>
      </c>
      <c r="C792">
        <f t="shared" si="37"/>
        <v>0</v>
      </c>
      <c r="D792">
        <f t="shared" si="37"/>
        <v>0</v>
      </c>
      <c r="E792">
        <f t="shared" si="37"/>
        <v>1</v>
      </c>
    </row>
    <row r="793" spans="1:5" x14ac:dyDescent="0.25">
      <c r="A793" t="s">
        <v>31</v>
      </c>
      <c r="B793">
        <f t="shared" si="37"/>
        <v>0</v>
      </c>
      <c r="C793">
        <f t="shared" si="37"/>
        <v>0</v>
      </c>
      <c r="D793">
        <f t="shared" si="37"/>
        <v>1</v>
      </c>
      <c r="E793">
        <f t="shared" si="37"/>
        <v>0</v>
      </c>
    </row>
    <row r="794" spans="1:5" x14ac:dyDescent="0.25">
      <c r="A794" t="s">
        <v>31</v>
      </c>
      <c r="B794">
        <f t="shared" si="37"/>
        <v>0</v>
      </c>
      <c r="C794">
        <f t="shared" si="37"/>
        <v>0</v>
      </c>
      <c r="D794">
        <f t="shared" si="37"/>
        <v>1</v>
      </c>
      <c r="E794">
        <f t="shared" si="37"/>
        <v>0</v>
      </c>
    </row>
    <row r="795" spans="1:5" x14ac:dyDescent="0.25">
      <c r="A795" t="s">
        <v>31</v>
      </c>
      <c r="B795">
        <f t="shared" si="37"/>
        <v>0</v>
      </c>
      <c r="C795">
        <f t="shared" si="37"/>
        <v>0</v>
      </c>
      <c r="D795">
        <f t="shared" si="37"/>
        <v>1</v>
      </c>
      <c r="E795">
        <f t="shared" si="37"/>
        <v>0</v>
      </c>
    </row>
    <row r="796" spans="1:5" x14ac:dyDescent="0.25">
      <c r="A796" t="s">
        <v>35</v>
      </c>
      <c r="B796">
        <f t="shared" si="37"/>
        <v>0</v>
      </c>
      <c r="C796">
        <f t="shared" si="37"/>
        <v>0</v>
      </c>
      <c r="D796">
        <f t="shared" si="37"/>
        <v>0</v>
      </c>
      <c r="E796">
        <f t="shared" si="37"/>
        <v>0</v>
      </c>
    </row>
    <row r="797" spans="1:5" x14ac:dyDescent="0.25">
      <c r="A797" t="s">
        <v>31</v>
      </c>
      <c r="B797">
        <f t="shared" si="37"/>
        <v>0</v>
      </c>
      <c r="C797">
        <f t="shared" si="37"/>
        <v>0</v>
      </c>
      <c r="D797">
        <f t="shared" si="37"/>
        <v>1</v>
      </c>
      <c r="E797">
        <f t="shared" si="37"/>
        <v>0</v>
      </c>
    </row>
    <row r="798" spans="1:5" x14ac:dyDescent="0.25">
      <c r="A798" t="s">
        <v>22</v>
      </c>
      <c r="B798">
        <f t="shared" si="37"/>
        <v>0</v>
      </c>
      <c r="C798">
        <f t="shared" si="37"/>
        <v>1</v>
      </c>
      <c r="D798">
        <f t="shared" si="37"/>
        <v>0</v>
      </c>
      <c r="E798">
        <f t="shared" si="37"/>
        <v>0</v>
      </c>
    </row>
    <row r="799" spans="1:5" x14ac:dyDescent="0.25">
      <c r="A799" t="s">
        <v>22</v>
      </c>
      <c r="B799">
        <f t="shared" si="37"/>
        <v>0</v>
      </c>
      <c r="C799">
        <f t="shared" si="37"/>
        <v>1</v>
      </c>
      <c r="D799">
        <f t="shared" si="37"/>
        <v>0</v>
      </c>
      <c r="E799">
        <f t="shared" si="37"/>
        <v>0</v>
      </c>
    </row>
    <row r="800" spans="1:5" x14ac:dyDescent="0.25">
      <c r="A800" t="s">
        <v>31</v>
      </c>
      <c r="B800">
        <f t="shared" si="37"/>
        <v>0</v>
      </c>
      <c r="C800">
        <f t="shared" si="37"/>
        <v>0</v>
      </c>
      <c r="D800">
        <f t="shared" si="37"/>
        <v>1</v>
      </c>
      <c r="E800">
        <f t="shared" si="37"/>
        <v>0</v>
      </c>
    </row>
    <row r="801" spans="1:5" x14ac:dyDescent="0.25">
      <c r="A801" t="s">
        <v>35</v>
      </c>
      <c r="B801">
        <f t="shared" si="37"/>
        <v>0</v>
      </c>
      <c r="C801">
        <f t="shared" si="37"/>
        <v>0</v>
      </c>
      <c r="D801">
        <f t="shared" si="37"/>
        <v>0</v>
      </c>
      <c r="E801">
        <f t="shared" si="37"/>
        <v>0</v>
      </c>
    </row>
    <row r="802" spans="1:5" x14ac:dyDescent="0.25">
      <c r="A802" t="s">
        <v>15</v>
      </c>
      <c r="B802">
        <f t="shared" si="37"/>
        <v>1</v>
      </c>
      <c r="C802">
        <f t="shared" si="37"/>
        <v>0</v>
      </c>
      <c r="D802">
        <f t="shared" si="37"/>
        <v>0</v>
      </c>
      <c r="E802">
        <f t="shared" si="37"/>
        <v>0</v>
      </c>
    </row>
    <row r="803" spans="1:5" x14ac:dyDescent="0.25">
      <c r="A803" t="s">
        <v>35</v>
      </c>
      <c r="B803">
        <f t="shared" si="37"/>
        <v>0</v>
      </c>
      <c r="C803">
        <f t="shared" si="37"/>
        <v>0</v>
      </c>
      <c r="D803">
        <f t="shared" si="37"/>
        <v>0</v>
      </c>
      <c r="E803">
        <f t="shared" si="37"/>
        <v>0</v>
      </c>
    </row>
    <row r="804" spans="1:5" x14ac:dyDescent="0.25">
      <c r="A804" t="s">
        <v>22</v>
      </c>
      <c r="B804">
        <f t="shared" si="37"/>
        <v>0</v>
      </c>
      <c r="C804">
        <f t="shared" si="37"/>
        <v>1</v>
      </c>
      <c r="D804">
        <f t="shared" si="37"/>
        <v>0</v>
      </c>
      <c r="E804">
        <f t="shared" si="37"/>
        <v>0</v>
      </c>
    </row>
    <row r="805" spans="1:5" x14ac:dyDescent="0.25">
      <c r="A805" t="s">
        <v>31</v>
      </c>
      <c r="B805">
        <f t="shared" si="37"/>
        <v>0</v>
      </c>
      <c r="C805">
        <f t="shared" si="37"/>
        <v>0</v>
      </c>
      <c r="D805">
        <f t="shared" si="37"/>
        <v>1</v>
      </c>
      <c r="E805">
        <f t="shared" si="37"/>
        <v>0</v>
      </c>
    </row>
    <row r="806" spans="1:5" x14ac:dyDescent="0.25">
      <c r="A806" t="s">
        <v>31</v>
      </c>
      <c r="B806">
        <f t="shared" si="37"/>
        <v>0</v>
      </c>
      <c r="C806">
        <f t="shared" si="37"/>
        <v>0</v>
      </c>
      <c r="D806">
        <f t="shared" si="37"/>
        <v>1</v>
      </c>
      <c r="E806">
        <f t="shared" si="37"/>
        <v>0</v>
      </c>
    </row>
    <row r="807" spans="1:5" x14ac:dyDescent="0.25">
      <c r="A807" t="s">
        <v>31</v>
      </c>
      <c r="B807">
        <f t="shared" si="37"/>
        <v>0</v>
      </c>
      <c r="C807">
        <f t="shared" si="37"/>
        <v>0</v>
      </c>
      <c r="D807">
        <f t="shared" si="37"/>
        <v>1</v>
      </c>
      <c r="E807">
        <f t="shared" si="37"/>
        <v>0</v>
      </c>
    </row>
    <row r="808" spans="1:5" x14ac:dyDescent="0.25">
      <c r="A808" t="s">
        <v>31</v>
      </c>
      <c r="B808">
        <f t="shared" si="37"/>
        <v>0</v>
      </c>
      <c r="C808">
        <f t="shared" si="37"/>
        <v>0</v>
      </c>
      <c r="D808">
        <f t="shared" si="37"/>
        <v>1</v>
      </c>
      <c r="E808">
        <f t="shared" si="37"/>
        <v>0</v>
      </c>
    </row>
    <row r="809" spans="1:5" x14ac:dyDescent="0.25">
      <c r="A809" t="s">
        <v>22</v>
      </c>
      <c r="B809">
        <f t="shared" si="37"/>
        <v>0</v>
      </c>
      <c r="C809">
        <f t="shared" si="37"/>
        <v>1</v>
      </c>
      <c r="D809">
        <f t="shared" si="37"/>
        <v>0</v>
      </c>
      <c r="E809">
        <f t="shared" si="37"/>
        <v>0</v>
      </c>
    </row>
    <row r="810" spans="1:5" x14ac:dyDescent="0.25">
      <c r="A810" t="s">
        <v>31</v>
      </c>
      <c r="B810">
        <f t="shared" si="37"/>
        <v>0</v>
      </c>
      <c r="C810">
        <f t="shared" si="37"/>
        <v>0</v>
      </c>
      <c r="D810">
        <f t="shared" si="37"/>
        <v>1</v>
      </c>
      <c r="E810">
        <f t="shared" si="37"/>
        <v>0</v>
      </c>
    </row>
    <row r="811" spans="1:5" x14ac:dyDescent="0.25">
      <c r="A811" t="s">
        <v>31</v>
      </c>
      <c r="B811">
        <f t="shared" si="37"/>
        <v>0</v>
      </c>
      <c r="C811">
        <f t="shared" si="37"/>
        <v>0</v>
      </c>
      <c r="D811">
        <f t="shared" si="37"/>
        <v>1</v>
      </c>
      <c r="E811">
        <f t="shared" si="37"/>
        <v>0</v>
      </c>
    </row>
    <row r="812" spans="1:5" x14ac:dyDescent="0.25">
      <c r="A812" t="s">
        <v>35</v>
      </c>
      <c r="B812">
        <f t="shared" si="37"/>
        <v>0</v>
      </c>
      <c r="C812">
        <f t="shared" si="37"/>
        <v>0</v>
      </c>
      <c r="D812">
        <f t="shared" si="37"/>
        <v>0</v>
      </c>
      <c r="E812">
        <f t="shared" si="37"/>
        <v>0</v>
      </c>
    </row>
    <row r="813" spans="1:5" x14ac:dyDescent="0.25">
      <c r="A813" t="s">
        <v>22</v>
      </c>
      <c r="B813">
        <f t="shared" si="37"/>
        <v>0</v>
      </c>
      <c r="C813">
        <f t="shared" si="37"/>
        <v>1</v>
      </c>
      <c r="D813">
        <f t="shared" si="37"/>
        <v>0</v>
      </c>
      <c r="E813">
        <f t="shared" si="37"/>
        <v>0</v>
      </c>
    </row>
    <row r="814" spans="1:5" x14ac:dyDescent="0.25">
      <c r="A814" t="s">
        <v>15</v>
      </c>
      <c r="B814">
        <f t="shared" si="37"/>
        <v>1</v>
      </c>
      <c r="C814">
        <f t="shared" si="37"/>
        <v>0</v>
      </c>
      <c r="D814">
        <f t="shared" si="37"/>
        <v>0</v>
      </c>
      <c r="E814">
        <f t="shared" si="37"/>
        <v>0</v>
      </c>
    </row>
    <row r="815" spans="1:5" x14ac:dyDescent="0.25">
      <c r="A815" t="s">
        <v>31</v>
      </c>
      <c r="B815">
        <f t="shared" si="37"/>
        <v>0</v>
      </c>
      <c r="C815">
        <f t="shared" si="37"/>
        <v>0</v>
      </c>
      <c r="D815">
        <f t="shared" si="37"/>
        <v>1</v>
      </c>
      <c r="E815">
        <f t="shared" si="37"/>
        <v>0</v>
      </c>
    </row>
    <row r="816" spans="1:5" x14ac:dyDescent="0.25">
      <c r="A816" t="s">
        <v>15</v>
      </c>
      <c r="B816">
        <f t="shared" si="37"/>
        <v>1</v>
      </c>
      <c r="C816">
        <f t="shared" si="37"/>
        <v>0</v>
      </c>
      <c r="D816">
        <f t="shared" si="37"/>
        <v>0</v>
      </c>
      <c r="E816">
        <f t="shared" si="37"/>
        <v>0</v>
      </c>
    </row>
    <row r="817" spans="1:5" x14ac:dyDescent="0.25">
      <c r="A817" t="s">
        <v>22</v>
      </c>
      <c r="B817">
        <f t="shared" si="37"/>
        <v>0</v>
      </c>
      <c r="C817">
        <f t="shared" si="37"/>
        <v>1</v>
      </c>
      <c r="D817">
        <f t="shared" si="37"/>
        <v>0</v>
      </c>
      <c r="E817">
        <f t="shared" si="37"/>
        <v>0</v>
      </c>
    </row>
    <row r="818" spans="1:5" x14ac:dyDescent="0.25">
      <c r="A818" t="s">
        <v>35</v>
      </c>
      <c r="B818">
        <f t="shared" si="37"/>
        <v>0</v>
      </c>
      <c r="C818">
        <f t="shared" si="37"/>
        <v>0</v>
      </c>
      <c r="D818">
        <f t="shared" si="37"/>
        <v>0</v>
      </c>
      <c r="E818">
        <f t="shared" si="37"/>
        <v>0</v>
      </c>
    </row>
    <row r="819" spans="1:5" x14ac:dyDescent="0.25">
      <c r="A819" t="s">
        <v>35</v>
      </c>
      <c r="B819">
        <f t="shared" si="37"/>
        <v>0</v>
      </c>
      <c r="C819">
        <f t="shared" ref="C818:F833" si="38">IF($A819=C$1,1,0)</f>
        <v>0</v>
      </c>
      <c r="D819">
        <f t="shared" si="38"/>
        <v>0</v>
      </c>
      <c r="E819">
        <f t="shared" si="38"/>
        <v>0</v>
      </c>
    </row>
    <row r="820" spans="1:5" x14ac:dyDescent="0.25">
      <c r="A820" t="s">
        <v>22</v>
      </c>
      <c r="B820">
        <f t="shared" si="37"/>
        <v>0</v>
      </c>
      <c r="C820">
        <f t="shared" si="38"/>
        <v>1</v>
      </c>
      <c r="D820">
        <f t="shared" si="38"/>
        <v>0</v>
      </c>
      <c r="E820">
        <f t="shared" si="38"/>
        <v>0</v>
      </c>
    </row>
    <row r="821" spans="1:5" x14ac:dyDescent="0.25">
      <c r="A821" t="s">
        <v>31</v>
      </c>
      <c r="B821">
        <f t="shared" si="37"/>
        <v>0</v>
      </c>
      <c r="C821">
        <f t="shared" si="38"/>
        <v>0</v>
      </c>
      <c r="D821">
        <f t="shared" si="38"/>
        <v>1</v>
      </c>
      <c r="E821">
        <f t="shared" si="38"/>
        <v>0</v>
      </c>
    </row>
    <row r="822" spans="1:5" x14ac:dyDescent="0.25">
      <c r="A822" t="s">
        <v>15</v>
      </c>
      <c r="B822">
        <f t="shared" si="37"/>
        <v>1</v>
      </c>
      <c r="C822">
        <f t="shared" si="38"/>
        <v>0</v>
      </c>
      <c r="D822">
        <f t="shared" si="38"/>
        <v>0</v>
      </c>
      <c r="E822">
        <f t="shared" si="38"/>
        <v>0</v>
      </c>
    </row>
    <row r="823" spans="1:5" x14ac:dyDescent="0.25">
      <c r="A823" t="s">
        <v>22</v>
      </c>
      <c r="B823">
        <f t="shared" si="37"/>
        <v>0</v>
      </c>
      <c r="C823">
        <f t="shared" si="38"/>
        <v>1</v>
      </c>
      <c r="D823">
        <f t="shared" si="38"/>
        <v>0</v>
      </c>
      <c r="E823">
        <f t="shared" si="38"/>
        <v>0</v>
      </c>
    </row>
    <row r="824" spans="1:5" x14ac:dyDescent="0.25">
      <c r="A824" t="s">
        <v>31</v>
      </c>
      <c r="B824">
        <f t="shared" si="37"/>
        <v>0</v>
      </c>
      <c r="C824">
        <f t="shared" si="38"/>
        <v>0</v>
      </c>
      <c r="D824">
        <f t="shared" si="38"/>
        <v>1</v>
      </c>
      <c r="E824">
        <f t="shared" si="38"/>
        <v>0</v>
      </c>
    </row>
    <row r="825" spans="1:5" x14ac:dyDescent="0.25">
      <c r="A825" t="s">
        <v>31</v>
      </c>
      <c r="B825">
        <f t="shared" si="37"/>
        <v>0</v>
      </c>
      <c r="C825">
        <f t="shared" si="38"/>
        <v>0</v>
      </c>
      <c r="D825">
        <f t="shared" si="38"/>
        <v>1</v>
      </c>
      <c r="E825">
        <f t="shared" si="38"/>
        <v>0</v>
      </c>
    </row>
    <row r="826" spans="1:5" x14ac:dyDescent="0.25">
      <c r="A826" t="s">
        <v>15</v>
      </c>
      <c r="B826">
        <f t="shared" si="37"/>
        <v>1</v>
      </c>
      <c r="C826">
        <f t="shared" si="38"/>
        <v>0</v>
      </c>
      <c r="D826">
        <f t="shared" si="38"/>
        <v>0</v>
      </c>
      <c r="E826">
        <f t="shared" si="38"/>
        <v>0</v>
      </c>
    </row>
    <row r="827" spans="1:5" x14ac:dyDescent="0.25">
      <c r="A827" t="s">
        <v>31</v>
      </c>
      <c r="B827">
        <f t="shared" si="37"/>
        <v>0</v>
      </c>
      <c r="C827">
        <f t="shared" si="38"/>
        <v>0</v>
      </c>
      <c r="D827">
        <f t="shared" si="38"/>
        <v>1</v>
      </c>
      <c r="E827">
        <f t="shared" si="38"/>
        <v>0</v>
      </c>
    </row>
    <row r="828" spans="1:5" x14ac:dyDescent="0.25">
      <c r="A828" t="s">
        <v>35</v>
      </c>
      <c r="B828">
        <f t="shared" si="37"/>
        <v>0</v>
      </c>
      <c r="C828">
        <f t="shared" si="38"/>
        <v>0</v>
      </c>
      <c r="D828">
        <f t="shared" si="38"/>
        <v>0</v>
      </c>
      <c r="E828">
        <f t="shared" si="38"/>
        <v>0</v>
      </c>
    </row>
    <row r="829" spans="1:5" x14ac:dyDescent="0.25">
      <c r="A829" t="s">
        <v>15</v>
      </c>
      <c r="B829">
        <f t="shared" si="37"/>
        <v>1</v>
      </c>
      <c r="C829">
        <f t="shared" si="38"/>
        <v>0</v>
      </c>
      <c r="D829">
        <f t="shared" si="38"/>
        <v>0</v>
      </c>
      <c r="E829">
        <f t="shared" si="38"/>
        <v>0</v>
      </c>
    </row>
    <row r="830" spans="1:5" x14ac:dyDescent="0.25">
      <c r="A830" t="s">
        <v>33</v>
      </c>
      <c r="B830">
        <f t="shared" si="37"/>
        <v>0</v>
      </c>
      <c r="C830">
        <f t="shared" si="38"/>
        <v>0</v>
      </c>
      <c r="D830">
        <f t="shared" si="38"/>
        <v>0</v>
      </c>
      <c r="E830">
        <f t="shared" si="38"/>
        <v>1</v>
      </c>
    </row>
    <row r="831" spans="1:5" x14ac:dyDescent="0.25">
      <c r="A831" t="s">
        <v>35</v>
      </c>
      <c r="B831">
        <f t="shared" si="37"/>
        <v>0</v>
      </c>
      <c r="C831">
        <f t="shared" si="38"/>
        <v>0</v>
      </c>
      <c r="D831">
        <f t="shared" si="38"/>
        <v>0</v>
      </c>
      <c r="E831">
        <f t="shared" si="38"/>
        <v>0</v>
      </c>
    </row>
    <row r="832" spans="1:5" x14ac:dyDescent="0.25">
      <c r="A832" t="s">
        <v>31</v>
      </c>
      <c r="B832">
        <f t="shared" si="37"/>
        <v>0</v>
      </c>
      <c r="C832">
        <f t="shared" si="38"/>
        <v>0</v>
      </c>
      <c r="D832">
        <f t="shared" si="38"/>
        <v>1</v>
      </c>
      <c r="E832">
        <f t="shared" si="38"/>
        <v>0</v>
      </c>
    </row>
    <row r="833" spans="1:5" x14ac:dyDescent="0.25">
      <c r="A833" t="s">
        <v>15</v>
      </c>
      <c r="B833">
        <f t="shared" si="37"/>
        <v>1</v>
      </c>
      <c r="C833">
        <f t="shared" si="38"/>
        <v>0</v>
      </c>
      <c r="D833">
        <f t="shared" si="38"/>
        <v>0</v>
      </c>
      <c r="E833">
        <f t="shared" si="38"/>
        <v>0</v>
      </c>
    </row>
    <row r="834" spans="1:5" x14ac:dyDescent="0.25">
      <c r="A834" t="s">
        <v>35</v>
      </c>
      <c r="B834">
        <f t="shared" si="37"/>
        <v>0</v>
      </c>
      <c r="C834">
        <f t="shared" ref="C834:F834" si="39">IF($A834=C$1,1,0)</f>
        <v>0</v>
      </c>
      <c r="D834">
        <f t="shared" si="39"/>
        <v>0</v>
      </c>
      <c r="E834">
        <f t="shared" si="39"/>
        <v>0</v>
      </c>
    </row>
    <row r="835" spans="1:5" x14ac:dyDescent="0.25">
      <c r="A835" t="s">
        <v>15</v>
      </c>
      <c r="B835">
        <f t="shared" ref="B835:F898" si="40">IF($A835=B$1,1,0)</f>
        <v>1</v>
      </c>
      <c r="C835">
        <f t="shared" si="40"/>
        <v>0</v>
      </c>
      <c r="D835">
        <f t="shared" si="40"/>
        <v>0</v>
      </c>
      <c r="E835">
        <f t="shared" si="40"/>
        <v>0</v>
      </c>
    </row>
    <row r="836" spans="1:5" x14ac:dyDescent="0.25">
      <c r="A836" t="s">
        <v>33</v>
      </c>
      <c r="B836">
        <f t="shared" si="40"/>
        <v>0</v>
      </c>
      <c r="C836">
        <f t="shared" si="40"/>
        <v>0</v>
      </c>
      <c r="D836">
        <f t="shared" si="40"/>
        <v>0</v>
      </c>
      <c r="E836">
        <f t="shared" si="40"/>
        <v>1</v>
      </c>
    </row>
    <row r="837" spans="1:5" x14ac:dyDescent="0.25">
      <c r="A837" t="s">
        <v>15</v>
      </c>
      <c r="B837">
        <f t="shared" si="40"/>
        <v>1</v>
      </c>
      <c r="C837">
        <f t="shared" si="40"/>
        <v>0</v>
      </c>
      <c r="D837">
        <f t="shared" si="40"/>
        <v>0</v>
      </c>
      <c r="E837">
        <f t="shared" si="40"/>
        <v>0</v>
      </c>
    </row>
    <row r="838" spans="1:5" x14ac:dyDescent="0.25">
      <c r="A838" t="s">
        <v>22</v>
      </c>
      <c r="B838">
        <f t="shared" si="40"/>
        <v>0</v>
      </c>
      <c r="C838">
        <f t="shared" si="40"/>
        <v>1</v>
      </c>
      <c r="D838">
        <f t="shared" si="40"/>
        <v>0</v>
      </c>
      <c r="E838">
        <f t="shared" si="40"/>
        <v>0</v>
      </c>
    </row>
    <row r="839" spans="1:5" x14ac:dyDescent="0.25">
      <c r="A839" t="s">
        <v>35</v>
      </c>
      <c r="B839">
        <f t="shared" si="40"/>
        <v>0</v>
      </c>
      <c r="C839">
        <f t="shared" si="40"/>
        <v>0</v>
      </c>
      <c r="D839">
        <f t="shared" si="40"/>
        <v>0</v>
      </c>
      <c r="E839">
        <f t="shared" si="40"/>
        <v>0</v>
      </c>
    </row>
    <row r="840" spans="1:5" x14ac:dyDescent="0.25">
      <c r="A840" t="s">
        <v>15</v>
      </c>
      <c r="B840">
        <f t="shared" si="40"/>
        <v>1</v>
      </c>
      <c r="C840">
        <f t="shared" si="40"/>
        <v>0</v>
      </c>
      <c r="D840">
        <f t="shared" si="40"/>
        <v>0</v>
      </c>
      <c r="E840">
        <f t="shared" si="40"/>
        <v>0</v>
      </c>
    </row>
    <row r="841" spans="1:5" x14ac:dyDescent="0.25">
      <c r="A841" t="s">
        <v>35</v>
      </c>
      <c r="B841">
        <f t="shared" si="40"/>
        <v>0</v>
      </c>
      <c r="C841">
        <f t="shared" si="40"/>
        <v>0</v>
      </c>
      <c r="D841">
        <f t="shared" si="40"/>
        <v>0</v>
      </c>
      <c r="E841">
        <f t="shared" si="40"/>
        <v>0</v>
      </c>
    </row>
    <row r="842" spans="1:5" x14ac:dyDescent="0.25">
      <c r="A842" t="s">
        <v>22</v>
      </c>
      <c r="B842">
        <f t="shared" si="40"/>
        <v>0</v>
      </c>
      <c r="C842">
        <f t="shared" si="40"/>
        <v>1</v>
      </c>
      <c r="D842">
        <f t="shared" si="40"/>
        <v>0</v>
      </c>
      <c r="E842">
        <f t="shared" si="40"/>
        <v>0</v>
      </c>
    </row>
    <row r="843" spans="1:5" x14ac:dyDescent="0.25">
      <c r="A843" t="s">
        <v>35</v>
      </c>
      <c r="B843">
        <f t="shared" si="40"/>
        <v>0</v>
      </c>
      <c r="C843">
        <f t="shared" si="40"/>
        <v>0</v>
      </c>
      <c r="D843">
        <f t="shared" si="40"/>
        <v>0</v>
      </c>
      <c r="E843">
        <f t="shared" si="40"/>
        <v>0</v>
      </c>
    </row>
    <row r="844" spans="1:5" x14ac:dyDescent="0.25">
      <c r="A844" t="s">
        <v>22</v>
      </c>
      <c r="B844">
        <f t="shared" si="40"/>
        <v>0</v>
      </c>
      <c r="C844">
        <f t="shared" si="40"/>
        <v>1</v>
      </c>
      <c r="D844">
        <f t="shared" si="40"/>
        <v>0</v>
      </c>
      <c r="E844">
        <f t="shared" si="40"/>
        <v>0</v>
      </c>
    </row>
    <row r="845" spans="1:5" x14ac:dyDescent="0.25">
      <c r="A845" t="s">
        <v>33</v>
      </c>
      <c r="B845">
        <f t="shared" si="40"/>
        <v>0</v>
      </c>
      <c r="C845">
        <f t="shared" si="40"/>
        <v>0</v>
      </c>
      <c r="D845">
        <f t="shared" si="40"/>
        <v>0</v>
      </c>
      <c r="E845">
        <f t="shared" si="40"/>
        <v>1</v>
      </c>
    </row>
    <row r="846" spans="1:5" x14ac:dyDescent="0.25">
      <c r="A846" t="s">
        <v>31</v>
      </c>
      <c r="B846">
        <f t="shared" si="40"/>
        <v>0</v>
      </c>
      <c r="C846">
        <f t="shared" si="40"/>
        <v>0</v>
      </c>
      <c r="D846">
        <f t="shared" si="40"/>
        <v>1</v>
      </c>
      <c r="E846">
        <f t="shared" si="40"/>
        <v>0</v>
      </c>
    </row>
    <row r="847" spans="1:5" x14ac:dyDescent="0.25">
      <c r="A847" t="s">
        <v>33</v>
      </c>
      <c r="B847">
        <f t="shared" si="40"/>
        <v>0</v>
      </c>
      <c r="C847">
        <f t="shared" si="40"/>
        <v>0</v>
      </c>
      <c r="D847">
        <f t="shared" si="40"/>
        <v>0</v>
      </c>
      <c r="E847">
        <f t="shared" si="40"/>
        <v>1</v>
      </c>
    </row>
    <row r="848" spans="1:5" x14ac:dyDescent="0.25">
      <c r="A848" t="s">
        <v>22</v>
      </c>
      <c r="B848">
        <f t="shared" si="40"/>
        <v>0</v>
      </c>
      <c r="C848">
        <f t="shared" si="40"/>
        <v>1</v>
      </c>
      <c r="D848">
        <f t="shared" si="40"/>
        <v>0</v>
      </c>
      <c r="E848">
        <f t="shared" si="40"/>
        <v>0</v>
      </c>
    </row>
    <row r="849" spans="1:5" x14ac:dyDescent="0.25">
      <c r="A849" t="s">
        <v>33</v>
      </c>
      <c r="B849">
        <f t="shared" si="40"/>
        <v>0</v>
      </c>
      <c r="C849">
        <f t="shared" si="40"/>
        <v>0</v>
      </c>
      <c r="D849">
        <f t="shared" si="40"/>
        <v>0</v>
      </c>
      <c r="E849">
        <f t="shared" si="40"/>
        <v>1</v>
      </c>
    </row>
    <row r="850" spans="1:5" x14ac:dyDescent="0.25">
      <c r="A850" t="s">
        <v>35</v>
      </c>
      <c r="B850">
        <f t="shared" si="40"/>
        <v>0</v>
      </c>
      <c r="C850">
        <f t="shared" si="40"/>
        <v>0</v>
      </c>
      <c r="D850">
        <f t="shared" si="40"/>
        <v>0</v>
      </c>
      <c r="E850">
        <f t="shared" si="40"/>
        <v>0</v>
      </c>
    </row>
    <row r="851" spans="1:5" x14ac:dyDescent="0.25">
      <c r="A851" t="s">
        <v>31</v>
      </c>
      <c r="B851">
        <f t="shared" si="40"/>
        <v>0</v>
      </c>
      <c r="C851">
        <f t="shared" si="40"/>
        <v>0</v>
      </c>
      <c r="D851">
        <f t="shared" si="40"/>
        <v>1</v>
      </c>
      <c r="E851">
        <f t="shared" si="40"/>
        <v>0</v>
      </c>
    </row>
    <row r="852" spans="1:5" x14ac:dyDescent="0.25">
      <c r="A852" t="s">
        <v>15</v>
      </c>
      <c r="B852">
        <f t="shared" si="40"/>
        <v>1</v>
      </c>
      <c r="C852">
        <f t="shared" si="40"/>
        <v>0</v>
      </c>
      <c r="D852">
        <f t="shared" si="40"/>
        <v>0</v>
      </c>
      <c r="E852">
        <f t="shared" si="40"/>
        <v>0</v>
      </c>
    </row>
    <row r="853" spans="1:5" x14ac:dyDescent="0.25">
      <c r="A853" t="s">
        <v>22</v>
      </c>
      <c r="B853">
        <f t="shared" si="40"/>
        <v>0</v>
      </c>
      <c r="C853">
        <f t="shared" si="40"/>
        <v>1</v>
      </c>
      <c r="D853">
        <f t="shared" si="40"/>
        <v>0</v>
      </c>
      <c r="E853">
        <f t="shared" si="40"/>
        <v>0</v>
      </c>
    </row>
    <row r="854" spans="1:5" x14ac:dyDescent="0.25">
      <c r="A854" t="s">
        <v>15</v>
      </c>
      <c r="B854">
        <f t="shared" si="40"/>
        <v>1</v>
      </c>
      <c r="C854">
        <f t="shared" si="40"/>
        <v>0</v>
      </c>
      <c r="D854">
        <f t="shared" si="40"/>
        <v>0</v>
      </c>
      <c r="E854">
        <f t="shared" si="40"/>
        <v>0</v>
      </c>
    </row>
    <row r="855" spans="1:5" x14ac:dyDescent="0.25">
      <c r="A855" t="s">
        <v>35</v>
      </c>
      <c r="B855">
        <f t="shared" si="40"/>
        <v>0</v>
      </c>
      <c r="C855">
        <f t="shared" si="40"/>
        <v>0</v>
      </c>
      <c r="D855">
        <f t="shared" si="40"/>
        <v>0</v>
      </c>
      <c r="E855">
        <f t="shared" si="40"/>
        <v>0</v>
      </c>
    </row>
    <row r="856" spans="1:5" x14ac:dyDescent="0.25">
      <c r="A856" t="s">
        <v>22</v>
      </c>
      <c r="B856">
        <f t="shared" si="40"/>
        <v>0</v>
      </c>
      <c r="C856">
        <f t="shared" si="40"/>
        <v>1</v>
      </c>
      <c r="D856">
        <f t="shared" si="40"/>
        <v>0</v>
      </c>
      <c r="E856">
        <f t="shared" si="40"/>
        <v>0</v>
      </c>
    </row>
    <row r="857" spans="1:5" x14ac:dyDescent="0.25">
      <c r="A857" t="s">
        <v>22</v>
      </c>
      <c r="B857">
        <f t="shared" si="40"/>
        <v>0</v>
      </c>
      <c r="C857">
        <f t="shared" si="40"/>
        <v>1</v>
      </c>
      <c r="D857">
        <f t="shared" si="40"/>
        <v>0</v>
      </c>
      <c r="E857">
        <f t="shared" si="40"/>
        <v>0</v>
      </c>
    </row>
    <row r="858" spans="1:5" x14ac:dyDescent="0.25">
      <c r="A858" t="s">
        <v>22</v>
      </c>
      <c r="B858">
        <f t="shared" si="40"/>
        <v>0</v>
      </c>
      <c r="C858">
        <f t="shared" si="40"/>
        <v>1</v>
      </c>
      <c r="D858">
        <f t="shared" si="40"/>
        <v>0</v>
      </c>
      <c r="E858">
        <f t="shared" si="40"/>
        <v>0</v>
      </c>
    </row>
    <row r="859" spans="1:5" x14ac:dyDescent="0.25">
      <c r="A859" t="s">
        <v>15</v>
      </c>
      <c r="B859">
        <f t="shared" si="40"/>
        <v>1</v>
      </c>
      <c r="C859">
        <f t="shared" si="40"/>
        <v>0</v>
      </c>
      <c r="D859">
        <f t="shared" si="40"/>
        <v>0</v>
      </c>
      <c r="E859">
        <f t="shared" si="40"/>
        <v>0</v>
      </c>
    </row>
    <row r="860" spans="1:5" x14ac:dyDescent="0.25">
      <c r="A860" t="s">
        <v>15</v>
      </c>
      <c r="B860">
        <f t="shared" si="40"/>
        <v>1</v>
      </c>
      <c r="C860">
        <f t="shared" si="40"/>
        <v>0</v>
      </c>
      <c r="D860">
        <f t="shared" si="40"/>
        <v>0</v>
      </c>
      <c r="E860">
        <f t="shared" si="40"/>
        <v>0</v>
      </c>
    </row>
    <row r="861" spans="1:5" x14ac:dyDescent="0.25">
      <c r="A861" t="s">
        <v>31</v>
      </c>
      <c r="B861">
        <f t="shared" si="40"/>
        <v>0</v>
      </c>
      <c r="C861">
        <f t="shared" si="40"/>
        <v>0</v>
      </c>
      <c r="D861">
        <f t="shared" si="40"/>
        <v>1</v>
      </c>
      <c r="E861">
        <f t="shared" si="40"/>
        <v>0</v>
      </c>
    </row>
    <row r="862" spans="1:5" x14ac:dyDescent="0.25">
      <c r="A862" t="s">
        <v>22</v>
      </c>
      <c r="B862">
        <f t="shared" si="40"/>
        <v>0</v>
      </c>
      <c r="C862">
        <f t="shared" si="40"/>
        <v>1</v>
      </c>
      <c r="D862">
        <f t="shared" si="40"/>
        <v>0</v>
      </c>
      <c r="E862">
        <f t="shared" si="40"/>
        <v>0</v>
      </c>
    </row>
    <row r="863" spans="1:5" x14ac:dyDescent="0.25">
      <c r="A863" t="s">
        <v>31</v>
      </c>
      <c r="B863">
        <f t="shared" si="40"/>
        <v>0</v>
      </c>
      <c r="C863">
        <f t="shared" si="40"/>
        <v>0</v>
      </c>
      <c r="D863">
        <f t="shared" si="40"/>
        <v>1</v>
      </c>
      <c r="E863">
        <f t="shared" si="40"/>
        <v>0</v>
      </c>
    </row>
    <row r="864" spans="1:5" x14ac:dyDescent="0.25">
      <c r="A864" t="s">
        <v>35</v>
      </c>
      <c r="B864">
        <f t="shared" si="40"/>
        <v>0</v>
      </c>
      <c r="C864">
        <f t="shared" si="40"/>
        <v>0</v>
      </c>
      <c r="D864">
        <f t="shared" si="40"/>
        <v>0</v>
      </c>
      <c r="E864">
        <f t="shared" si="40"/>
        <v>0</v>
      </c>
    </row>
    <row r="865" spans="1:5" x14ac:dyDescent="0.25">
      <c r="A865" t="s">
        <v>15</v>
      </c>
      <c r="B865">
        <f t="shared" si="40"/>
        <v>1</v>
      </c>
      <c r="C865">
        <f t="shared" si="40"/>
        <v>0</v>
      </c>
      <c r="D865">
        <f t="shared" si="40"/>
        <v>0</v>
      </c>
      <c r="E865">
        <f t="shared" si="40"/>
        <v>0</v>
      </c>
    </row>
    <row r="866" spans="1:5" x14ac:dyDescent="0.25">
      <c r="A866" t="s">
        <v>31</v>
      </c>
      <c r="B866">
        <f t="shared" si="40"/>
        <v>0</v>
      </c>
      <c r="C866">
        <f t="shared" si="40"/>
        <v>0</v>
      </c>
      <c r="D866">
        <f t="shared" si="40"/>
        <v>1</v>
      </c>
      <c r="E866">
        <f t="shared" si="40"/>
        <v>0</v>
      </c>
    </row>
    <row r="867" spans="1:5" x14ac:dyDescent="0.25">
      <c r="A867" t="s">
        <v>15</v>
      </c>
      <c r="B867">
        <f t="shared" si="40"/>
        <v>1</v>
      </c>
      <c r="C867">
        <f t="shared" si="40"/>
        <v>0</v>
      </c>
      <c r="D867">
        <f t="shared" si="40"/>
        <v>0</v>
      </c>
      <c r="E867">
        <f t="shared" si="40"/>
        <v>0</v>
      </c>
    </row>
    <row r="868" spans="1:5" x14ac:dyDescent="0.25">
      <c r="A868" t="s">
        <v>31</v>
      </c>
      <c r="B868">
        <f t="shared" si="40"/>
        <v>0</v>
      </c>
      <c r="C868">
        <f t="shared" si="40"/>
        <v>0</v>
      </c>
      <c r="D868">
        <f t="shared" si="40"/>
        <v>1</v>
      </c>
      <c r="E868">
        <f t="shared" si="40"/>
        <v>0</v>
      </c>
    </row>
    <row r="869" spans="1:5" x14ac:dyDescent="0.25">
      <c r="A869" t="s">
        <v>22</v>
      </c>
      <c r="B869">
        <f t="shared" si="40"/>
        <v>0</v>
      </c>
      <c r="C869">
        <f t="shared" si="40"/>
        <v>1</v>
      </c>
      <c r="D869">
        <f t="shared" si="40"/>
        <v>0</v>
      </c>
      <c r="E869">
        <f t="shared" si="40"/>
        <v>0</v>
      </c>
    </row>
    <row r="870" spans="1:5" x14ac:dyDescent="0.25">
      <c r="A870" t="s">
        <v>33</v>
      </c>
      <c r="B870">
        <f t="shared" si="40"/>
        <v>0</v>
      </c>
      <c r="C870">
        <f t="shared" si="40"/>
        <v>0</v>
      </c>
      <c r="D870">
        <f t="shared" si="40"/>
        <v>0</v>
      </c>
      <c r="E870">
        <f t="shared" si="40"/>
        <v>1</v>
      </c>
    </row>
    <row r="871" spans="1:5" x14ac:dyDescent="0.25">
      <c r="A871" t="s">
        <v>15</v>
      </c>
      <c r="B871">
        <f t="shared" si="40"/>
        <v>1</v>
      </c>
      <c r="C871">
        <f t="shared" si="40"/>
        <v>0</v>
      </c>
      <c r="D871">
        <f t="shared" si="40"/>
        <v>0</v>
      </c>
      <c r="E871">
        <f t="shared" si="40"/>
        <v>0</v>
      </c>
    </row>
    <row r="872" spans="1:5" x14ac:dyDescent="0.25">
      <c r="A872" t="s">
        <v>22</v>
      </c>
      <c r="B872">
        <f t="shared" si="40"/>
        <v>0</v>
      </c>
      <c r="C872">
        <f t="shared" si="40"/>
        <v>1</v>
      </c>
      <c r="D872">
        <f t="shared" si="40"/>
        <v>0</v>
      </c>
      <c r="E872">
        <f t="shared" si="40"/>
        <v>0</v>
      </c>
    </row>
    <row r="873" spans="1:5" x14ac:dyDescent="0.25">
      <c r="A873" t="s">
        <v>31</v>
      </c>
      <c r="B873">
        <f t="shared" si="40"/>
        <v>0</v>
      </c>
      <c r="C873">
        <f t="shared" si="40"/>
        <v>0</v>
      </c>
      <c r="D873">
        <f t="shared" si="40"/>
        <v>1</v>
      </c>
      <c r="E873">
        <f t="shared" si="40"/>
        <v>0</v>
      </c>
    </row>
    <row r="874" spans="1:5" x14ac:dyDescent="0.25">
      <c r="A874" t="s">
        <v>35</v>
      </c>
      <c r="B874">
        <f t="shared" si="40"/>
        <v>0</v>
      </c>
      <c r="C874">
        <f t="shared" si="40"/>
        <v>0</v>
      </c>
      <c r="D874">
        <f t="shared" si="40"/>
        <v>0</v>
      </c>
      <c r="E874">
        <f t="shared" si="40"/>
        <v>0</v>
      </c>
    </row>
    <row r="875" spans="1:5" x14ac:dyDescent="0.25">
      <c r="A875" t="s">
        <v>15</v>
      </c>
      <c r="B875">
        <f t="shared" si="40"/>
        <v>1</v>
      </c>
      <c r="C875">
        <f t="shared" si="40"/>
        <v>0</v>
      </c>
      <c r="D875">
        <f t="shared" si="40"/>
        <v>0</v>
      </c>
      <c r="E875">
        <f t="shared" si="40"/>
        <v>0</v>
      </c>
    </row>
    <row r="876" spans="1:5" x14ac:dyDescent="0.25">
      <c r="A876" t="s">
        <v>15</v>
      </c>
      <c r="B876">
        <f t="shared" si="40"/>
        <v>1</v>
      </c>
      <c r="C876">
        <f t="shared" si="40"/>
        <v>0</v>
      </c>
      <c r="D876">
        <f t="shared" si="40"/>
        <v>0</v>
      </c>
      <c r="E876">
        <f t="shared" si="40"/>
        <v>0</v>
      </c>
    </row>
    <row r="877" spans="1:5" x14ac:dyDescent="0.25">
      <c r="A877" t="s">
        <v>15</v>
      </c>
      <c r="B877">
        <f t="shared" si="40"/>
        <v>1</v>
      </c>
      <c r="C877">
        <f t="shared" si="40"/>
        <v>0</v>
      </c>
      <c r="D877">
        <f t="shared" si="40"/>
        <v>0</v>
      </c>
      <c r="E877">
        <f t="shared" si="40"/>
        <v>0</v>
      </c>
    </row>
    <row r="878" spans="1:5" x14ac:dyDescent="0.25">
      <c r="A878" t="s">
        <v>33</v>
      </c>
      <c r="B878">
        <f t="shared" si="40"/>
        <v>0</v>
      </c>
      <c r="C878">
        <f t="shared" si="40"/>
        <v>0</v>
      </c>
      <c r="D878">
        <f t="shared" si="40"/>
        <v>0</v>
      </c>
      <c r="E878">
        <f t="shared" si="40"/>
        <v>1</v>
      </c>
    </row>
    <row r="879" spans="1:5" x14ac:dyDescent="0.25">
      <c r="A879" t="s">
        <v>15</v>
      </c>
      <c r="B879">
        <f t="shared" si="40"/>
        <v>1</v>
      </c>
      <c r="C879">
        <f t="shared" si="40"/>
        <v>0</v>
      </c>
      <c r="D879">
        <f t="shared" si="40"/>
        <v>0</v>
      </c>
      <c r="E879">
        <f t="shared" si="40"/>
        <v>0</v>
      </c>
    </row>
    <row r="880" spans="1:5" x14ac:dyDescent="0.25">
      <c r="A880" t="s">
        <v>35</v>
      </c>
      <c r="B880">
        <f t="shared" si="40"/>
        <v>0</v>
      </c>
      <c r="C880">
        <f t="shared" si="40"/>
        <v>0</v>
      </c>
      <c r="D880">
        <f t="shared" si="40"/>
        <v>0</v>
      </c>
      <c r="E880">
        <f t="shared" si="40"/>
        <v>0</v>
      </c>
    </row>
    <row r="881" spans="1:5" x14ac:dyDescent="0.25">
      <c r="A881" t="s">
        <v>31</v>
      </c>
      <c r="B881">
        <f t="shared" si="40"/>
        <v>0</v>
      </c>
      <c r="C881">
        <f t="shared" si="40"/>
        <v>0</v>
      </c>
      <c r="D881">
        <f t="shared" si="40"/>
        <v>1</v>
      </c>
      <c r="E881">
        <f t="shared" si="40"/>
        <v>0</v>
      </c>
    </row>
    <row r="882" spans="1:5" x14ac:dyDescent="0.25">
      <c r="A882" t="s">
        <v>35</v>
      </c>
      <c r="B882">
        <f t="shared" si="40"/>
        <v>0</v>
      </c>
      <c r="C882">
        <f t="shared" si="40"/>
        <v>0</v>
      </c>
      <c r="D882">
        <f t="shared" si="40"/>
        <v>0</v>
      </c>
      <c r="E882">
        <f t="shared" si="40"/>
        <v>0</v>
      </c>
    </row>
    <row r="883" spans="1:5" x14ac:dyDescent="0.25">
      <c r="A883" t="s">
        <v>35</v>
      </c>
      <c r="B883">
        <f t="shared" si="40"/>
        <v>0</v>
      </c>
      <c r="C883">
        <f t="shared" ref="C882:F897" si="41">IF($A883=C$1,1,0)</f>
        <v>0</v>
      </c>
      <c r="D883">
        <f t="shared" si="41"/>
        <v>0</v>
      </c>
      <c r="E883">
        <f t="shared" si="41"/>
        <v>0</v>
      </c>
    </row>
    <row r="884" spans="1:5" x14ac:dyDescent="0.25">
      <c r="A884" t="s">
        <v>35</v>
      </c>
      <c r="B884">
        <f t="shared" si="40"/>
        <v>0</v>
      </c>
      <c r="C884">
        <f t="shared" si="41"/>
        <v>0</v>
      </c>
      <c r="D884">
        <f t="shared" si="41"/>
        <v>0</v>
      </c>
      <c r="E884">
        <f t="shared" si="41"/>
        <v>0</v>
      </c>
    </row>
    <row r="885" spans="1:5" x14ac:dyDescent="0.25">
      <c r="A885" t="s">
        <v>15</v>
      </c>
      <c r="B885">
        <f t="shared" si="40"/>
        <v>1</v>
      </c>
      <c r="C885">
        <f t="shared" si="41"/>
        <v>0</v>
      </c>
      <c r="D885">
        <f t="shared" si="41"/>
        <v>0</v>
      </c>
      <c r="E885">
        <f t="shared" si="41"/>
        <v>0</v>
      </c>
    </row>
    <row r="886" spans="1:5" x14ac:dyDescent="0.25">
      <c r="A886" t="s">
        <v>35</v>
      </c>
      <c r="B886">
        <f t="shared" si="40"/>
        <v>0</v>
      </c>
      <c r="C886">
        <f t="shared" si="41"/>
        <v>0</v>
      </c>
      <c r="D886">
        <f t="shared" si="41"/>
        <v>0</v>
      </c>
      <c r="E886">
        <f t="shared" si="41"/>
        <v>0</v>
      </c>
    </row>
    <row r="887" spans="1:5" x14ac:dyDescent="0.25">
      <c r="A887" t="s">
        <v>33</v>
      </c>
      <c r="B887">
        <f t="shared" si="40"/>
        <v>0</v>
      </c>
      <c r="C887">
        <f t="shared" si="41"/>
        <v>0</v>
      </c>
      <c r="D887">
        <f t="shared" si="41"/>
        <v>0</v>
      </c>
      <c r="E887">
        <f t="shared" si="41"/>
        <v>1</v>
      </c>
    </row>
    <row r="888" spans="1:5" x14ac:dyDescent="0.25">
      <c r="A888" t="s">
        <v>35</v>
      </c>
      <c r="B888">
        <f t="shared" si="40"/>
        <v>0</v>
      </c>
      <c r="C888">
        <f t="shared" si="41"/>
        <v>0</v>
      </c>
      <c r="D888">
        <f t="shared" si="41"/>
        <v>0</v>
      </c>
      <c r="E888">
        <f t="shared" si="41"/>
        <v>0</v>
      </c>
    </row>
    <row r="889" spans="1:5" x14ac:dyDescent="0.25">
      <c r="A889" t="s">
        <v>35</v>
      </c>
      <c r="B889">
        <f t="shared" si="40"/>
        <v>0</v>
      </c>
      <c r="C889">
        <f t="shared" si="41"/>
        <v>0</v>
      </c>
      <c r="D889">
        <f t="shared" si="41"/>
        <v>0</v>
      </c>
      <c r="E889">
        <f t="shared" si="41"/>
        <v>0</v>
      </c>
    </row>
    <row r="890" spans="1:5" x14ac:dyDescent="0.25">
      <c r="A890" t="s">
        <v>15</v>
      </c>
      <c r="B890">
        <f t="shared" si="40"/>
        <v>1</v>
      </c>
      <c r="C890">
        <f t="shared" si="41"/>
        <v>0</v>
      </c>
      <c r="D890">
        <f t="shared" si="41"/>
        <v>0</v>
      </c>
      <c r="E890">
        <f t="shared" si="41"/>
        <v>0</v>
      </c>
    </row>
    <row r="891" spans="1:5" x14ac:dyDescent="0.25">
      <c r="A891" t="s">
        <v>35</v>
      </c>
      <c r="B891">
        <f t="shared" si="40"/>
        <v>0</v>
      </c>
      <c r="C891">
        <f t="shared" si="41"/>
        <v>0</v>
      </c>
      <c r="D891">
        <f t="shared" si="41"/>
        <v>0</v>
      </c>
      <c r="E891">
        <f t="shared" si="41"/>
        <v>0</v>
      </c>
    </row>
    <row r="892" spans="1:5" x14ac:dyDescent="0.25">
      <c r="A892" t="s">
        <v>22</v>
      </c>
      <c r="B892">
        <f t="shared" si="40"/>
        <v>0</v>
      </c>
      <c r="C892">
        <f t="shared" si="41"/>
        <v>1</v>
      </c>
      <c r="D892">
        <f t="shared" si="41"/>
        <v>0</v>
      </c>
      <c r="E892">
        <f t="shared" si="41"/>
        <v>0</v>
      </c>
    </row>
    <row r="893" spans="1:5" x14ac:dyDescent="0.25">
      <c r="A893" t="s">
        <v>35</v>
      </c>
      <c r="B893">
        <f t="shared" si="40"/>
        <v>0</v>
      </c>
      <c r="C893">
        <f t="shared" si="41"/>
        <v>0</v>
      </c>
      <c r="D893">
        <f t="shared" si="41"/>
        <v>0</v>
      </c>
      <c r="E893">
        <f t="shared" si="41"/>
        <v>0</v>
      </c>
    </row>
    <row r="894" spans="1:5" x14ac:dyDescent="0.25">
      <c r="A894" t="s">
        <v>15</v>
      </c>
      <c r="B894">
        <f t="shared" si="40"/>
        <v>1</v>
      </c>
      <c r="C894">
        <f t="shared" si="41"/>
        <v>0</v>
      </c>
      <c r="D894">
        <f t="shared" si="41"/>
        <v>0</v>
      </c>
      <c r="E894">
        <f t="shared" si="41"/>
        <v>0</v>
      </c>
    </row>
    <row r="895" spans="1:5" x14ac:dyDescent="0.25">
      <c r="A895" t="s">
        <v>35</v>
      </c>
      <c r="B895">
        <f t="shared" si="40"/>
        <v>0</v>
      </c>
      <c r="C895">
        <f t="shared" si="41"/>
        <v>0</v>
      </c>
      <c r="D895">
        <f t="shared" si="41"/>
        <v>0</v>
      </c>
      <c r="E895">
        <f t="shared" si="41"/>
        <v>0</v>
      </c>
    </row>
    <row r="896" spans="1:5" x14ac:dyDescent="0.25">
      <c r="A896" t="s">
        <v>35</v>
      </c>
      <c r="B896">
        <f t="shared" si="40"/>
        <v>0</v>
      </c>
      <c r="C896">
        <f t="shared" si="41"/>
        <v>0</v>
      </c>
      <c r="D896">
        <f t="shared" si="41"/>
        <v>0</v>
      </c>
      <c r="E896">
        <f t="shared" si="41"/>
        <v>0</v>
      </c>
    </row>
    <row r="897" spans="1:5" x14ac:dyDescent="0.25">
      <c r="A897" t="s">
        <v>15</v>
      </c>
      <c r="B897">
        <f t="shared" si="40"/>
        <v>1</v>
      </c>
      <c r="C897">
        <f t="shared" si="41"/>
        <v>0</v>
      </c>
      <c r="D897">
        <f t="shared" si="41"/>
        <v>0</v>
      </c>
      <c r="E897">
        <f t="shared" si="41"/>
        <v>0</v>
      </c>
    </row>
    <row r="898" spans="1:5" x14ac:dyDescent="0.25">
      <c r="A898" t="s">
        <v>15</v>
      </c>
      <c r="B898">
        <f t="shared" si="40"/>
        <v>1</v>
      </c>
      <c r="C898">
        <f t="shared" ref="C898:F898" si="42">IF($A898=C$1,1,0)</f>
        <v>0</v>
      </c>
      <c r="D898">
        <f t="shared" si="42"/>
        <v>0</v>
      </c>
      <c r="E898">
        <f t="shared" si="42"/>
        <v>0</v>
      </c>
    </row>
    <row r="899" spans="1:5" x14ac:dyDescent="0.25">
      <c r="A899" t="s">
        <v>33</v>
      </c>
      <c r="B899">
        <f t="shared" ref="B899:F962" si="43">IF($A899=B$1,1,0)</f>
        <v>0</v>
      </c>
      <c r="C899">
        <f t="shared" si="43"/>
        <v>0</v>
      </c>
      <c r="D899">
        <f t="shared" si="43"/>
        <v>0</v>
      </c>
      <c r="E899">
        <f t="shared" si="43"/>
        <v>1</v>
      </c>
    </row>
    <row r="900" spans="1:5" x14ac:dyDescent="0.25">
      <c r="A900" t="s">
        <v>15</v>
      </c>
      <c r="B900">
        <f t="shared" si="43"/>
        <v>1</v>
      </c>
      <c r="C900">
        <f t="shared" si="43"/>
        <v>0</v>
      </c>
      <c r="D900">
        <f t="shared" si="43"/>
        <v>0</v>
      </c>
      <c r="E900">
        <f t="shared" si="43"/>
        <v>0</v>
      </c>
    </row>
    <row r="901" spans="1:5" x14ac:dyDescent="0.25">
      <c r="A901" t="s">
        <v>35</v>
      </c>
      <c r="B901">
        <f t="shared" si="43"/>
        <v>0</v>
      </c>
      <c r="C901">
        <f t="shared" si="43"/>
        <v>0</v>
      </c>
      <c r="D901">
        <f t="shared" si="43"/>
        <v>0</v>
      </c>
      <c r="E901">
        <f t="shared" si="43"/>
        <v>0</v>
      </c>
    </row>
    <row r="902" spans="1:5" x14ac:dyDescent="0.25">
      <c r="A902" t="s">
        <v>31</v>
      </c>
      <c r="B902">
        <f t="shared" si="43"/>
        <v>0</v>
      </c>
      <c r="C902">
        <f t="shared" si="43"/>
        <v>0</v>
      </c>
      <c r="D902">
        <f t="shared" si="43"/>
        <v>1</v>
      </c>
      <c r="E902">
        <f t="shared" si="43"/>
        <v>0</v>
      </c>
    </row>
    <row r="903" spans="1:5" x14ac:dyDescent="0.25">
      <c r="A903" t="s">
        <v>15</v>
      </c>
      <c r="B903">
        <f t="shared" si="43"/>
        <v>1</v>
      </c>
      <c r="C903">
        <f t="shared" si="43"/>
        <v>0</v>
      </c>
      <c r="D903">
        <f t="shared" si="43"/>
        <v>0</v>
      </c>
      <c r="E903">
        <f t="shared" si="43"/>
        <v>0</v>
      </c>
    </row>
    <row r="904" spans="1:5" x14ac:dyDescent="0.25">
      <c r="A904" t="s">
        <v>15</v>
      </c>
      <c r="B904">
        <f t="shared" si="43"/>
        <v>1</v>
      </c>
      <c r="C904">
        <f t="shared" si="43"/>
        <v>0</v>
      </c>
      <c r="D904">
        <f t="shared" si="43"/>
        <v>0</v>
      </c>
      <c r="E904">
        <f t="shared" si="43"/>
        <v>0</v>
      </c>
    </row>
    <row r="905" spans="1:5" x14ac:dyDescent="0.25">
      <c r="A905" t="s">
        <v>35</v>
      </c>
      <c r="B905">
        <f t="shared" si="43"/>
        <v>0</v>
      </c>
      <c r="C905">
        <f t="shared" si="43"/>
        <v>0</v>
      </c>
      <c r="D905">
        <f t="shared" si="43"/>
        <v>0</v>
      </c>
      <c r="E905">
        <f t="shared" si="43"/>
        <v>0</v>
      </c>
    </row>
    <row r="906" spans="1:5" x14ac:dyDescent="0.25">
      <c r="A906" t="s">
        <v>15</v>
      </c>
      <c r="B906">
        <f t="shared" si="43"/>
        <v>1</v>
      </c>
      <c r="C906">
        <f t="shared" si="43"/>
        <v>0</v>
      </c>
      <c r="D906">
        <f t="shared" si="43"/>
        <v>0</v>
      </c>
      <c r="E906">
        <f t="shared" si="43"/>
        <v>0</v>
      </c>
    </row>
    <row r="907" spans="1:5" x14ac:dyDescent="0.25">
      <c r="A907" t="s">
        <v>15</v>
      </c>
      <c r="B907">
        <f t="shared" si="43"/>
        <v>1</v>
      </c>
      <c r="C907">
        <f t="shared" si="43"/>
        <v>0</v>
      </c>
      <c r="D907">
        <f t="shared" si="43"/>
        <v>0</v>
      </c>
      <c r="E907">
        <f t="shared" si="43"/>
        <v>0</v>
      </c>
    </row>
    <row r="908" spans="1:5" x14ac:dyDescent="0.25">
      <c r="A908" t="s">
        <v>35</v>
      </c>
      <c r="B908">
        <f t="shared" si="43"/>
        <v>0</v>
      </c>
      <c r="C908">
        <f t="shared" si="43"/>
        <v>0</v>
      </c>
      <c r="D908">
        <f t="shared" si="43"/>
        <v>0</v>
      </c>
      <c r="E908">
        <f t="shared" si="43"/>
        <v>0</v>
      </c>
    </row>
    <row r="909" spans="1:5" x14ac:dyDescent="0.25">
      <c r="A909" t="s">
        <v>15</v>
      </c>
      <c r="B909">
        <f t="shared" si="43"/>
        <v>1</v>
      </c>
      <c r="C909">
        <f t="shared" si="43"/>
        <v>0</v>
      </c>
      <c r="D909">
        <f t="shared" si="43"/>
        <v>0</v>
      </c>
      <c r="E909">
        <f t="shared" si="43"/>
        <v>0</v>
      </c>
    </row>
    <row r="910" spans="1:5" x14ac:dyDescent="0.25">
      <c r="A910" t="s">
        <v>15</v>
      </c>
      <c r="B910">
        <f t="shared" si="43"/>
        <v>1</v>
      </c>
      <c r="C910">
        <f t="shared" si="43"/>
        <v>0</v>
      </c>
      <c r="D910">
        <f t="shared" si="43"/>
        <v>0</v>
      </c>
      <c r="E910">
        <f t="shared" si="43"/>
        <v>0</v>
      </c>
    </row>
    <row r="911" spans="1:5" x14ac:dyDescent="0.25">
      <c r="A911" t="s">
        <v>35</v>
      </c>
      <c r="B911">
        <f t="shared" si="43"/>
        <v>0</v>
      </c>
      <c r="C911">
        <f t="shared" si="43"/>
        <v>0</v>
      </c>
      <c r="D911">
        <f t="shared" si="43"/>
        <v>0</v>
      </c>
      <c r="E911">
        <f t="shared" si="43"/>
        <v>0</v>
      </c>
    </row>
    <row r="912" spans="1:5" x14ac:dyDescent="0.25">
      <c r="A912" t="s">
        <v>31</v>
      </c>
      <c r="B912">
        <f t="shared" si="43"/>
        <v>0</v>
      </c>
      <c r="C912">
        <f t="shared" si="43"/>
        <v>0</v>
      </c>
      <c r="D912">
        <f t="shared" si="43"/>
        <v>1</v>
      </c>
      <c r="E912">
        <f t="shared" si="43"/>
        <v>0</v>
      </c>
    </row>
    <row r="913" spans="1:5" x14ac:dyDescent="0.25">
      <c r="A913" t="s">
        <v>15</v>
      </c>
      <c r="B913">
        <f t="shared" si="43"/>
        <v>1</v>
      </c>
      <c r="C913">
        <f t="shared" si="43"/>
        <v>0</v>
      </c>
      <c r="D913">
        <f t="shared" si="43"/>
        <v>0</v>
      </c>
      <c r="E913">
        <f t="shared" si="43"/>
        <v>0</v>
      </c>
    </row>
    <row r="914" spans="1:5" x14ac:dyDescent="0.25">
      <c r="A914" t="s">
        <v>22</v>
      </c>
      <c r="B914">
        <f t="shared" si="43"/>
        <v>0</v>
      </c>
      <c r="C914">
        <f t="shared" si="43"/>
        <v>1</v>
      </c>
      <c r="D914">
        <f t="shared" si="43"/>
        <v>0</v>
      </c>
      <c r="E914">
        <f t="shared" si="43"/>
        <v>0</v>
      </c>
    </row>
    <row r="915" spans="1:5" x14ac:dyDescent="0.25">
      <c r="A915" t="s">
        <v>15</v>
      </c>
      <c r="B915">
        <f t="shared" si="43"/>
        <v>1</v>
      </c>
      <c r="C915">
        <f t="shared" si="43"/>
        <v>0</v>
      </c>
      <c r="D915">
        <f t="shared" si="43"/>
        <v>0</v>
      </c>
      <c r="E915">
        <f t="shared" si="43"/>
        <v>0</v>
      </c>
    </row>
    <row r="916" spans="1:5" x14ac:dyDescent="0.25">
      <c r="A916" t="s">
        <v>35</v>
      </c>
      <c r="B916">
        <f t="shared" si="43"/>
        <v>0</v>
      </c>
      <c r="C916">
        <f t="shared" si="43"/>
        <v>0</v>
      </c>
      <c r="D916">
        <f t="shared" si="43"/>
        <v>0</v>
      </c>
      <c r="E916">
        <f t="shared" si="43"/>
        <v>0</v>
      </c>
    </row>
    <row r="917" spans="1:5" x14ac:dyDescent="0.25">
      <c r="A917" t="s">
        <v>35</v>
      </c>
      <c r="B917">
        <f t="shared" si="43"/>
        <v>0</v>
      </c>
      <c r="C917">
        <f t="shared" si="43"/>
        <v>0</v>
      </c>
      <c r="D917">
        <f t="shared" si="43"/>
        <v>0</v>
      </c>
      <c r="E917">
        <f t="shared" si="43"/>
        <v>0</v>
      </c>
    </row>
    <row r="918" spans="1:5" x14ac:dyDescent="0.25">
      <c r="A918" t="s">
        <v>35</v>
      </c>
      <c r="B918">
        <f t="shared" si="43"/>
        <v>0</v>
      </c>
      <c r="C918">
        <f t="shared" si="43"/>
        <v>0</v>
      </c>
      <c r="D918">
        <f t="shared" si="43"/>
        <v>0</v>
      </c>
      <c r="E918">
        <f t="shared" si="43"/>
        <v>0</v>
      </c>
    </row>
    <row r="919" spans="1:5" x14ac:dyDescent="0.25">
      <c r="A919" t="s">
        <v>15</v>
      </c>
      <c r="B919">
        <f t="shared" si="43"/>
        <v>1</v>
      </c>
      <c r="C919">
        <f t="shared" si="43"/>
        <v>0</v>
      </c>
      <c r="D919">
        <f t="shared" si="43"/>
        <v>0</v>
      </c>
      <c r="E919">
        <f t="shared" si="43"/>
        <v>0</v>
      </c>
    </row>
    <row r="920" spans="1:5" x14ac:dyDescent="0.25">
      <c r="A920" t="s">
        <v>22</v>
      </c>
      <c r="B920">
        <f t="shared" si="43"/>
        <v>0</v>
      </c>
      <c r="C920">
        <f t="shared" si="43"/>
        <v>1</v>
      </c>
      <c r="D920">
        <f t="shared" si="43"/>
        <v>0</v>
      </c>
      <c r="E920">
        <f t="shared" si="43"/>
        <v>0</v>
      </c>
    </row>
    <row r="921" spans="1:5" x14ac:dyDescent="0.25">
      <c r="A921" t="s">
        <v>31</v>
      </c>
      <c r="B921">
        <f t="shared" si="43"/>
        <v>0</v>
      </c>
      <c r="C921">
        <f t="shared" si="43"/>
        <v>0</v>
      </c>
      <c r="D921">
        <f t="shared" si="43"/>
        <v>1</v>
      </c>
      <c r="E921">
        <f t="shared" si="43"/>
        <v>0</v>
      </c>
    </row>
    <row r="922" spans="1:5" x14ac:dyDescent="0.25">
      <c r="A922" t="s">
        <v>31</v>
      </c>
      <c r="B922">
        <f t="shared" si="43"/>
        <v>0</v>
      </c>
      <c r="C922">
        <f t="shared" si="43"/>
        <v>0</v>
      </c>
      <c r="D922">
        <f t="shared" si="43"/>
        <v>1</v>
      </c>
      <c r="E922">
        <f t="shared" si="43"/>
        <v>0</v>
      </c>
    </row>
    <row r="923" spans="1:5" x14ac:dyDescent="0.25">
      <c r="A923" t="s">
        <v>22</v>
      </c>
      <c r="B923">
        <f t="shared" si="43"/>
        <v>0</v>
      </c>
      <c r="C923">
        <f t="shared" si="43"/>
        <v>1</v>
      </c>
      <c r="D923">
        <f t="shared" si="43"/>
        <v>0</v>
      </c>
      <c r="E923">
        <f t="shared" si="43"/>
        <v>0</v>
      </c>
    </row>
    <row r="924" spans="1:5" x14ac:dyDescent="0.25">
      <c r="A924" t="s">
        <v>22</v>
      </c>
      <c r="B924">
        <f t="shared" si="43"/>
        <v>0</v>
      </c>
      <c r="C924">
        <f t="shared" si="43"/>
        <v>1</v>
      </c>
      <c r="D924">
        <f t="shared" si="43"/>
        <v>0</v>
      </c>
      <c r="E924">
        <f t="shared" si="43"/>
        <v>0</v>
      </c>
    </row>
    <row r="925" spans="1:5" x14ac:dyDescent="0.25">
      <c r="A925" t="s">
        <v>35</v>
      </c>
      <c r="B925">
        <f t="shared" si="43"/>
        <v>0</v>
      </c>
      <c r="C925">
        <f t="shared" si="43"/>
        <v>0</v>
      </c>
      <c r="D925">
        <f t="shared" si="43"/>
        <v>0</v>
      </c>
      <c r="E925">
        <f t="shared" si="43"/>
        <v>0</v>
      </c>
    </row>
    <row r="926" spans="1:5" x14ac:dyDescent="0.25">
      <c r="A926" t="s">
        <v>22</v>
      </c>
      <c r="B926">
        <f t="shared" si="43"/>
        <v>0</v>
      </c>
      <c r="C926">
        <f t="shared" si="43"/>
        <v>1</v>
      </c>
      <c r="D926">
        <f t="shared" si="43"/>
        <v>0</v>
      </c>
      <c r="E926">
        <f t="shared" si="43"/>
        <v>0</v>
      </c>
    </row>
    <row r="927" spans="1:5" x14ac:dyDescent="0.25">
      <c r="A927" t="s">
        <v>35</v>
      </c>
      <c r="B927">
        <f t="shared" si="43"/>
        <v>0</v>
      </c>
      <c r="C927">
        <f t="shared" si="43"/>
        <v>0</v>
      </c>
      <c r="D927">
        <f t="shared" si="43"/>
        <v>0</v>
      </c>
      <c r="E927">
        <f t="shared" si="43"/>
        <v>0</v>
      </c>
    </row>
    <row r="928" spans="1:5" x14ac:dyDescent="0.25">
      <c r="A928" t="s">
        <v>31</v>
      </c>
      <c r="B928">
        <f t="shared" si="43"/>
        <v>0</v>
      </c>
      <c r="C928">
        <f t="shared" si="43"/>
        <v>0</v>
      </c>
      <c r="D928">
        <f t="shared" si="43"/>
        <v>1</v>
      </c>
      <c r="E928">
        <f t="shared" si="43"/>
        <v>0</v>
      </c>
    </row>
    <row r="929" spans="1:5" x14ac:dyDescent="0.25">
      <c r="A929" t="s">
        <v>35</v>
      </c>
      <c r="B929">
        <f t="shared" si="43"/>
        <v>0</v>
      </c>
      <c r="C929">
        <f t="shared" si="43"/>
        <v>0</v>
      </c>
      <c r="D929">
        <f t="shared" si="43"/>
        <v>0</v>
      </c>
      <c r="E929">
        <f t="shared" si="43"/>
        <v>0</v>
      </c>
    </row>
    <row r="930" spans="1:5" x14ac:dyDescent="0.25">
      <c r="A930" t="s">
        <v>31</v>
      </c>
      <c r="B930">
        <f t="shared" si="43"/>
        <v>0</v>
      </c>
      <c r="C930">
        <f t="shared" si="43"/>
        <v>0</v>
      </c>
      <c r="D930">
        <f t="shared" si="43"/>
        <v>1</v>
      </c>
      <c r="E930">
        <f t="shared" si="43"/>
        <v>0</v>
      </c>
    </row>
    <row r="931" spans="1:5" x14ac:dyDescent="0.25">
      <c r="A931" t="s">
        <v>31</v>
      </c>
      <c r="B931">
        <f t="shared" si="43"/>
        <v>0</v>
      </c>
      <c r="C931">
        <f t="shared" si="43"/>
        <v>0</v>
      </c>
      <c r="D931">
        <f t="shared" si="43"/>
        <v>1</v>
      </c>
      <c r="E931">
        <f t="shared" si="43"/>
        <v>0</v>
      </c>
    </row>
    <row r="932" spans="1:5" x14ac:dyDescent="0.25">
      <c r="A932" t="s">
        <v>35</v>
      </c>
      <c r="B932">
        <f t="shared" si="43"/>
        <v>0</v>
      </c>
      <c r="C932">
        <f t="shared" si="43"/>
        <v>0</v>
      </c>
      <c r="D932">
        <f t="shared" si="43"/>
        <v>0</v>
      </c>
      <c r="E932">
        <f t="shared" si="43"/>
        <v>0</v>
      </c>
    </row>
    <row r="933" spans="1:5" x14ac:dyDescent="0.25">
      <c r="A933" t="s">
        <v>22</v>
      </c>
      <c r="B933">
        <f t="shared" si="43"/>
        <v>0</v>
      </c>
      <c r="C933">
        <f t="shared" si="43"/>
        <v>1</v>
      </c>
      <c r="D933">
        <f t="shared" si="43"/>
        <v>0</v>
      </c>
      <c r="E933">
        <f t="shared" si="43"/>
        <v>0</v>
      </c>
    </row>
    <row r="934" spans="1:5" x14ac:dyDescent="0.25">
      <c r="A934" t="s">
        <v>31</v>
      </c>
      <c r="B934">
        <f t="shared" si="43"/>
        <v>0</v>
      </c>
      <c r="C934">
        <f t="shared" si="43"/>
        <v>0</v>
      </c>
      <c r="D934">
        <f t="shared" si="43"/>
        <v>1</v>
      </c>
      <c r="E934">
        <f t="shared" si="43"/>
        <v>0</v>
      </c>
    </row>
    <row r="935" spans="1:5" x14ac:dyDescent="0.25">
      <c r="A935" t="s">
        <v>22</v>
      </c>
      <c r="B935">
        <f t="shared" si="43"/>
        <v>0</v>
      </c>
      <c r="C935">
        <f t="shared" si="43"/>
        <v>1</v>
      </c>
      <c r="D935">
        <f t="shared" si="43"/>
        <v>0</v>
      </c>
      <c r="E935">
        <f t="shared" si="43"/>
        <v>0</v>
      </c>
    </row>
    <row r="936" spans="1:5" x14ac:dyDescent="0.25">
      <c r="A936" t="s">
        <v>15</v>
      </c>
      <c r="B936">
        <f t="shared" si="43"/>
        <v>1</v>
      </c>
      <c r="C936">
        <f t="shared" si="43"/>
        <v>0</v>
      </c>
      <c r="D936">
        <f t="shared" si="43"/>
        <v>0</v>
      </c>
      <c r="E936">
        <f t="shared" si="43"/>
        <v>0</v>
      </c>
    </row>
    <row r="937" spans="1:5" x14ac:dyDescent="0.25">
      <c r="A937" t="s">
        <v>22</v>
      </c>
      <c r="B937">
        <f t="shared" si="43"/>
        <v>0</v>
      </c>
      <c r="C937">
        <f t="shared" si="43"/>
        <v>1</v>
      </c>
      <c r="D937">
        <f t="shared" si="43"/>
        <v>0</v>
      </c>
      <c r="E937">
        <f t="shared" si="43"/>
        <v>0</v>
      </c>
    </row>
    <row r="938" spans="1:5" x14ac:dyDescent="0.25">
      <c r="A938" t="s">
        <v>15</v>
      </c>
      <c r="B938">
        <f t="shared" si="43"/>
        <v>1</v>
      </c>
      <c r="C938">
        <f t="shared" si="43"/>
        <v>0</v>
      </c>
      <c r="D938">
        <f t="shared" si="43"/>
        <v>0</v>
      </c>
      <c r="E938">
        <f t="shared" si="43"/>
        <v>0</v>
      </c>
    </row>
    <row r="939" spans="1:5" x14ac:dyDescent="0.25">
      <c r="A939" t="s">
        <v>35</v>
      </c>
      <c r="B939">
        <f t="shared" si="43"/>
        <v>0</v>
      </c>
      <c r="C939">
        <f t="shared" si="43"/>
        <v>0</v>
      </c>
      <c r="D939">
        <f t="shared" si="43"/>
        <v>0</v>
      </c>
      <c r="E939">
        <f t="shared" si="43"/>
        <v>0</v>
      </c>
    </row>
    <row r="940" spans="1:5" x14ac:dyDescent="0.25">
      <c r="A940" t="s">
        <v>31</v>
      </c>
      <c r="B940">
        <f t="shared" si="43"/>
        <v>0</v>
      </c>
      <c r="C940">
        <f t="shared" si="43"/>
        <v>0</v>
      </c>
      <c r="D940">
        <f t="shared" si="43"/>
        <v>1</v>
      </c>
      <c r="E940">
        <f t="shared" si="43"/>
        <v>0</v>
      </c>
    </row>
    <row r="941" spans="1:5" x14ac:dyDescent="0.25">
      <c r="A941" t="s">
        <v>33</v>
      </c>
      <c r="B941">
        <f t="shared" si="43"/>
        <v>0</v>
      </c>
      <c r="C941">
        <f t="shared" si="43"/>
        <v>0</v>
      </c>
      <c r="D941">
        <f t="shared" si="43"/>
        <v>0</v>
      </c>
      <c r="E941">
        <f t="shared" si="43"/>
        <v>1</v>
      </c>
    </row>
    <row r="942" spans="1:5" x14ac:dyDescent="0.25">
      <c r="A942" t="s">
        <v>35</v>
      </c>
      <c r="B942">
        <f t="shared" si="43"/>
        <v>0</v>
      </c>
      <c r="C942">
        <f t="shared" si="43"/>
        <v>0</v>
      </c>
      <c r="D942">
        <f t="shared" si="43"/>
        <v>0</v>
      </c>
      <c r="E942">
        <f t="shared" si="43"/>
        <v>0</v>
      </c>
    </row>
    <row r="943" spans="1:5" x14ac:dyDescent="0.25">
      <c r="A943" t="s">
        <v>35</v>
      </c>
      <c r="B943">
        <f t="shared" si="43"/>
        <v>0</v>
      </c>
      <c r="C943">
        <f t="shared" si="43"/>
        <v>0</v>
      </c>
      <c r="D943">
        <f t="shared" si="43"/>
        <v>0</v>
      </c>
      <c r="E943">
        <f t="shared" si="43"/>
        <v>0</v>
      </c>
    </row>
    <row r="944" spans="1:5" x14ac:dyDescent="0.25">
      <c r="A944" t="s">
        <v>22</v>
      </c>
      <c r="B944">
        <f t="shared" si="43"/>
        <v>0</v>
      </c>
      <c r="C944">
        <f t="shared" si="43"/>
        <v>1</v>
      </c>
      <c r="D944">
        <f t="shared" si="43"/>
        <v>0</v>
      </c>
      <c r="E944">
        <f t="shared" si="43"/>
        <v>0</v>
      </c>
    </row>
    <row r="945" spans="1:5" x14ac:dyDescent="0.25">
      <c r="A945" t="s">
        <v>15</v>
      </c>
      <c r="B945">
        <f t="shared" si="43"/>
        <v>1</v>
      </c>
      <c r="C945">
        <f t="shared" si="43"/>
        <v>0</v>
      </c>
      <c r="D945">
        <f t="shared" si="43"/>
        <v>0</v>
      </c>
      <c r="E945">
        <f t="shared" si="43"/>
        <v>0</v>
      </c>
    </row>
    <row r="946" spans="1:5" x14ac:dyDescent="0.25">
      <c r="A946" t="s">
        <v>15</v>
      </c>
      <c r="B946">
        <f t="shared" si="43"/>
        <v>1</v>
      </c>
      <c r="C946">
        <f t="shared" si="43"/>
        <v>0</v>
      </c>
      <c r="D946">
        <f t="shared" si="43"/>
        <v>0</v>
      </c>
      <c r="E946">
        <f t="shared" si="43"/>
        <v>0</v>
      </c>
    </row>
    <row r="947" spans="1:5" x14ac:dyDescent="0.25">
      <c r="A947" t="s">
        <v>15</v>
      </c>
      <c r="B947">
        <f t="shared" si="43"/>
        <v>1</v>
      </c>
      <c r="C947">
        <f t="shared" ref="C946:F961" si="44">IF($A947=C$1,1,0)</f>
        <v>0</v>
      </c>
      <c r="D947">
        <f t="shared" si="44"/>
        <v>0</v>
      </c>
      <c r="E947">
        <f t="shared" si="44"/>
        <v>0</v>
      </c>
    </row>
    <row r="948" spans="1:5" x14ac:dyDescent="0.25">
      <c r="A948" t="s">
        <v>15</v>
      </c>
      <c r="B948">
        <f t="shared" si="43"/>
        <v>1</v>
      </c>
      <c r="C948">
        <f t="shared" si="44"/>
        <v>0</v>
      </c>
      <c r="D948">
        <f t="shared" si="44"/>
        <v>0</v>
      </c>
      <c r="E948">
        <f t="shared" si="44"/>
        <v>0</v>
      </c>
    </row>
    <row r="949" spans="1:5" x14ac:dyDescent="0.25">
      <c r="A949" t="s">
        <v>31</v>
      </c>
      <c r="B949">
        <f t="shared" si="43"/>
        <v>0</v>
      </c>
      <c r="C949">
        <f t="shared" si="44"/>
        <v>0</v>
      </c>
      <c r="D949">
        <f t="shared" si="44"/>
        <v>1</v>
      </c>
      <c r="E949">
        <f t="shared" si="44"/>
        <v>0</v>
      </c>
    </row>
    <row r="950" spans="1:5" x14ac:dyDescent="0.25">
      <c r="A950" t="s">
        <v>35</v>
      </c>
      <c r="B950">
        <f t="shared" si="43"/>
        <v>0</v>
      </c>
      <c r="C950">
        <f t="shared" si="44"/>
        <v>0</v>
      </c>
      <c r="D950">
        <f t="shared" si="44"/>
        <v>0</v>
      </c>
      <c r="E950">
        <f t="shared" si="44"/>
        <v>0</v>
      </c>
    </row>
    <row r="951" spans="1:5" x14ac:dyDescent="0.25">
      <c r="A951" t="s">
        <v>33</v>
      </c>
      <c r="B951">
        <f t="shared" si="43"/>
        <v>0</v>
      </c>
      <c r="C951">
        <f t="shared" si="44"/>
        <v>0</v>
      </c>
      <c r="D951">
        <f t="shared" si="44"/>
        <v>0</v>
      </c>
      <c r="E951">
        <f t="shared" si="44"/>
        <v>1</v>
      </c>
    </row>
    <row r="952" spans="1:5" x14ac:dyDescent="0.25">
      <c r="A952" t="s">
        <v>35</v>
      </c>
      <c r="B952">
        <f t="shared" si="43"/>
        <v>0</v>
      </c>
      <c r="C952">
        <f t="shared" si="44"/>
        <v>0</v>
      </c>
      <c r="D952">
        <f t="shared" si="44"/>
        <v>0</v>
      </c>
      <c r="E952">
        <f t="shared" si="44"/>
        <v>0</v>
      </c>
    </row>
    <row r="953" spans="1:5" x14ac:dyDescent="0.25">
      <c r="A953" t="s">
        <v>15</v>
      </c>
      <c r="B953">
        <f t="shared" si="43"/>
        <v>1</v>
      </c>
      <c r="C953">
        <f t="shared" si="44"/>
        <v>0</v>
      </c>
      <c r="D953">
        <f t="shared" si="44"/>
        <v>0</v>
      </c>
      <c r="E953">
        <f t="shared" si="44"/>
        <v>0</v>
      </c>
    </row>
    <row r="954" spans="1:5" x14ac:dyDescent="0.25">
      <c r="A954" t="s">
        <v>15</v>
      </c>
      <c r="B954">
        <f t="shared" si="43"/>
        <v>1</v>
      </c>
      <c r="C954">
        <f t="shared" si="44"/>
        <v>0</v>
      </c>
      <c r="D954">
        <f t="shared" si="44"/>
        <v>0</v>
      </c>
      <c r="E954">
        <f t="shared" si="44"/>
        <v>0</v>
      </c>
    </row>
    <row r="955" spans="1:5" x14ac:dyDescent="0.25">
      <c r="A955" t="s">
        <v>22</v>
      </c>
      <c r="B955">
        <f t="shared" si="43"/>
        <v>0</v>
      </c>
      <c r="C955">
        <f t="shared" si="44"/>
        <v>1</v>
      </c>
      <c r="D955">
        <f t="shared" si="44"/>
        <v>0</v>
      </c>
      <c r="E955">
        <f t="shared" si="44"/>
        <v>0</v>
      </c>
    </row>
    <row r="956" spans="1:5" x14ac:dyDescent="0.25">
      <c r="A956" t="s">
        <v>15</v>
      </c>
      <c r="B956">
        <f t="shared" si="43"/>
        <v>1</v>
      </c>
      <c r="C956">
        <f t="shared" si="44"/>
        <v>0</v>
      </c>
      <c r="D956">
        <f t="shared" si="44"/>
        <v>0</v>
      </c>
      <c r="E956">
        <f t="shared" si="44"/>
        <v>0</v>
      </c>
    </row>
    <row r="957" spans="1:5" x14ac:dyDescent="0.25">
      <c r="A957" t="s">
        <v>31</v>
      </c>
      <c r="B957">
        <f t="shared" si="43"/>
        <v>0</v>
      </c>
      <c r="C957">
        <f t="shared" si="44"/>
        <v>0</v>
      </c>
      <c r="D957">
        <f t="shared" si="44"/>
        <v>1</v>
      </c>
      <c r="E957">
        <f t="shared" si="44"/>
        <v>0</v>
      </c>
    </row>
    <row r="958" spans="1:5" x14ac:dyDescent="0.25">
      <c r="A958" t="s">
        <v>35</v>
      </c>
      <c r="B958">
        <f t="shared" si="43"/>
        <v>0</v>
      </c>
      <c r="C958">
        <f t="shared" si="44"/>
        <v>0</v>
      </c>
      <c r="D958">
        <f t="shared" si="44"/>
        <v>0</v>
      </c>
      <c r="E958">
        <f t="shared" si="44"/>
        <v>0</v>
      </c>
    </row>
    <row r="959" spans="1:5" x14ac:dyDescent="0.25">
      <c r="A959" t="s">
        <v>22</v>
      </c>
      <c r="B959">
        <f t="shared" si="43"/>
        <v>0</v>
      </c>
      <c r="C959">
        <f t="shared" si="44"/>
        <v>1</v>
      </c>
      <c r="D959">
        <f t="shared" si="44"/>
        <v>0</v>
      </c>
      <c r="E959">
        <f t="shared" si="44"/>
        <v>0</v>
      </c>
    </row>
    <row r="960" spans="1:5" x14ac:dyDescent="0.25">
      <c r="A960" t="s">
        <v>35</v>
      </c>
      <c r="B960">
        <f t="shared" si="43"/>
        <v>0</v>
      </c>
      <c r="C960">
        <f t="shared" si="44"/>
        <v>0</v>
      </c>
      <c r="D960">
        <f t="shared" si="44"/>
        <v>0</v>
      </c>
      <c r="E960">
        <f t="shared" si="44"/>
        <v>0</v>
      </c>
    </row>
    <row r="961" spans="1:5" x14ac:dyDescent="0.25">
      <c r="A961" t="s">
        <v>22</v>
      </c>
      <c r="B961">
        <f t="shared" si="43"/>
        <v>0</v>
      </c>
      <c r="C961">
        <f t="shared" si="44"/>
        <v>1</v>
      </c>
      <c r="D961">
        <f t="shared" si="44"/>
        <v>0</v>
      </c>
      <c r="E961">
        <f t="shared" si="44"/>
        <v>0</v>
      </c>
    </row>
    <row r="962" spans="1:5" x14ac:dyDescent="0.25">
      <c r="A962" t="s">
        <v>22</v>
      </c>
      <c r="B962">
        <f t="shared" si="43"/>
        <v>0</v>
      </c>
      <c r="C962">
        <f t="shared" ref="C962:F962" si="45">IF($A962=C$1,1,0)</f>
        <v>1</v>
      </c>
      <c r="D962">
        <f t="shared" si="45"/>
        <v>0</v>
      </c>
      <c r="E962">
        <f t="shared" si="45"/>
        <v>0</v>
      </c>
    </row>
    <row r="963" spans="1:5" x14ac:dyDescent="0.25">
      <c r="A963" t="s">
        <v>15</v>
      </c>
      <c r="B963">
        <f t="shared" ref="B963:F1001" si="46">IF($A963=B$1,1,0)</f>
        <v>1</v>
      </c>
      <c r="C963">
        <f t="shared" si="46"/>
        <v>0</v>
      </c>
      <c r="D963">
        <f t="shared" si="46"/>
        <v>0</v>
      </c>
      <c r="E963">
        <f t="shared" si="46"/>
        <v>0</v>
      </c>
    </row>
    <row r="964" spans="1:5" x14ac:dyDescent="0.25">
      <c r="A964" t="s">
        <v>22</v>
      </c>
      <c r="B964">
        <f t="shared" si="46"/>
        <v>0</v>
      </c>
      <c r="C964">
        <f t="shared" si="46"/>
        <v>1</v>
      </c>
      <c r="D964">
        <f t="shared" si="46"/>
        <v>0</v>
      </c>
      <c r="E964">
        <f t="shared" si="46"/>
        <v>0</v>
      </c>
    </row>
    <row r="965" spans="1:5" x14ac:dyDescent="0.25">
      <c r="A965" t="s">
        <v>15</v>
      </c>
      <c r="B965">
        <f t="shared" si="46"/>
        <v>1</v>
      </c>
      <c r="C965">
        <f t="shared" si="46"/>
        <v>0</v>
      </c>
      <c r="D965">
        <f t="shared" si="46"/>
        <v>0</v>
      </c>
      <c r="E965">
        <f t="shared" si="46"/>
        <v>0</v>
      </c>
    </row>
    <row r="966" spans="1:5" x14ac:dyDescent="0.25">
      <c r="A966" t="s">
        <v>22</v>
      </c>
      <c r="B966">
        <f t="shared" si="46"/>
        <v>0</v>
      </c>
      <c r="C966">
        <f t="shared" si="46"/>
        <v>1</v>
      </c>
      <c r="D966">
        <f t="shared" si="46"/>
        <v>0</v>
      </c>
      <c r="E966">
        <f t="shared" si="46"/>
        <v>0</v>
      </c>
    </row>
    <row r="967" spans="1:5" x14ac:dyDescent="0.25">
      <c r="A967" t="s">
        <v>15</v>
      </c>
      <c r="B967">
        <f t="shared" si="46"/>
        <v>1</v>
      </c>
      <c r="C967">
        <f t="shared" si="46"/>
        <v>0</v>
      </c>
      <c r="D967">
        <f t="shared" si="46"/>
        <v>0</v>
      </c>
      <c r="E967">
        <f t="shared" si="46"/>
        <v>0</v>
      </c>
    </row>
    <row r="968" spans="1:5" x14ac:dyDescent="0.25">
      <c r="A968" t="s">
        <v>35</v>
      </c>
      <c r="B968">
        <f t="shared" si="46"/>
        <v>0</v>
      </c>
      <c r="C968">
        <f t="shared" si="46"/>
        <v>0</v>
      </c>
      <c r="D968">
        <f t="shared" si="46"/>
        <v>0</v>
      </c>
      <c r="E968">
        <f t="shared" si="46"/>
        <v>0</v>
      </c>
    </row>
    <row r="969" spans="1:5" x14ac:dyDescent="0.25">
      <c r="A969" t="s">
        <v>15</v>
      </c>
      <c r="B969">
        <f t="shared" si="46"/>
        <v>1</v>
      </c>
      <c r="C969">
        <f t="shared" si="46"/>
        <v>0</v>
      </c>
      <c r="D969">
        <f t="shared" si="46"/>
        <v>0</v>
      </c>
      <c r="E969">
        <f t="shared" si="46"/>
        <v>0</v>
      </c>
    </row>
    <row r="970" spans="1:5" x14ac:dyDescent="0.25">
      <c r="A970" t="s">
        <v>33</v>
      </c>
      <c r="B970">
        <f t="shared" si="46"/>
        <v>0</v>
      </c>
      <c r="C970">
        <f t="shared" si="46"/>
        <v>0</v>
      </c>
      <c r="D970">
        <f t="shared" si="46"/>
        <v>0</v>
      </c>
      <c r="E970">
        <f t="shared" si="46"/>
        <v>1</v>
      </c>
    </row>
    <row r="971" spans="1:5" x14ac:dyDescent="0.25">
      <c r="A971" t="s">
        <v>35</v>
      </c>
      <c r="B971">
        <f t="shared" si="46"/>
        <v>0</v>
      </c>
      <c r="C971">
        <f t="shared" si="46"/>
        <v>0</v>
      </c>
      <c r="D971">
        <f t="shared" si="46"/>
        <v>0</v>
      </c>
      <c r="E971">
        <f t="shared" si="46"/>
        <v>0</v>
      </c>
    </row>
    <row r="972" spans="1:5" x14ac:dyDescent="0.25">
      <c r="A972" t="s">
        <v>22</v>
      </c>
      <c r="B972">
        <f t="shared" si="46"/>
        <v>0</v>
      </c>
      <c r="C972">
        <f t="shared" si="46"/>
        <v>1</v>
      </c>
      <c r="D972">
        <f t="shared" si="46"/>
        <v>0</v>
      </c>
      <c r="E972">
        <f t="shared" si="46"/>
        <v>0</v>
      </c>
    </row>
    <row r="973" spans="1:5" x14ac:dyDescent="0.25">
      <c r="A973" t="s">
        <v>33</v>
      </c>
      <c r="B973">
        <f t="shared" si="46"/>
        <v>0</v>
      </c>
      <c r="C973">
        <f t="shared" si="46"/>
        <v>0</v>
      </c>
      <c r="D973">
        <f t="shared" si="46"/>
        <v>0</v>
      </c>
      <c r="E973">
        <f t="shared" si="46"/>
        <v>1</v>
      </c>
    </row>
    <row r="974" spans="1:5" x14ac:dyDescent="0.25">
      <c r="A974" t="s">
        <v>31</v>
      </c>
      <c r="B974">
        <f t="shared" si="46"/>
        <v>0</v>
      </c>
      <c r="C974">
        <f t="shared" si="46"/>
        <v>0</v>
      </c>
      <c r="D974">
        <f t="shared" si="46"/>
        <v>1</v>
      </c>
      <c r="E974">
        <f t="shared" si="46"/>
        <v>0</v>
      </c>
    </row>
    <row r="975" spans="1:5" x14ac:dyDescent="0.25">
      <c r="A975" t="s">
        <v>22</v>
      </c>
      <c r="B975">
        <f t="shared" si="46"/>
        <v>0</v>
      </c>
      <c r="C975">
        <f t="shared" si="46"/>
        <v>1</v>
      </c>
      <c r="D975">
        <f t="shared" si="46"/>
        <v>0</v>
      </c>
      <c r="E975">
        <f t="shared" si="46"/>
        <v>0</v>
      </c>
    </row>
    <row r="976" spans="1:5" x14ac:dyDescent="0.25">
      <c r="A976" t="s">
        <v>35</v>
      </c>
      <c r="B976">
        <f t="shared" si="46"/>
        <v>0</v>
      </c>
      <c r="C976">
        <f t="shared" si="46"/>
        <v>0</v>
      </c>
      <c r="D976">
        <f t="shared" si="46"/>
        <v>0</v>
      </c>
      <c r="E976">
        <f t="shared" si="46"/>
        <v>0</v>
      </c>
    </row>
    <row r="977" spans="1:5" x14ac:dyDescent="0.25">
      <c r="A977" t="s">
        <v>35</v>
      </c>
      <c r="B977">
        <f t="shared" si="46"/>
        <v>0</v>
      </c>
      <c r="C977">
        <f t="shared" si="46"/>
        <v>0</v>
      </c>
      <c r="D977">
        <f t="shared" si="46"/>
        <v>0</v>
      </c>
      <c r="E977">
        <f t="shared" si="46"/>
        <v>0</v>
      </c>
    </row>
    <row r="978" spans="1:5" x14ac:dyDescent="0.25">
      <c r="A978" t="s">
        <v>15</v>
      </c>
      <c r="B978">
        <f t="shared" si="46"/>
        <v>1</v>
      </c>
      <c r="C978">
        <f t="shared" si="46"/>
        <v>0</v>
      </c>
      <c r="D978">
        <f t="shared" si="46"/>
        <v>0</v>
      </c>
      <c r="E978">
        <f t="shared" si="46"/>
        <v>0</v>
      </c>
    </row>
    <row r="979" spans="1:5" x14ac:dyDescent="0.25">
      <c r="A979" t="s">
        <v>35</v>
      </c>
      <c r="B979">
        <f t="shared" si="46"/>
        <v>0</v>
      </c>
      <c r="C979">
        <f t="shared" si="46"/>
        <v>0</v>
      </c>
      <c r="D979">
        <f t="shared" si="46"/>
        <v>0</v>
      </c>
      <c r="E979">
        <f t="shared" si="46"/>
        <v>0</v>
      </c>
    </row>
    <row r="980" spans="1:5" x14ac:dyDescent="0.25">
      <c r="A980" t="s">
        <v>22</v>
      </c>
      <c r="B980">
        <f t="shared" si="46"/>
        <v>0</v>
      </c>
      <c r="C980">
        <f t="shared" si="46"/>
        <v>1</v>
      </c>
      <c r="D980">
        <f t="shared" si="46"/>
        <v>0</v>
      </c>
      <c r="E980">
        <f t="shared" si="46"/>
        <v>0</v>
      </c>
    </row>
    <row r="981" spans="1:5" x14ac:dyDescent="0.25">
      <c r="A981" t="s">
        <v>31</v>
      </c>
      <c r="B981">
        <f t="shared" si="46"/>
        <v>0</v>
      </c>
      <c r="C981">
        <f t="shared" si="46"/>
        <v>0</v>
      </c>
      <c r="D981">
        <f t="shared" si="46"/>
        <v>1</v>
      </c>
      <c r="E981">
        <f t="shared" si="46"/>
        <v>0</v>
      </c>
    </row>
    <row r="982" spans="1:5" x14ac:dyDescent="0.25">
      <c r="A982" t="s">
        <v>15</v>
      </c>
      <c r="B982">
        <f t="shared" si="46"/>
        <v>1</v>
      </c>
      <c r="C982">
        <f t="shared" si="46"/>
        <v>0</v>
      </c>
      <c r="D982">
        <f t="shared" si="46"/>
        <v>0</v>
      </c>
      <c r="E982">
        <f t="shared" si="46"/>
        <v>0</v>
      </c>
    </row>
    <row r="983" spans="1:5" x14ac:dyDescent="0.25">
      <c r="A983" t="s">
        <v>22</v>
      </c>
      <c r="B983">
        <f t="shared" si="46"/>
        <v>0</v>
      </c>
      <c r="C983">
        <f t="shared" si="46"/>
        <v>1</v>
      </c>
      <c r="D983">
        <f t="shared" si="46"/>
        <v>0</v>
      </c>
      <c r="E983">
        <f t="shared" si="46"/>
        <v>0</v>
      </c>
    </row>
    <row r="984" spans="1:5" x14ac:dyDescent="0.25">
      <c r="A984" t="s">
        <v>22</v>
      </c>
      <c r="B984">
        <f t="shared" si="46"/>
        <v>0</v>
      </c>
      <c r="C984">
        <f t="shared" si="46"/>
        <v>1</v>
      </c>
      <c r="D984">
        <f t="shared" si="46"/>
        <v>0</v>
      </c>
      <c r="E984">
        <f t="shared" si="46"/>
        <v>0</v>
      </c>
    </row>
    <row r="985" spans="1:5" x14ac:dyDescent="0.25">
      <c r="A985" t="s">
        <v>35</v>
      </c>
      <c r="B985">
        <f t="shared" si="46"/>
        <v>0</v>
      </c>
      <c r="C985">
        <f t="shared" si="46"/>
        <v>0</v>
      </c>
      <c r="D985">
        <f t="shared" si="46"/>
        <v>0</v>
      </c>
      <c r="E985">
        <f t="shared" si="46"/>
        <v>0</v>
      </c>
    </row>
    <row r="986" spans="1:5" x14ac:dyDescent="0.25">
      <c r="A986" t="s">
        <v>31</v>
      </c>
      <c r="B986">
        <f t="shared" si="46"/>
        <v>0</v>
      </c>
      <c r="C986">
        <f t="shared" si="46"/>
        <v>0</v>
      </c>
      <c r="D986">
        <f t="shared" si="46"/>
        <v>1</v>
      </c>
      <c r="E986">
        <f t="shared" si="46"/>
        <v>0</v>
      </c>
    </row>
    <row r="987" spans="1:5" x14ac:dyDescent="0.25">
      <c r="A987" t="s">
        <v>15</v>
      </c>
      <c r="B987">
        <f t="shared" si="46"/>
        <v>1</v>
      </c>
      <c r="C987">
        <f t="shared" si="46"/>
        <v>0</v>
      </c>
      <c r="D987">
        <f t="shared" si="46"/>
        <v>0</v>
      </c>
      <c r="E987">
        <f t="shared" si="46"/>
        <v>0</v>
      </c>
    </row>
    <row r="988" spans="1:5" x14ac:dyDescent="0.25">
      <c r="A988" t="s">
        <v>31</v>
      </c>
      <c r="B988">
        <f t="shared" si="46"/>
        <v>0</v>
      </c>
      <c r="C988">
        <f t="shared" si="46"/>
        <v>0</v>
      </c>
      <c r="D988">
        <f t="shared" si="46"/>
        <v>1</v>
      </c>
      <c r="E988">
        <f t="shared" si="46"/>
        <v>0</v>
      </c>
    </row>
    <row r="989" spans="1:5" x14ac:dyDescent="0.25">
      <c r="A989" t="s">
        <v>35</v>
      </c>
      <c r="B989">
        <f t="shared" si="46"/>
        <v>0</v>
      </c>
      <c r="C989">
        <f t="shared" si="46"/>
        <v>0</v>
      </c>
      <c r="D989">
        <f t="shared" si="46"/>
        <v>0</v>
      </c>
      <c r="E989">
        <f t="shared" si="46"/>
        <v>0</v>
      </c>
    </row>
    <row r="990" spans="1:5" x14ac:dyDescent="0.25">
      <c r="A990" t="s">
        <v>15</v>
      </c>
      <c r="B990">
        <f t="shared" si="46"/>
        <v>1</v>
      </c>
      <c r="C990">
        <f t="shared" si="46"/>
        <v>0</v>
      </c>
      <c r="D990">
        <f t="shared" si="46"/>
        <v>0</v>
      </c>
      <c r="E990">
        <f t="shared" si="46"/>
        <v>0</v>
      </c>
    </row>
    <row r="991" spans="1:5" x14ac:dyDescent="0.25">
      <c r="A991" t="s">
        <v>15</v>
      </c>
      <c r="B991">
        <f t="shared" si="46"/>
        <v>1</v>
      </c>
      <c r="C991">
        <f t="shared" si="46"/>
        <v>0</v>
      </c>
      <c r="D991">
        <f t="shared" si="46"/>
        <v>0</v>
      </c>
      <c r="E991">
        <f t="shared" si="46"/>
        <v>0</v>
      </c>
    </row>
    <row r="992" spans="1:5" x14ac:dyDescent="0.25">
      <c r="A992" t="s">
        <v>31</v>
      </c>
      <c r="B992">
        <f t="shared" si="46"/>
        <v>0</v>
      </c>
      <c r="C992">
        <f t="shared" si="46"/>
        <v>0</v>
      </c>
      <c r="D992">
        <f t="shared" si="46"/>
        <v>1</v>
      </c>
      <c r="E992">
        <f t="shared" si="46"/>
        <v>0</v>
      </c>
    </row>
    <row r="993" spans="1:5" x14ac:dyDescent="0.25">
      <c r="A993" t="s">
        <v>35</v>
      </c>
      <c r="B993">
        <f t="shared" si="46"/>
        <v>0</v>
      </c>
      <c r="C993">
        <f t="shared" si="46"/>
        <v>0</v>
      </c>
      <c r="D993">
        <f t="shared" si="46"/>
        <v>0</v>
      </c>
      <c r="E993">
        <f t="shared" si="46"/>
        <v>0</v>
      </c>
    </row>
    <row r="994" spans="1:5" x14ac:dyDescent="0.25">
      <c r="A994" t="s">
        <v>22</v>
      </c>
      <c r="B994">
        <f t="shared" si="46"/>
        <v>0</v>
      </c>
      <c r="C994">
        <f t="shared" si="46"/>
        <v>1</v>
      </c>
      <c r="D994">
        <f t="shared" si="46"/>
        <v>0</v>
      </c>
      <c r="E994">
        <f t="shared" si="46"/>
        <v>0</v>
      </c>
    </row>
    <row r="995" spans="1:5" x14ac:dyDescent="0.25">
      <c r="A995" t="s">
        <v>22</v>
      </c>
      <c r="B995">
        <f t="shared" si="46"/>
        <v>0</v>
      </c>
      <c r="C995">
        <f t="shared" si="46"/>
        <v>1</v>
      </c>
      <c r="D995">
        <f t="shared" si="46"/>
        <v>0</v>
      </c>
      <c r="E995">
        <f t="shared" si="46"/>
        <v>0</v>
      </c>
    </row>
    <row r="996" spans="1:5" x14ac:dyDescent="0.25">
      <c r="A996" t="s">
        <v>22</v>
      </c>
      <c r="B996">
        <f t="shared" si="46"/>
        <v>0</v>
      </c>
      <c r="C996">
        <f t="shared" si="46"/>
        <v>1</v>
      </c>
      <c r="D996">
        <f t="shared" si="46"/>
        <v>0</v>
      </c>
      <c r="E996">
        <f t="shared" si="46"/>
        <v>0</v>
      </c>
    </row>
    <row r="997" spans="1:5" x14ac:dyDescent="0.25">
      <c r="A997" t="s">
        <v>31</v>
      </c>
      <c r="B997">
        <f t="shared" si="46"/>
        <v>0</v>
      </c>
      <c r="C997">
        <f t="shared" si="46"/>
        <v>0</v>
      </c>
      <c r="D997">
        <f t="shared" si="46"/>
        <v>1</v>
      </c>
      <c r="E997">
        <f t="shared" si="46"/>
        <v>0</v>
      </c>
    </row>
    <row r="998" spans="1:5" x14ac:dyDescent="0.25">
      <c r="A998" t="s">
        <v>35</v>
      </c>
      <c r="B998">
        <f t="shared" si="46"/>
        <v>0</v>
      </c>
      <c r="C998">
        <f t="shared" si="46"/>
        <v>0</v>
      </c>
      <c r="D998">
        <f t="shared" si="46"/>
        <v>0</v>
      </c>
      <c r="E998">
        <f t="shared" si="46"/>
        <v>0</v>
      </c>
    </row>
    <row r="999" spans="1:5" x14ac:dyDescent="0.25">
      <c r="A999" t="s">
        <v>15</v>
      </c>
      <c r="B999">
        <f t="shared" si="46"/>
        <v>1</v>
      </c>
      <c r="C999">
        <f t="shared" si="46"/>
        <v>0</v>
      </c>
      <c r="D999">
        <f t="shared" si="46"/>
        <v>0</v>
      </c>
      <c r="E999">
        <f t="shared" si="46"/>
        <v>0</v>
      </c>
    </row>
    <row r="1000" spans="1:5" x14ac:dyDescent="0.25">
      <c r="A1000" t="s">
        <v>15</v>
      </c>
      <c r="B1000">
        <f t="shared" si="46"/>
        <v>1</v>
      </c>
      <c r="C1000">
        <f t="shared" si="46"/>
        <v>0</v>
      </c>
      <c r="D1000">
        <f t="shared" si="46"/>
        <v>0</v>
      </c>
      <c r="E1000">
        <f t="shared" si="46"/>
        <v>0</v>
      </c>
    </row>
    <row r="1001" spans="1:5" x14ac:dyDescent="0.25">
      <c r="A1001" t="s">
        <v>31</v>
      </c>
      <c r="B1001">
        <f t="shared" si="46"/>
        <v>0</v>
      </c>
      <c r="C1001">
        <f t="shared" si="46"/>
        <v>0</v>
      </c>
      <c r="D1001">
        <f t="shared" si="46"/>
        <v>1</v>
      </c>
      <c r="E1001">
        <f t="shared" si="46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E617-8464-4B40-832F-A82DC75B9CDD}">
  <dimension ref="B1:D15"/>
  <sheetViews>
    <sheetView zoomScale="205" zoomScaleNormal="205" workbookViewId="0">
      <selection activeCell="H7" sqref="H7"/>
    </sheetView>
  </sheetViews>
  <sheetFormatPr defaultRowHeight="15" x14ac:dyDescent="0.25"/>
  <cols>
    <col min="2" max="2" width="6.28515625" bestFit="1" customWidth="1"/>
  </cols>
  <sheetData>
    <row r="1" spans="2:4" x14ac:dyDescent="0.25">
      <c r="B1" t="s">
        <v>49</v>
      </c>
      <c r="C1" t="s">
        <v>49</v>
      </c>
    </row>
    <row r="2" spans="2:4" x14ac:dyDescent="0.25">
      <c r="B2">
        <f ca="1">RANDBETWEEN(50000,100000)</f>
        <v>66028</v>
      </c>
      <c r="C2">
        <f ca="1">B2/100.23486723</f>
        <v>658.73285239647635</v>
      </c>
      <c r="D2">
        <f ca="1">B2/1000</f>
        <v>66.028000000000006</v>
      </c>
    </row>
    <row r="3" spans="2:4" x14ac:dyDescent="0.25">
      <c r="B3">
        <f t="shared" ref="B3:B15" ca="1" si="0">RANDBETWEEN(50000,100000)</f>
        <v>64877</v>
      </c>
      <c r="C3">
        <f t="shared" ref="C3:C15" ca="1" si="1">B3/100.23486723</f>
        <v>647.24982227125156</v>
      </c>
      <c r="D3">
        <f t="shared" ref="D3:D15" ca="1" si="2">B3/1000</f>
        <v>64.876999999999995</v>
      </c>
    </row>
    <row r="4" spans="2:4" x14ac:dyDescent="0.25">
      <c r="B4">
        <f t="shared" ca="1" si="0"/>
        <v>92819</v>
      </c>
      <c r="C4">
        <f t="shared" ca="1" si="1"/>
        <v>926.01509399934184</v>
      </c>
      <c r="D4">
        <f t="shared" ca="1" si="2"/>
        <v>92.819000000000003</v>
      </c>
    </row>
    <row r="5" spans="2:4" x14ac:dyDescent="0.25">
      <c r="B5">
        <f t="shared" ca="1" si="0"/>
        <v>54886</v>
      </c>
      <c r="C5">
        <f t="shared" ca="1" si="1"/>
        <v>547.57392828244076</v>
      </c>
      <c r="D5">
        <f t="shared" ca="1" si="2"/>
        <v>54.886000000000003</v>
      </c>
    </row>
    <row r="6" spans="2:4" x14ac:dyDescent="0.25">
      <c r="B6">
        <f t="shared" ca="1" si="0"/>
        <v>78797</v>
      </c>
      <c r="C6">
        <f t="shared" ca="1" si="1"/>
        <v>786.12365315146826</v>
      </c>
      <c r="D6">
        <f t="shared" ca="1" si="2"/>
        <v>78.796999999999997</v>
      </c>
    </row>
    <row r="7" spans="2:4" x14ac:dyDescent="0.25">
      <c r="B7">
        <f t="shared" ca="1" si="0"/>
        <v>56255</v>
      </c>
      <c r="C7">
        <f t="shared" ca="1" si="1"/>
        <v>561.23185029932415</v>
      </c>
      <c r="D7">
        <f t="shared" ca="1" si="2"/>
        <v>56.255000000000003</v>
      </c>
    </row>
    <row r="8" spans="2:4" x14ac:dyDescent="0.25">
      <c r="B8">
        <f t="shared" ca="1" si="0"/>
        <v>66449</v>
      </c>
      <c r="C8">
        <f t="shared" ca="1" si="1"/>
        <v>662.93298765513805</v>
      </c>
      <c r="D8">
        <f t="shared" ca="1" si="2"/>
        <v>66.448999999999998</v>
      </c>
    </row>
    <row r="9" spans="2:4" x14ac:dyDescent="0.25">
      <c r="B9">
        <f t="shared" ca="1" si="0"/>
        <v>62980</v>
      </c>
      <c r="C9">
        <f t="shared" ca="1" si="1"/>
        <v>628.32427218649786</v>
      </c>
      <c r="D9">
        <f t="shared" ca="1" si="2"/>
        <v>62.98</v>
      </c>
    </row>
    <row r="10" spans="2:4" x14ac:dyDescent="0.25">
      <c r="B10">
        <f t="shared" ca="1" si="0"/>
        <v>60108</v>
      </c>
      <c r="C10">
        <f t="shared" ca="1" si="1"/>
        <v>599.67156799914278</v>
      </c>
      <c r="D10">
        <f t="shared" ca="1" si="2"/>
        <v>60.107999999999997</v>
      </c>
    </row>
    <row r="11" spans="2:4" x14ac:dyDescent="0.25">
      <c r="B11">
        <f t="shared" ca="1" si="0"/>
        <v>65056</v>
      </c>
      <c r="C11">
        <f t="shared" ca="1" si="1"/>
        <v>649.03562799880604</v>
      </c>
      <c r="D11">
        <f t="shared" ca="1" si="2"/>
        <v>65.055999999999997</v>
      </c>
    </row>
    <row r="12" spans="2:4" x14ac:dyDescent="0.25">
      <c r="B12">
        <f t="shared" ca="1" si="0"/>
        <v>65313</v>
      </c>
      <c r="C12">
        <f t="shared" ca="1" si="1"/>
        <v>651.59960605456865</v>
      </c>
      <c r="D12">
        <f t="shared" ca="1" si="2"/>
        <v>65.313000000000002</v>
      </c>
    </row>
    <row r="13" spans="2:4" x14ac:dyDescent="0.25">
      <c r="B13">
        <f t="shared" ca="1" si="0"/>
        <v>64812</v>
      </c>
      <c r="C13">
        <f t="shared" ca="1" si="1"/>
        <v>646.60134533107816</v>
      </c>
      <c r="D13">
        <f t="shared" ca="1" si="2"/>
        <v>64.811999999999998</v>
      </c>
    </row>
    <row r="14" spans="2:4" x14ac:dyDescent="0.25">
      <c r="B14">
        <f t="shared" ca="1" si="0"/>
        <v>87730</v>
      </c>
      <c r="C14">
        <f t="shared" ca="1" si="1"/>
        <v>875.24433786791769</v>
      </c>
      <c r="D14">
        <f t="shared" ca="1" si="2"/>
        <v>87.73</v>
      </c>
    </row>
    <row r="15" spans="2:4" x14ac:dyDescent="0.25">
      <c r="B15">
        <f t="shared" ca="1" si="0"/>
        <v>82950</v>
      </c>
      <c r="C15">
        <f t="shared" ca="1" si="1"/>
        <v>827.55634134439504</v>
      </c>
      <c r="D15">
        <f t="shared" ca="1" si="2"/>
        <v>82.95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bike_buyers</vt:lpstr>
      <vt:lpstr>ORD</vt:lpstr>
      <vt:lpstr>OHE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2023-08-12T13:14:27Z</dcterms:created>
  <dcterms:modified xsi:type="dcterms:W3CDTF">2023-08-13T11:57:17Z</dcterms:modified>
</cp:coreProperties>
</file>