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Excel_Analytics\L0 Analytics with Excel\"/>
    </mc:Choice>
  </mc:AlternateContent>
  <xr:revisionPtr revIDLastSave="0" documentId="13_ncr:1_{FE1D9A84-BEFB-49DF-84E2-D57DBC110D6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Context" sheetId="2" r:id="rId1"/>
    <sheet name="Sheet1" sheetId="16" r:id="rId2"/>
    <sheet name="ML2_Regression_YouTube" sheetId="1" r:id="rId3"/>
    <sheet name="RegressionAccuracy" sheetId="15" r:id="rId4"/>
    <sheet name="Sheet2" sheetId="17" r:id="rId5"/>
    <sheet name="ML2_RegressionAllSpends" sheetId="12" r:id="rId6"/>
    <sheet name="Correlation" sheetId="4" r:id="rId7"/>
    <sheet name="RSq" sheetId="8" r:id="rId8"/>
    <sheet name="PerfectModel" sheetId="11" r:id="rId9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F11" i="2" l="1"/>
  <c r="F12" i="2"/>
  <c r="F13" i="2"/>
  <c r="F14" i="2"/>
  <c r="G14" i="2" s="1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<sst xmlns="http://schemas.openxmlformats.org/spreadsheetml/2006/main" count="529" uniqueCount="266">
  <si>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</si>
  <si>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</si>
  <si>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</si>
  <si>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</si>
  <si>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</si>
  <si>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</si>
  <si>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</si>
  <si>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</si>
  <si>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</si>
  <si>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</si>
  <si>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</si>
  <si>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</si>
  <si>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</si>
  <si>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</si>
  <si>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</si>
  <si>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</si>
  <si>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</si>
  <si>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</si>
  <si>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</si>
  <si>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</si>
  <si>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</si>
  <si>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</si>
  <si>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</si>
  <si>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</si>
  <si>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</si>
  <si>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</si>
  <si>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</si>
  <si>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</si>
  <si>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</si>
  <si>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</si>
  <si>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</si>
  <si>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</si>
  <si>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</si>
  <si>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</si>
  <si>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</si>
  <si>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</si>
  <si>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</si>
  <si>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</si>
  <si>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</si>
  <si>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</si>
  <si>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</si>
  <si>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</si>
  <si>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</si>
  <si>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</si>
  <si>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</si>
  <si>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</si>
  <si>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</si>
  <si>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</si>
  <si>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</si>
  <si>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</si>
  <si>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</si>
  <si>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</si>
  <si>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</si>
  <si>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</si>
  <si>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</si>
  <si>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</si>
  <si>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</si>
  <si>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</si>
  <si>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</si>
  <si>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</si>
  <si>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</si>
  <si>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</si>
  <si>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</si>
  <si>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</si>
  <si>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</si>
  <si>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</si>
  <si>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</si>
  <si>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</si>
  <si>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</si>
  <si>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</si>
  <si>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</si>
  <si>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</si>
  <si>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</si>
  <si>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</si>
  <si>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</si>
  <si>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</si>
  <si>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</si>
  <si>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</si>
  <si>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</si>
  <si>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</si>
  <si>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</si>
  <si>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</si>
  <si>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</si>
  <si>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</si>
  <si>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</si>
  <si>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</si>
  <si>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</si>
  <si>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</si>
  <si>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</si>
  <si>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</si>
  <si>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</si>
  <si>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</si>
  <si>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</si>
  <si>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</si>
  <si>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</si>
  <si>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</si>
  <si>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</si>
  <si>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</si>
  <si>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</si>
  <si>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</si>
  <si>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</si>
  <si>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</si>
  <si>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</si>
  <si>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</si>
  <si>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</si>
  <si>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</si>
  <si>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</si>
  <si>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</si>
  <si>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</si>
  <si>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</si>
  <si>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</si>
  <si>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</si>
  <si>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</si>
  <si>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</si>
  <si>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</si>
  <si>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</si>
  <si>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</si>
  <si>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</si>
  <si>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</si>
  <si>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</si>
  <si>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</si>
  <si>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</si>
  <si>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</si>
  <si>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</si>
  <si>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</si>
  <si>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</si>
  <si>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</si>
  <si>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</si>
  <si>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</si>
  <si>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</si>
  <si>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</si>
  <si>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</si>
  <si>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</si>
  <si>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</si>
  <si>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</si>
  <si>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</si>
  <si>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</si>
  <si>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</si>
  <si>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</si>
  <si>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</si>
  <si>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</si>
  <si>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</si>
  <si>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</si>
  <si>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</si>
  <si>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</si>
  <si>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</si>
  <si>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</si>
  <si>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</si>
  <si>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</si>
  <si>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</si>
  <si>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</si>
  <si>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</si>
  <si>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</si>
  <si>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</si>
  <si>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</si>
  <si>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</si>
  <si>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</si>
  <si>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</si>
  <si>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</si>
  <si>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</si>
  <si>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</si>
  <si>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</si>
  <si>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</si>
  <si>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</si>
  <si>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</si>
  <si>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</si>
  <si>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</si>
  <si>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</si>
  <si>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</si>
  <si>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</si>
  <si>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</si>
  <si>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</si>
  <si>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</si>
  <si>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</si>
  <si>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</si>
  <si>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</si>
  <si>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</si>
  <si>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</si>
  <si>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</si>
  <si>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</si>
  <si>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</si>
  <si>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</si>
  <si>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</si>
  <si>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</si>
  <si>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</si>
  <si>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</si>
  <si>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</si>
  <si>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</si>
  <si>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</si>
  <si>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</si>
  <si>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</si>
  <si>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</si>
  <si>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</si>
  <si>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</si>
  <si>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</si>
  <si>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</si>
  <si>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</si>
  <si>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</si>
  <si>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</si>
  <si>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</si>
  <si>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</si>
  <si>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</si>
  <si>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</si>
  <si>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</si>
  <si>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</si>
  <si>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</si>
  <si>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</si>
  <si>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</si>
  <si>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</si>
  <si>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</si>
  <si>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</si>
  <si>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</si>
  <si>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</si>
  <si>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</si>
  <si>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</si>
  <si>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</si>
  <si>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</si>
  <si>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</si>
  <si>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</si>
  <si>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</si>
  <si>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</si>
  <si>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</si>
  <si>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</si>
  <si>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</si>
  <si>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</si>
  <si>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</si>
  <si>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</si>
  <si>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</si>
  <si>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</si>
  <si>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</si>
  <si>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</si>
  <si>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</si>
  <si>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</si>
  <si>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Total Spends</t>
  </si>
  <si>
    <t>What combination will give maximum Sales?</t>
  </si>
  <si>
    <t>Ads Spends</t>
  </si>
  <si>
    <t>Error</t>
  </si>
  <si>
    <t>Mean Sq Error</t>
  </si>
  <si>
    <t>Root Mean Sq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</si>
  <si>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</si>
  <si>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</si>
  <si>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</si>
  <si>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</si>
  <si>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</si>
  <si>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</si>
  <si>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</si>
  <si>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</si>
  <si>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</si>
  <si>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</si>
  <si>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</si>
  <si>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</si>
  <si>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</si>
  <si>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</si>
  <si>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</si>
  <si>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</si>
  <si>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</si>
  <si>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</si>
  <si>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</si>
  <si>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</si>
  <si>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</si>
  <si>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</si>
  <si>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</si>
  <si>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Predicted_sales</t>
  </si>
  <si>
    <t>Constant</t>
  </si>
  <si>
    <t>coeff (m)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</si>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</sst>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  <font>
      <i/>
      <sz val="11"/>
      <color theme="1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165" fontId="9" fillId="5" borderId="4" xfId="9" applyNumberFormat="1"/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0" xfId="16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Continuous"/>
    </xf>
    <xf numFmtId="0" fontId="20" fillId="33" borderId="14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3" xfId="0" applyFill="1" applyBorder="1" applyAlignment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ML2_Regression_YouTube!$C$1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ML2_Regression_YouTube!$B$2:$B$201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ML2_Regression_YouTube!$C$2:$C$201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E-483D-9B86-7B30A218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35679"/>
        <c:axId val="488468431"/>
      </c:scatterChart>
      <c:valAx>
        <c:axId val="4845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68431"/>
        <c:crosses val="autoZero"/>
        <c:crossBetween val="midCat"/>
      </c:valAx>
      <c:valAx>
        <c:axId val="4884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ML2_RegressionAllSpends!$E$1</c:f>
              <c:strCache>
                <c:ptCount val="1"/>
                <c:pt idx="0">
                  <c:v>newspaper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ML2_RegressionAllSpends!$B$2:$B$201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ML2_RegressionAllSpends!$E$2:$E$201</c:f>
              <c:numCache>
                <c:formatCode>General</c:formatCode>
                <c:ptCount val="200"/>
                <c:pt idx="0">
                  <c:v>83.04</c:v>
                </c:pt>
                <c:pt idx="1">
                  <c:v>54.12</c:v>
                </c:pt>
                <c:pt idx="2">
                  <c:v>83.16</c:v>
                </c:pt>
                <c:pt idx="3">
                  <c:v>70.2</c:v>
                </c:pt>
                <c:pt idx="4">
                  <c:v>70.08</c:v>
                </c:pt>
                <c:pt idx="5">
                  <c:v>90</c:v>
                </c:pt>
                <c:pt idx="6">
                  <c:v>28.2</c:v>
                </c:pt>
                <c:pt idx="7">
                  <c:v>13.92</c:v>
                </c:pt>
                <c:pt idx="8">
                  <c:v>1.2</c:v>
                </c:pt>
                <c:pt idx="9">
                  <c:v>25.44</c:v>
                </c:pt>
                <c:pt idx="10">
                  <c:v>29.04</c:v>
                </c:pt>
                <c:pt idx="11">
                  <c:v>4.8</c:v>
                </c:pt>
                <c:pt idx="12">
                  <c:v>79.08</c:v>
                </c:pt>
                <c:pt idx="13">
                  <c:v>8.64</c:v>
                </c:pt>
                <c:pt idx="14">
                  <c:v>55.2</c:v>
                </c:pt>
                <c:pt idx="15">
                  <c:v>63.48</c:v>
                </c:pt>
                <c:pt idx="16">
                  <c:v>136.80000000000001</c:v>
                </c:pt>
                <c:pt idx="17">
                  <c:v>66.959999999999994</c:v>
                </c:pt>
                <c:pt idx="18">
                  <c:v>21.96</c:v>
                </c:pt>
                <c:pt idx="19">
                  <c:v>22.92</c:v>
                </c:pt>
                <c:pt idx="20">
                  <c:v>64.08</c:v>
                </c:pt>
                <c:pt idx="21">
                  <c:v>28.2</c:v>
                </c:pt>
                <c:pt idx="22">
                  <c:v>59.52</c:v>
                </c:pt>
                <c:pt idx="23">
                  <c:v>31.44</c:v>
                </c:pt>
                <c:pt idx="24">
                  <c:v>21.96</c:v>
                </c:pt>
                <c:pt idx="25">
                  <c:v>23.4</c:v>
                </c:pt>
                <c:pt idx="26">
                  <c:v>15.12</c:v>
                </c:pt>
                <c:pt idx="27">
                  <c:v>27.48</c:v>
                </c:pt>
                <c:pt idx="28">
                  <c:v>27.48</c:v>
                </c:pt>
                <c:pt idx="29">
                  <c:v>48.96</c:v>
                </c:pt>
                <c:pt idx="30">
                  <c:v>51.84</c:v>
                </c:pt>
                <c:pt idx="31">
                  <c:v>46.32</c:v>
                </c:pt>
                <c:pt idx="32">
                  <c:v>36</c:v>
                </c:pt>
                <c:pt idx="33">
                  <c:v>0.36</c:v>
                </c:pt>
                <c:pt idx="34">
                  <c:v>8.8800000000000008</c:v>
                </c:pt>
                <c:pt idx="35">
                  <c:v>10.199999999999999</c:v>
                </c:pt>
                <c:pt idx="36">
                  <c:v>6</c:v>
                </c:pt>
                <c:pt idx="37">
                  <c:v>54.84</c:v>
                </c:pt>
                <c:pt idx="38">
                  <c:v>42.12</c:v>
                </c:pt>
                <c:pt idx="39">
                  <c:v>38.4</c:v>
                </c:pt>
                <c:pt idx="40">
                  <c:v>37.92</c:v>
                </c:pt>
                <c:pt idx="41">
                  <c:v>46.44</c:v>
                </c:pt>
                <c:pt idx="42">
                  <c:v>2.16</c:v>
                </c:pt>
                <c:pt idx="43">
                  <c:v>31.68</c:v>
                </c:pt>
                <c:pt idx="44">
                  <c:v>51.96</c:v>
                </c:pt>
                <c:pt idx="45">
                  <c:v>37.799999999999997</c:v>
                </c:pt>
                <c:pt idx="46">
                  <c:v>42.84</c:v>
                </c:pt>
                <c:pt idx="47">
                  <c:v>22.2</c:v>
                </c:pt>
                <c:pt idx="48">
                  <c:v>59.88</c:v>
                </c:pt>
                <c:pt idx="49">
                  <c:v>44.16</c:v>
                </c:pt>
                <c:pt idx="50">
                  <c:v>41.52</c:v>
                </c:pt>
                <c:pt idx="51">
                  <c:v>4.32</c:v>
                </c:pt>
                <c:pt idx="52">
                  <c:v>47.52</c:v>
                </c:pt>
                <c:pt idx="53">
                  <c:v>70.44</c:v>
                </c:pt>
                <c:pt idx="54">
                  <c:v>19.079999999999998</c:v>
                </c:pt>
                <c:pt idx="55">
                  <c:v>72</c:v>
                </c:pt>
                <c:pt idx="56">
                  <c:v>49.68</c:v>
                </c:pt>
                <c:pt idx="57">
                  <c:v>19.920000000000002</c:v>
                </c:pt>
                <c:pt idx="58">
                  <c:v>45.24</c:v>
                </c:pt>
                <c:pt idx="59">
                  <c:v>11.16</c:v>
                </c:pt>
                <c:pt idx="60">
                  <c:v>25.68</c:v>
                </c:pt>
                <c:pt idx="61">
                  <c:v>65.64</c:v>
                </c:pt>
                <c:pt idx="62">
                  <c:v>32.76</c:v>
                </c:pt>
                <c:pt idx="63">
                  <c:v>10.08</c:v>
                </c:pt>
                <c:pt idx="64">
                  <c:v>34.68</c:v>
                </c:pt>
                <c:pt idx="65">
                  <c:v>1.08</c:v>
                </c:pt>
                <c:pt idx="66">
                  <c:v>2.64</c:v>
                </c:pt>
                <c:pt idx="67">
                  <c:v>12.24</c:v>
                </c:pt>
                <c:pt idx="68">
                  <c:v>13.2</c:v>
                </c:pt>
                <c:pt idx="69">
                  <c:v>32.64</c:v>
                </c:pt>
                <c:pt idx="70">
                  <c:v>46.44</c:v>
                </c:pt>
                <c:pt idx="71">
                  <c:v>38.04</c:v>
                </c:pt>
                <c:pt idx="72">
                  <c:v>23.16</c:v>
                </c:pt>
                <c:pt idx="73">
                  <c:v>37.56</c:v>
                </c:pt>
                <c:pt idx="74">
                  <c:v>15.72</c:v>
                </c:pt>
                <c:pt idx="75">
                  <c:v>107.28</c:v>
                </c:pt>
                <c:pt idx="76">
                  <c:v>24.84</c:v>
                </c:pt>
                <c:pt idx="77">
                  <c:v>17.04</c:v>
                </c:pt>
                <c:pt idx="78">
                  <c:v>11.28</c:v>
                </c:pt>
                <c:pt idx="79">
                  <c:v>27.72</c:v>
                </c:pt>
                <c:pt idx="80">
                  <c:v>26.76</c:v>
                </c:pt>
                <c:pt idx="81">
                  <c:v>44.28</c:v>
                </c:pt>
                <c:pt idx="82">
                  <c:v>39</c:v>
                </c:pt>
                <c:pt idx="83">
                  <c:v>42.72</c:v>
                </c:pt>
                <c:pt idx="84">
                  <c:v>40.56</c:v>
                </c:pt>
                <c:pt idx="85">
                  <c:v>78.84</c:v>
                </c:pt>
                <c:pt idx="86">
                  <c:v>19.2</c:v>
                </c:pt>
                <c:pt idx="87">
                  <c:v>75.84</c:v>
                </c:pt>
                <c:pt idx="88">
                  <c:v>88.08</c:v>
                </c:pt>
                <c:pt idx="89">
                  <c:v>61.68</c:v>
                </c:pt>
                <c:pt idx="90">
                  <c:v>11.16</c:v>
                </c:pt>
                <c:pt idx="91">
                  <c:v>39.6</c:v>
                </c:pt>
                <c:pt idx="92">
                  <c:v>70.8</c:v>
                </c:pt>
                <c:pt idx="93">
                  <c:v>86.76</c:v>
                </c:pt>
                <c:pt idx="94">
                  <c:v>13.08</c:v>
                </c:pt>
                <c:pt idx="95">
                  <c:v>63.48</c:v>
                </c:pt>
                <c:pt idx="96">
                  <c:v>7.08</c:v>
                </c:pt>
                <c:pt idx="97">
                  <c:v>26.4</c:v>
                </c:pt>
                <c:pt idx="98">
                  <c:v>61.44</c:v>
                </c:pt>
                <c:pt idx="99">
                  <c:v>55.08</c:v>
                </c:pt>
                <c:pt idx="100">
                  <c:v>59.76</c:v>
                </c:pt>
                <c:pt idx="101">
                  <c:v>121.08</c:v>
                </c:pt>
                <c:pt idx="102">
                  <c:v>25.68</c:v>
                </c:pt>
                <c:pt idx="103">
                  <c:v>21.48</c:v>
                </c:pt>
                <c:pt idx="104">
                  <c:v>6.36</c:v>
                </c:pt>
                <c:pt idx="105">
                  <c:v>70.8</c:v>
                </c:pt>
                <c:pt idx="106">
                  <c:v>35.64</c:v>
                </c:pt>
                <c:pt idx="107">
                  <c:v>27.84</c:v>
                </c:pt>
                <c:pt idx="108">
                  <c:v>30.72</c:v>
                </c:pt>
                <c:pt idx="109">
                  <c:v>6.6</c:v>
                </c:pt>
                <c:pt idx="110">
                  <c:v>67.8</c:v>
                </c:pt>
                <c:pt idx="111">
                  <c:v>27.84</c:v>
                </c:pt>
                <c:pt idx="112">
                  <c:v>2.88</c:v>
                </c:pt>
                <c:pt idx="113">
                  <c:v>12.84</c:v>
                </c:pt>
                <c:pt idx="114">
                  <c:v>41.4</c:v>
                </c:pt>
                <c:pt idx="115">
                  <c:v>63.24</c:v>
                </c:pt>
                <c:pt idx="116">
                  <c:v>30.72</c:v>
                </c:pt>
                <c:pt idx="117">
                  <c:v>17.760000000000002</c:v>
                </c:pt>
                <c:pt idx="118">
                  <c:v>95.04</c:v>
                </c:pt>
                <c:pt idx="119">
                  <c:v>26.76</c:v>
                </c:pt>
                <c:pt idx="120">
                  <c:v>55.44</c:v>
                </c:pt>
                <c:pt idx="121">
                  <c:v>60.48</c:v>
                </c:pt>
                <c:pt idx="122">
                  <c:v>18.72</c:v>
                </c:pt>
                <c:pt idx="123">
                  <c:v>14.88</c:v>
                </c:pt>
                <c:pt idx="124">
                  <c:v>89.04</c:v>
                </c:pt>
                <c:pt idx="125">
                  <c:v>31.08</c:v>
                </c:pt>
                <c:pt idx="126">
                  <c:v>60.72</c:v>
                </c:pt>
                <c:pt idx="127">
                  <c:v>11.04</c:v>
                </c:pt>
                <c:pt idx="128">
                  <c:v>3.84</c:v>
                </c:pt>
                <c:pt idx="129">
                  <c:v>51.72</c:v>
                </c:pt>
                <c:pt idx="130">
                  <c:v>10.44</c:v>
                </c:pt>
                <c:pt idx="131">
                  <c:v>51.6</c:v>
                </c:pt>
                <c:pt idx="132">
                  <c:v>2.52</c:v>
                </c:pt>
                <c:pt idx="133">
                  <c:v>54.12</c:v>
                </c:pt>
                <c:pt idx="134">
                  <c:v>78.72</c:v>
                </c:pt>
                <c:pt idx="135">
                  <c:v>10.199999999999999</c:v>
                </c:pt>
                <c:pt idx="136">
                  <c:v>11.16</c:v>
                </c:pt>
                <c:pt idx="137">
                  <c:v>71.64</c:v>
                </c:pt>
                <c:pt idx="138">
                  <c:v>24.6</c:v>
                </c:pt>
                <c:pt idx="139">
                  <c:v>2.04</c:v>
                </c:pt>
                <c:pt idx="140">
                  <c:v>15.48</c:v>
                </c:pt>
                <c:pt idx="141">
                  <c:v>90.72</c:v>
                </c:pt>
                <c:pt idx="142">
                  <c:v>45.48</c:v>
                </c:pt>
                <c:pt idx="143">
                  <c:v>41.28</c:v>
                </c:pt>
                <c:pt idx="144">
                  <c:v>46.68</c:v>
                </c:pt>
                <c:pt idx="145">
                  <c:v>10.8</c:v>
                </c:pt>
                <c:pt idx="146">
                  <c:v>10.44</c:v>
                </c:pt>
                <c:pt idx="147">
                  <c:v>53.16</c:v>
                </c:pt>
                <c:pt idx="148">
                  <c:v>14.28</c:v>
                </c:pt>
                <c:pt idx="149">
                  <c:v>24.72</c:v>
                </c:pt>
                <c:pt idx="150">
                  <c:v>44.4</c:v>
                </c:pt>
                <c:pt idx="151">
                  <c:v>58.44</c:v>
                </c:pt>
                <c:pt idx="152">
                  <c:v>17.04</c:v>
                </c:pt>
                <c:pt idx="153">
                  <c:v>45.24</c:v>
                </c:pt>
                <c:pt idx="154">
                  <c:v>11.4</c:v>
                </c:pt>
                <c:pt idx="155">
                  <c:v>6.84</c:v>
                </c:pt>
                <c:pt idx="156">
                  <c:v>60.6</c:v>
                </c:pt>
                <c:pt idx="157">
                  <c:v>29.16</c:v>
                </c:pt>
                <c:pt idx="158">
                  <c:v>54.24</c:v>
                </c:pt>
                <c:pt idx="159">
                  <c:v>41.52</c:v>
                </c:pt>
                <c:pt idx="160">
                  <c:v>36.840000000000003</c:v>
                </c:pt>
                <c:pt idx="161">
                  <c:v>59.16</c:v>
                </c:pt>
                <c:pt idx="162">
                  <c:v>30.72</c:v>
                </c:pt>
                <c:pt idx="163">
                  <c:v>8.8800000000000008</c:v>
                </c:pt>
                <c:pt idx="164">
                  <c:v>6.48</c:v>
                </c:pt>
                <c:pt idx="165">
                  <c:v>101.76</c:v>
                </c:pt>
                <c:pt idx="166">
                  <c:v>25.92</c:v>
                </c:pt>
                <c:pt idx="167">
                  <c:v>23.28</c:v>
                </c:pt>
                <c:pt idx="168">
                  <c:v>69.12</c:v>
                </c:pt>
                <c:pt idx="169">
                  <c:v>7.68</c:v>
                </c:pt>
                <c:pt idx="170">
                  <c:v>22.08</c:v>
                </c:pt>
                <c:pt idx="171">
                  <c:v>56.88</c:v>
                </c:pt>
                <c:pt idx="172">
                  <c:v>20.399999999999999</c:v>
                </c:pt>
                <c:pt idx="173">
                  <c:v>15.36</c:v>
                </c:pt>
                <c:pt idx="174">
                  <c:v>15.72</c:v>
                </c:pt>
                <c:pt idx="175">
                  <c:v>50.16</c:v>
                </c:pt>
                <c:pt idx="176">
                  <c:v>24.36</c:v>
                </c:pt>
                <c:pt idx="177">
                  <c:v>42.24</c:v>
                </c:pt>
                <c:pt idx="178">
                  <c:v>28.44</c:v>
                </c:pt>
                <c:pt idx="179">
                  <c:v>21.12</c:v>
                </c:pt>
                <c:pt idx="180">
                  <c:v>9.9600000000000009</c:v>
                </c:pt>
                <c:pt idx="181">
                  <c:v>32.880000000000003</c:v>
                </c:pt>
                <c:pt idx="182">
                  <c:v>35.64</c:v>
                </c:pt>
                <c:pt idx="183">
                  <c:v>86.16</c:v>
                </c:pt>
                <c:pt idx="184">
                  <c:v>36</c:v>
                </c:pt>
                <c:pt idx="185">
                  <c:v>23.52</c:v>
                </c:pt>
                <c:pt idx="186">
                  <c:v>31.92</c:v>
                </c:pt>
                <c:pt idx="187">
                  <c:v>21.84</c:v>
                </c:pt>
                <c:pt idx="188">
                  <c:v>4.4400000000000004</c:v>
                </c:pt>
                <c:pt idx="189">
                  <c:v>28.08</c:v>
                </c:pt>
                <c:pt idx="190">
                  <c:v>6.96</c:v>
                </c:pt>
                <c:pt idx="191">
                  <c:v>7.2</c:v>
                </c:pt>
                <c:pt idx="192">
                  <c:v>37.92</c:v>
                </c:pt>
                <c:pt idx="193">
                  <c:v>4.32</c:v>
                </c:pt>
                <c:pt idx="194">
                  <c:v>7.2</c:v>
                </c:pt>
                <c:pt idx="195">
                  <c:v>16.559999999999999</c:v>
                </c:pt>
                <c:pt idx="196">
                  <c:v>9.7200000000000006</c:v>
                </c:pt>
                <c:pt idx="197">
                  <c:v>7.68</c:v>
                </c:pt>
                <c:pt idx="198">
                  <c:v>79.44</c:v>
                </c:pt>
                <c:pt idx="199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D-463E-BD91-87720DD1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95487"/>
        <c:axId val="453156895"/>
      </c:scatterChart>
      <c:valAx>
        <c:axId val="5198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6895"/>
        <c:crosses val="autoZero"/>
        <c:crossBetween val="midCat"/>
      </c:valAx>
      <c:valAx>
        <c:axId val="4531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ML2_RegressionAllSpends!$C$1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ML2_RegressionAllSpends!$B$2:$B$201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xVal>
          <c:yVal>
            <c:numRef>
              <c:f>ML2_RegressionAllSpends!$C$2:$C$201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9-47F8-AFD9-A35BDD35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74751"/>
        <c:axId val="1824950111"/>
      </c:scatterChart>
      <c:valAx>
        <c:axId val="52887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50111"/>
        <c:crosses val="autoZero"/>
        <c:crossBetween val="midCat"/>
      </c:valAx>
      <c:valAx>
        <c:axId val="1824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302558</xdr:colOff>
      <xdr:row>1</xdr:row>
      <xdr:rowOff>0</xdr:rowOff>
    </xdr:from>
    <xdr:to>
      <xdr:col>9</xdr:col>
      <xdr:colOff>761999</xdr:colOff>
      <xdr:row>14</xdr:row>
      <xdr:rowOff>48185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A1D08-B126-4DF1-8E8F-EE32CAAA8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107301</xdr:colOff>
      <xdr:row>3</xdr:row>
      <xdr:rowOff>85834</xdr:rowOff>
    </xdr:from>
    <xdr:to>
      <xdr:col>7</xdr:col>
      <xdr:colOff>755421</xdr:colOff>
      <xdr:row>9</xdr:row>
      <xdr:rowOff>30609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33408D5-8AEA-B344-FBBE-1C897AB8EB93}"/>
                </a:ext>
              </a:extLst>
            </xdr14:cNvPr>
            <xdr14:cNvContentPartPr/>
          </xdr14:nvContentPartPr>
          <xdr14:nvPr macro=""/>
          <xdr14:xfrm>
            <a:off x="4410360" y="707760"/>
            <a:ext cx="1410120" cy="12110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33408D5-8AEA-B344-FBBE-1C897AB8EB9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401360" y="698763"/>
              <a:ext cx="1427760" cy="1228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263781</xdr:colOff>
      <xdr:row>2</xdr:row>
      <xdr:rowOff>198822</xdr:rowOff>
    </xdr:from>
    <xdr:to>
      <xdr:col>9</xdr:col>
      <xdr:colOff>498981</xdr:colOff>
      <xdr:row>12</xdr:row>
      <xdr:rowOff>147402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D0343B1-A964-4854-DA0B-0FD3CA8B971A}"/>
                </a:ext>
              </a:extLst>
            </xdr14:cNvPr>
            <xdr14:cNvContentPartPr/>
          </xdr14:nvContentPartPr>
          <xdr14:nvPr macro=""/>
          <xdr14:xfrm>
            <a:off x="3804840" y="613440"/>
            <a:ext cx="3283200" cy="20440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D0343B1-A964-4854-DA0B-0FD3CA8B97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96200" y="604800"/>
              <a:ext cx="3300840" cy="20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745341</xdr:colOff>
      <xdr:row>2</xdr:row>
      <xdr:rowOff>22062</xdr:rowOff>
    </xdr:from>
    <xdr:to>
      <xdr:col>11</xdr:col>
      <xdr:colOff>720261</xdr:colOff>
      <xdr:row>3</xdr:row>
      <xdr:rowOff>101674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02347E8-96F5-17C3-DAD9-616F72F0BAC3}"/>
                </a:ext>
              </a:extLst>
            </xdr14:cNvPr>
            <xdr14:cNvContentPartPr/>
          </xdr14:nvContentPartPr>
          <xdr14:nvPr macro=""/>
          <xdr14:xfrm>
            <a:off x="5810400" y="436680"/>
            <a:ext cx="3022920" cy="2869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02347E8-96F5-17C3-DAD9-616F72F0BAC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801401" y="428040"/>
              <a:ext cx="3040558" cy="304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123265</xdr:colOff>
      <xdr:row>12</xdr:row>
      <xdr:rowOff>11205</xdr:rowOff>
    </xdr:from>
    <xdr:to>
      <xdr:col>15</xdr:col>
      <xdr:colOff>644338</xdr:colOff>
      <xdr:row>23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A11AC-F661-40EF-B5E3-FC8B6B670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224117</xdr:colOff>
      <xdr:row>0</xdr:row>
      <xdr:rowOff>123266</xdr:rowOff>
    </xdr:from>
    <xdr:to>
      <xdr:col>16</xdr:col>
      <xdr:colOff>493059</xdr:colOff>
      <xdr:row>11</xdr:row>
      <xdr:rowOff>196103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46F3F-EBFF-4C7C-9EFB-2461C191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5T07:45:59.7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2334 4772 0 0,'-2'-15'3008'0'0,"0"4"853"0"0,14 21-1969 0 0,8 19-1537 0 0,-1 2 1 0 0,-1 0 0 0 0,-1 1 0 0 0,-2 0-1 0 0,16 52 1 0 0,-16-45 320 0 0,10 32 118 0 0,29 138 0 0 0,-7 77-618 0 0,-27-152-100 0 0,-12-77-774 0 0,-7-46-2990 0 0,-7-38-3158 0 0,6 16 4783 0 0</inkml:trace>
  <inkml:trace contextRef="#ctx0" brushRef="#br0" timeOffset="1839.8">41 2561 2792 0 0,'22'-58'8983'0'0,"18"-125"-6430"0"0,-22 110-1969 0 0,-2 0 0 0 0,-4-1 0 0 0,3-100 0 0 0,-13 97-361 0 0,4 0 0 0 0,3 0 1 0 0,3 1-1 0 0,24-81 0 0 0,51-203 1375 0 0,-51 153-929 0 0,-8 41-562 0 0,-3 43-76 0 0,31-130 135 0 0,-39 192-130 0 0,2 1 0 0 0,29-62 0 0 0,7 12-164 0 0,-74 133-14487 0 0,14-18 14262 0 0,1-1 1 0 0,-1 1-1 0 0,1 0 0 0 0,0 0 1 0 0,1 1-1 0 0,-5 7 1 0 0,8-12 362 0 0,-1-1 1 0 0,1 1 0 0 0,0 0-1 0 0,-1 0 1 0 0,1 0-1 0 0,0 0 1 0 0,0-1 0 0 0,0 1-1 0 0,0 0 1 0 0,0 0 0 0 0,0 0-1 0 0,0 0 1 0 0,0 0 0 0 0,0-1-1 0 0,0 1 1 0 0,1 0 0 0 0,-1 0-1 0 0,0 0 1 0 0,1 1-1 0 0,-1-2 38 0 0,1 0 0 0 0,-1 0-1 0 0,0 0 1 0 0,1 0 0 0 0,-1 1-1 0 0,0-1 1 0 0,1 0 0 0 0,-1 0-1 0 0,1 0 1 0 0,-1 0 0 0 0,0 0-1 0 0,1 0 1 0 0,-1 0 0 0 0,1 0-1 0 0,-1 0 1 0 0,0 0 0 0 0,1 0-1 0 0,-1 0 1 0 0,1 0 0 0 0,-1 0-1 0 0,0 0 1 0 0,1-1 0 0 0,-1 1-1 0 0,0 0 1 0 0,1 0 0 0 0,-1 0-1 0 0,0-1 1 0 0,1 1 0 0 0,-1 0-1 0 0,0 0 1 0 0,1-1 0 0 0,-1 1-1 0 0,0 0 1 0 0,0-1 0 0 0,1 1-1 0 0,-1 0 1 0 0,0-1 0 0 0,0 1-1 0 0,0 0 1 0 0,1-1 0 0 0,-1 1-1 0 0,0-1 1 0 0,1 0 141 0 0,0 0 0 0 0,0 1 0 0 0,1-1 1 0 0,-1 0-1 0 0,0 1 0 0 0,0-1 0 0 0,1 1 1 0 0,-1 0-1 0 0,0-1 0 0 0,1 1 0 0 0,-1 0 0 0 0,0 0 1 0 0,1 0-1 0 0,-1 0 0 0 0,0 0 0 0 0,1 0 0 0 0,-1 0 1 0 0,0 0-1 0 0,1 1 0 0 0,-1-1 0 0 0,2 1 1 0 0,40 12 1203 0 0,-21-5-1010 0 0,345 40 1441 0 0,-210-33-1568 0 0,514 86 806 0 0,-393-55-869 0 0,137 30 378 0 0,-19-13 689 0 0,-78-16-159 0 0,-210-27-843 0 0,0-4 0 0 0,168 3 0 0 0</inkml:trace>
  <inkml:trace contextRef="#ctx0" brushRef="#br0" timeOffset="3362.55">3825 550 9625 0 0,'0'0'5182'0'0,"14"6"-4771"0"0,-10-3-247 0 0,-3 0-478 0 0,1 0-1 0 0,0 0 1 0 0,0-1 0 0 0,1 1 0 0 0,-1-1 0 0 0,0 1-1 0 0,1-1 1 0 0,0 0 0 0 0,-1 0 0 0 0,1 0-1 0 0,0 0 1 0 0,0-1 0 0 0,0 1 0 0 0,0-1-1 0 0,0 0 1 0 0,0 0 0 0 0,1 0 0 0 0,3 1 0 0 0,-7-2 453 0 0,1 0 1 0 0,0 0-1 0 0,0 0 1 0 0,0 0 0 0 0,-1 0-1 0 0,1 0 1 0 0,0 0 0 0 0,0 0-1 0 0,-1 1 1 0 0,1-1 0 0 0,0 0-1 0 0,0 0 1 0 0,-1 1-1 0 0,1-1 1 0 0,0 0 0 0 0,-1 1-1 0 0,1-1 1 0 0,0 1 0 0 0,-1-1-1 0 0,1 1 1 0 0,0 0 0 0 0,-1-1-1 0 0,1 1 1 0 0,-1-1-1 0 0,0 1 1 0 0,1 0 0 0 0,-1-1-1 0 0,1 1 1 0 0,-1 0 0 0 0,1 0-1 0 0,-3 28 1137 0 0,-1-21-1240 0 0,0 0 1 0 0,-1 0-1 0 0,1-1 1 0 0,-10 14 0 0 0,-19 17 154 0 0,-2-2 0 0 0,-2-1 0 0 0,-51 38 0 0 0,47-40 168 0 0,1 1 0 0 0,-67 77 0 0 0,-6 18 341 0 0,-237 210 0 0 0,267-265-256 0 0,-304 225-112 0 0,272-217-240 0 0,-653 435 337 0 0,623-431-357 0 0,-72 46-12 0 0,-241 135 356 0 0,217-136 112 0 0,190-100-326 0 0,39-22-180 0 0,0-1 1 0 0,-1-1 0 0 0,0 1 0 0 0,-1-2-1 0 0,1 0 1 0 0,-1 0 0 0 0,0-1-1 0 0,-1-1 1 0 0,1 0 0 0 0,-1-1 0 0 0,-15 2-1 0 0,28-6-27 0 0,1 1 1 0 0,-1 0-1 0 0,0 0 0 0 0,1 0 0 0 0,-1-1 0 0 0,0 1 1 0 0,1 0-1 0 0,-1 0 0 0 0,1-1 0 0 0,-1 1 0 0 0,1-1 1 0 0,-1 1-1 0 0,1 0 0 0 0,-1-1 0 0 0,1 1 0 0 0,-1-1 1 0 0,1 1-1 0 0,-1-1 0 0 0,1 0 0 0 0,0 1 0 0 0,-1-1 0 0 0,1 1 1 0 0,0-1-1 0 0,-1 0 0 0 0,1 1 0 0 0,0-1 0 0 0,0-1 1 0 0,-6-25 67 0 0,-1-1-478 0 0,-9 9-2457 0 0,7 8-1800 0 0,3 6 1224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5T07:45:51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5247 3560 0 0,'1'-9'402'0'0,"0"0"0"0"0,1 0 0 0 0,0 0 0 0 0,1 0 0 0 0,0 0 0 0 0,0 0 0 0 0,1 0 0 0 0,0 1 0 0 0,7-10 0 0 0,55-81-239 0 0,-47 74 315 0 0,37-49-164 0 0,78-75 1 0 0,-50 57 71 0 0,2-11 8 0 0,-48 55-318 0 0,3 1 1 0 0,65-57-1 0 0,423-325 569 0 0,-424 342-385 0 0,116-91-216 0 0,-46 40 150 0 0,-92 69-120 0 0,108-67 1 0 0,216-115-13 0 0,406-260 540 0 0,74-119 1933 0 0,-548 377-1714 0 0,-53 38-552 0 0,207-147 398 0 0,-238 191-77 0 0,128-90 79 0 0,84-43-434 0 0,-46 31 843 0 0,-322 191-515 0 0,-40 31 254 0 0,-54 45-1759 0 0</inkml:trace>
  <inkml:trace contextRef="#ctx0" brushRef="#br0" timeOffset="2419.1">1978 5677 2488 0 0,'13'-3'3668'0'0,"14"-10"-2333"0"0,12-11-401 0 0,-2-2 1 0 0,57-50 0 0 0,10-8-482 0 0,468-347 972 0 0,-113 131-1182 0 0,-197 134-4 0 0,309-200 391 0 0,-77 77-439 0 0,-173 105 210 0 0,462-233 682 0 0,8-6-402 0 0,-483 247-177 0 0,185-114 24 0 0,-78 27-172 0 0,293-192 321 0 0,-611 389-486 0 0,-2-4 0 0 0,125-119 0 0 0,-81 67-200 0 0,-64 61 10 0 0,-74 59-448 0 0,17-16 1787 0 0,-12 8-3018 0 0</inkml:trace>
  <inkml:trace contextRef="#ctx0" brushRef="#br0" timeOffset="31900.14">769 5400 4892 0 0,'0'-14'295'0'0,"0"-1"0"0"0,1 1 0 0 0,1 0 0 0 0,0-1-1 0 0,1 1 1 0 0,0 0 0 0 0,1 0 0 0 0,1 0 0 0 0,0 1-1 0 0,1 0 1 0 0,0 0 0 0 0,10-14 0 0 0,47-62 154 0 0,3 2-1 0 0,110-109 1 0 0,-123 139-84 0 0,730-719 816 0 0,-445 455-140 0 0,500-427 196 0 0,33 103 225 0 0,-663 502-1242 0 0,282-176-76 0 0,346-205 1255 0 0,-739 460-1322 0 0,376-224 688 0 0,-396 248-766 0 0,-50 25-5683 0 0,-9 6-1275 0 0</inkml:trace>
  <inkml:trace contextRef="#ctx0" brushRef="#br0" timeOffset="33384.04">1214 5375 5052 0 0,'6'-11'948'0'0,"0"0"-1"0"0,1 0 1 0 0,0 1 0 0 0,16-17-1 0 0,8-4-501 0 0,39-29 1 0 0,-32 28-78 0 0,837-649 1456 0 0,-417 339-1245 0 0,-373 277-386 0 0,631-498 1016 0 0,-244 214-978 0 0,-104 82-83 0 0,-98 64-104 0 0,247-199 255 0 0,-205 162 529 0 0,-14 11-423 0 0,-127 97-363 0 0,67-60-70 0 0,-236 190-146 0 0,17-18-1222 0 0,-15 6-4480 0 0,-7 11 3377 0 0</inkml:trace>
  <inkml:trace contextRef="#ctx0" brushRef="#br0" timeOffset="34800.29">1436 5646 5092 0 0,'-26'13'2969'0'0,"26"-19"-650"0"0,13-8-1783 0 0,318-255 2169 0 0,-148 125-2459 0 0,703-475 668 0 0,-309 234-527 0 0,409-339 576 0 0,-598 436-885 0 0,-339 252 16 0 0,809-568 325 0 0,185-68 2762 0 0,-986 638-3149 0 0,-29 18 41 0 0,-1-1 0 0 0,33-27 1 0 0,-55 39 318 0 0,-21 8-11173 0 0,8 0 7356 0 0,3-1 1472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5T07:46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0 766 3324 0 0,'243'-51'3344'0'0,"-78"13"-2945"0"0,653-87 1027 0 0,6 34-868 0 0,-43 6 373 0 0,-740 80-896 0 0,970-113 1128 0 0,5 33 964 0 0,95 37 112 0 0,316-19-1365 0 0,-1304 59-1068 0 0,129-10 631 0 0,-88-4-4830 0 0,-144 18 1512 0 0</inkml:trace>
  <inkml:trace contextRef="#ctx0" brushRef="#br0" timeOffset="900.9">252 796 3868 0 0,'261'-13'4612'0'0,"131"-18"-3600"0"0,-153 12-232 0 0,541-47-133 0 0,239-16 54 0 0,2 31 386 0 0,1835 47 1358 0 0,-1626 14-787 0 0,-1144-8-1844 0 0,62-1 411 0 0,-52-11-3513 0 0,-80 4-1753 0 0,-15 2 2218 0 0</inkml:trace>
  <inkml:trace contextRef="#ctx0" brushRef="#br0" timeOffset="1467.86">1799 702 4220 0 0,'113'-6'1107'0'0,"149"-26"-1"0"0,-123 13-886 0 0,-130 18-213 0 0,1599-185 345 0 0,9 119-287 0 0,-1582 67-24 0 0,-15-1 9 0 0,0 2 0 0 0,-1 0-1 0 0,1 1 1 0 0,22 5 0 0 0,-49-7-2057 0 0,2-1 627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D201" totalsRowShown="0">
  <tableColumns count="4">
    <tableColumn id="1" xr3:uid="{FD6C0E49-CFA9-428B-927F-D2585B104693}" name="Campaings"/>
    <tableColumn id="2" xr3:uid="{F20A0821-801C-4A35-85EF-225A9AED625F}" name="sales"/>
    <tableColumn id="3" xr3:uid="{1C642276-FD6F-4EAF-A099-7C0281BBE22D}" name="youtube"/>
    <tableColumn id="4" xr3:uid="{E4976444-2476-4BA1-846F-99B167ADA032}" name="Predicted_sales" dataDxfId="0">
      <calculatedColumnFormula>8.43911225895323+0.0475366404330198*Campaigns[[#This Row],[youtube]]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5">
  <tableColumns count="5">
    <tableColumn id="1" xr3:uid="{66B4D2F4-2C66-459B-A090-993CC7B4281B}" name="sales acutal"/>
    <tableColumn id="2" xr3:uid="{C96DE788-E678-432D-B814-83B43A4BF3C1}" name="Sales predicted" dataDxfId="4"/>
    <tableColumn id="3" xr3:uid="{5A2EAEB0-1B43-4D09-9F14-5EF97555921E}" name="Error" dataDxfId="3"/>
    <tableColumn id="4" xr3:uid="{86DB4766-484A-4161-AB32-28FB28DDE16B}" name="Abs Error" dataDxfId="2"/>
    <tableColumn id="5" xr3:uid="{248886C8-DAE6-435E-8124-664B4C3C0974}" name="Sq Error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F201" totalsRowShown="0">
  <tableColumns count="6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  <tableColumn id="6" xr3:uid="{48CD5598-FFE8-450D-9E6D-B7F5AED99654}" name="Prediction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="180" zoomScaleNormal="180" workbookViewId="0">
      <selection activeCell="D15" sqref="D15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2:10" ht="22.5" thickBot="1" x14ac:dyDescent="0.45">
      <c r="C1" s="13" t="s">
        <v>4</v>
      </c>
      <c r="D1" s="13"/>
      <c r="E1" s="13"/>
      <c r="F1" s="13"/>
      <c r="G1" s="13"/>
    </row>
    <row r="2" spans="2:10" ht="17.25" thickTop="1" x14ac:dyDescent="0.3"/>
    <row r="3" spans="2:10" ht="17.25" thickBot="1" x14ac:dyDescent="0.35">
      <c r="D3" s="21" t="s">
        <v>1</v>
      </c>
      <c r="E3" s="21" t="s">
        <v>2</v>
      </c>
      <c r="F3" s="22" t="s">
        <v>3</v>
      </c>
      <c r="G3" s="21" t="s">
        <v>221</v>
      </c>
    </row>
    <row r="4" spans="2:10" ht="17.25" hidden="1" outlineLevel="1" thickBot="1" x14ac:dyDescent="0.35">
      <c r="C4" s="21">
        <v>3.5266672433513042</v>
      </c>
      <c r="D4" s="21">
        <v>4.576464545539758E-2</v>
      </c>
      <c r="E4" s="21">
        <v>0.18853001691820423</v>
      </c>
      <c r="F4" s="22">
        <v>-1.0374930424763289E-3</v>
      </c>
      <c r="G4" s="7" t="s">
        <v>221</v>
      </c>
    </row>
    <row r="5" spans="2:10" hidden="1" outlineLevel="1" x14ac:dyDescent="0.3">
      <c r="C5" s="5" t="s">
        <v>232</v>
      </c>
      <c r="D5" s="6"/>
      <c r="E5" s="6"/>
      <c r="F5" s="6"/>
      <c r="G5" s="6"/>
    </row>
    <row r="6" spans="2:10" ht="17.25" collapsed="1" thickBot="1" x14ac:dyDescent="0.35">
      <c r="D6" s="21">
        <v>4.576464545539758E-2</v>
      </c>
      <c r="E6" s="21">
        <v>0.18853001691820423</v>
      </c>
      <c r="F6" s="22">
        <v>-1.0374930424763289E-3</v>
      </c>
      <c r="G6" s="21">
        <v>3.5266672433513042</v>
      </c>
    </row>
    <row r="8" spans="2:10" ht="17.25" thickBot="1" x14ac:dyDescent="0.35">
      <c r="C8" s="14" t="s">
        <v>234</v>
      </c>
      <c r="D8" s="14"/>
      <c r="E8" s="14"/>
      <c r="F8" s="14"/>
      <c r="G8" s="14"/>
    </row>
    <row r="9" spans="2:10" x14ac:dyDescent="0.3">
      <c r="C9" s="10"/>
      <c r="D9" s="15" t="s">
        <v>235</v>
      </c>
      <c r="E9" s="15"/>
      <c r="F9" s="15"/>
      <c r="G9" s="10"/>
      <c r="I9" s="20"/>
      <c r="J9" s="20" t="s">
        <v>255</v>
      </c>
    </row>
    <row r="10" spans="2:10" x14ac:dyDescent="0.3">
      <c r="C10" s="9" t="s">
        <v>233</v>
      </c>
      <c r="D10" s="11" t="s">
        <v>7</v>
      </c>
      <c r="E10" s="11" t="s">
        <v>5</v>
      </c>
      <c r="F10" s="11" t="s">
        <v>6</v>
      </c>
      <c r="G10" s="9" t="s">
        <v>217</v>
      </c>
      <c r="I10" s="21" t="s">
        <v>221</v>
      </c>
      <c r="J10" s="21">
        <v>3.5266672433513042</v>
      </c>
    </row>
    <row r="11" spans="2:10" x14ac:dyDescent="0.3">
      <c r="B11">
        <v>1</v>
      </c>
      <c r="C11" s="4">
        <v>80</v>
      </c>
      <c r="D11" s="4">
        <v>15</v>
      </c>
      <c r="E11" s="4">
        <v>40</v>
      </c>
      <c r="F11" s="4">
        <f>C11-SUM(D11:E11)</f>
        <v>25</v>
      </c>
      <c r="G11" s="23">
        <f>$G$6+SUMPRODUCT($D$6:$F$6,D11:F11)</f>
        <v>11.728400275848529</v>
      </c>
      <c r="I11" s="21" t="s">
        <v>1</v>
      </c>
      <c r="J11" s="21">
        <v>4.576464545539758E-2</v>
      </c>
    </row>
    <row r="12" spans="2:10" x14ac:dyDescent="0.3">
      <c r="B12">
        <v>2</v>
      </c>
      <c r="C12" s="4">
        <v>80</v>
      </c>
      <c r="D12" s="4">
        <v>20</v>
      </c>
      <c r="E12" s="4">
        <v>35</v>
      </c>
      <c r="F12" s="4">
        <f>C12-SUM(D12:E12)</f>
        <v>25</v>
      </c>
      <c r="G12" s="23">
        <f>$G$6+SUMPRODUCT($D$6:$F$6,D12:F12)</f>
        <v>11.014573418534496</v>
      </c>
      <c r="I12" s="21" t="s">
        <v>2</v>
      </c>
      <c r="J12" s="21">
        <v>0.18853001691820423</v>
      </c>
    </row>
    <row r="13" spans="2:10" ht="17.25" thickBot="1" x14ac:dyDescent="0.35">
      <c r="B13">
        <v>3</v>
      </c>
      <c r="C13" s="4">
        <v>80</v>
      </c>
      <c r="D13" s="4">
        <v>15</v>
      </c>
      <c r="E13" s="4">
        <v>50</v>
      </c>
      <c r="F13" s="4">
        <f>C13-SUM(D13:E13)</f>
        <v>15</v>
      </c>
      <c r="G13" s="23">
        <f>$G$6+SUMPRODUCT($D$6:$F$6,D13:F13)</f>
        <v>13.624075375455334</v>
      </c>
      <c r="I13" s="22" t="s">
        <v>3</v>
      </c>
      <c r="J13" s="22">
        <v>-1.0374930424763289E-3</v>
      </c>
    </row>
    <row r="14" spans="2:10" x14ac:dyDescent="0.3">
      <c r="B14">
        <v>4</v>
      </c>
      <c r="C14" s="4">
        <v>80</v>
      </c>
      <c r="D14" s="4">
        <v>5</v>
      </c>
      <c r="E14" s="4">
        <v>70</v>
      </c>
      <c r="F14" s="4">
        <f>C14-SUM(D14:E14)</f>
        <v>5</v>
      </c>
      <c r="G14" s="23">
        <f>$G$6+SUMPRODUCT($D$6:$F$6,D14:F14)</f>
        <v>16.947404189690207</v>
      </c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7577-5D31-43F4-A66A-B2041AE60BE7}">
  <dimension ref="A1:I18"/>
  <sheetViews>
    <sheetView zoomScale="130" zoomScaleNormal="130" workbookViewId="0">
      <selection activeCell="A16" sqref="A16:B18"/>
    </sheetView>
  </sheetViews>
  <sheetFormatPr defaultRowHeight="16.5" x14ac:dyDescent="0.3"/>
  <cols>
    <col min="1" max="1" width="16.21875" bestFit="1" customWidth="1"/>
    <col min="2" max="2" width="12" bestFit="1" customWidth="1"/>
    <col min="3" max="3" width="12.5546875" bestFit="1" customWidth="1"/>
    <col min="4" max="9" width="12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9" t="s">
        <v>240</v>
      </c>
      <c r="B3" s="19"/>
    </row>
    <row r="4" spans="1:9" x14ac:dyDescent="0.3">
      <c r="A4" s="16" t="s">
        <v>241</v>
      </c>
      <c r="B4" s="16">
        <v>0.78222442486160637</v>
      </c>
    </row>
    <row r="5" spans="1:9" x14ac:dyDescent="0.3">
      <c r="A5" s="16" t="s">
        <v>242</v>
      </c>
      <c r="B5" s="16">
        <v>0.61187505085007088</v>
      </c>
    </row>
    <row r="6" spans="1:9" x14ac:dyDescent="0.3">
      <c r="A6" s="16" t="s">
        <v>243</v>
      </c>
      <c r="B6" s="16">
        <v>0.60991482383416218</v>
      </c>
    </row>
    <row r="7" spans="1:9" x14ac:dyDescent="0.3">
      <c r="A7" s="16" t="s">
        <v>244</v>
      </c>
      <c r="B7" s="16">
        <v>3.9103876423805559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18"/>
      <c r="B11" s="18" t="s">
        <v>250</v>
      </c>
      <c r="C11" s="18" t="s">
        <v>251</v>
      </c>
      <c r="D11" s="18" t="s">
        <v>252</v>
      </c>
      <c r="E11" s="18" t="s">
        <v>253</v>
      </c>
      <c r="F11" s="18" t="s">
        <v>254</v>
      </c>
    </row>
    <row r="12" spans="1:9" x14ac:dyDescent="0.3">
      <c r="A12" s="16" t="s">
        <v>247</v>
      </c>
      <c r="B12" s="16">
        <v>1</v>
      </c>
      <c r="C12" s="16">
        <v>4773.0501602908525</v>
      </c>
      <c r="D12" s="16">
        <v>4773.0501602908525</v>
      </c>
      <c r="E12" s="16">
        <v>312.14499437271263</v>
      </c>
      <c r="F12" s="16">
        <v>1.4673897001947821E-42</v>
      </c>
    </row>
    <row r="13" spans="1:9" x14ac:dyDescent="0.3">
      <c r="A13" s="16" t="s">
        <v>248</v>
      </c>
      <c r="B13" s="16">
        <v>198</v>
      </c>
      <c r="C13" s="16">
        <v>3027.6440397091474</v>
      </c>
      <c r="D13" s="16">
        <v>15.291131513682563</v>
      </c>
      <c r="E13" s="16"/>
      <c r="F13" s="16"/>
    </row>
    <row r="14" spans="1:9" ht="17.25" thickBot="1" x14ac:dyDescent="0.35">
      <c r="A14" s="17" t="s">
        <v>249</v>
      </c>
      <c r="B14" s="17">
        <v>199</v>
      </c>
      <c r="C14" s="17">
        <v>7800.6941999999999</v>
      </c>
      <c r="D14" s="17"/>
      <c r="E14" s="17"/>
      <c r="F14" s="17"/>
    </row>
    <row r="15" spans="1:9" ht="17.25" thickBot="1" x14ac:dyDescent="0.35"/>
    <row r="16" spans="1:9" x14ac:dyDescent="0.3">
      <c r="A16" s="20"/>
      <c r="B16" s="20" t="s">
        <v>255</v>
      </c>
      <c r="C16" s="18" t="s">
        <v>244</v>
      </c>
      <c r="D16" s="18" t="s">
        <v>256</v>
      </c>
      <c r="E16" s="18" t="s">
        <v>257</v>
      </c>
      <c r="F16" s="18" t="s">
        <v>258</v>
      </c>
      <c r="G16" s="18" t="s">
        <v>259</v>
      </c>
      <c r="H16" s="18" t="s">
        <v>260</v>
      </c>
      <c r="I16" s="18" t="s">
        <v>261</v>
      </c>
    </row>
    <row r="17" spans="1:9" x14ac:dyDescent="0.3">
      <c r="A17" s="21" t="s">
        <v>221</v>
      </c>
      <c r="B17" s="21">
        <v>8.4391122589532319</v>
      </c>
      <c r="C17" s="16">
        <v>0.5494115283281743</v>
      </c>
      <c r="D17" s="16">
        <v>15.360275174117541</v>
      </c>
      <c r="E17" s="16">
        <v>1.4063004765085908E-35</v>
      </c>
      <c r="F17" s="16">
        <v>7.3556631225653142</v>
      </c>
      <c r="G17" s="16">
        <v>9.5225613953411496</v>
      </c>
      <c r="H17" s="16">
        <v>7.3556631225653142</v>
      </c>
      <c r="I17" s="16">
        <v>9.5225613953411496</v>
      </c>
    </row>
    <row r="18" spans="1:9" ht="17.25" thickBot="1" x14ac:dyDescent="0.35">
      <c r="A18" s="22" t="s">
        <v>1</v>
      </c>
      <c r="B18" s="22">
        <v>4.753664043301975E-2</v>
      </c>
      <c r="C18" s="17">
        <v>2.6906071877968712E-3</v>
      </c>
      <c r="D18" s="17">
        <v>17.667625600875542</v>
      </c>
      <c r="E18" s="17">
        <v>1.4673897001946983E-42</v>
      </c>
      <c r="F18" s="17">
        <v>4.2230716032692323E-2</v>
      </c>
      <c r="G18" s="17">
        <v>5.2842564833347178E-2</v>
      </c>
      <c r="H18" s="17">
        <v>4.2230716032692323E-2</v>
      </c>
      <c r="I18" s="17">
        <v>5.2842564833347178E-2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zoomScale="170" zoomScaleNormal="170" workbookViewId="0">
      <selection activeCell="D3" sqref="D3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  <col min="4" max="4" width="13.88671875" bestFit="1" customWidth="1"/>
  </cols>
  <sheetData>
    <row r="1" spans="1:13" x14ac:dyDescent="0.3">
      <c r="A1" t="s">
        <v>215</v>
      </c>
      <c r="B1" t="s">
        <v>0</v>
      </c>
      <c r="C1" t="s">
        <v>1</v>
      </c>
      <c r="D1" t="s">
        <v>262</v>
      </c>
    </row>
    <row r="2" spans="1:13" x14ac:dyDescent="0.3">
      <c r="A2" t="s">
        <v>15</v>
      </c>
      <c r="B2">
        <v>26.52</v>
      </c>
      <c r="C2">
        <v>276.12</v>
      </c>
      <c r="D2">
        <f>8.43911225895323+0.0475366404330198*Campaigns[[#This Row],[youtube]]</f>
        <v>21.564929415318659</v>
      </c>
    </row>
    <row r="3" spans="1:13" x14ac:dyDescent="0.3">
      <c r="A3" t="s">
        <v>16</v>
      </c>
      <c r="B3">
        <v>12.48</v>
      </c>
      <c r="C3">
        <v>53.4</v>
      </c>
      <c r="D3">
        <f>8.43911225895323+0.0475366404330198*Campaigns[[#This Row],[youtube]]</f>
        <v>10.977568858076488</v>
      </c>
    </row>
    <row r="4" spans="1:13" x14ac:dyDescent="0.3">
      <c r="A4" t="s">
        <v>17</v>
      </c>
      <c r="B4">
        <v>11.16</v>
      </c>
      <c r="C4">
        <v>20.64</v>
      </c>
      <c r="D4">
        <f>8.43911225895323+0.0475366404330198*Campaigns[[#This Row],[youtube]]</f>
        <v>9.4202685174907579</v>
      </c>
    </row>
    <row r="5" spans="1:13" ht="17.25" thickBot="1" x14ac:dyDescent="0.35">
      <c r="A5" t="s">
        <v>18</v>
      </c>
      <c r="B5">
        <v>22.2</v>
      </c>
      <c r="C5">
        <v>181.8</v>
      </c>
      <c r="D5">
        <f>8.43911225895323+0.0475366404330198*Campaigns[[#This Row],[youtube]]</f>
        <v>17.081273489676228</v>
      </c>
    </row>
    <row r="6" spans="1:13" x14ac:dyDescent="0.3">
      <c r="A6" t="s">
        <v>19</v>
      </c>
      <c r="B6">
        <v>15.48</v>
      </c>
      <c r="C6">
        <v>216.96</v>
      </c>
      <c r="D6">
        <f>8.43911225895323+0.0475366404330198*Campaigns[[#This Row],[youtube]]</f>
        <v>18.752661767301205</v>
      </c>
      <c r="L6" s="20"/>
      <c r="M6" s="20" t="s">
        <v>255</v>
      </c>
    </row>
    <row r="7" spans="1:13" x14ac:dyDescent="0.3">
      <c r="A7" t="s">
        <v>20</v>
      </c>
      <c r="B7">
        <v>8.64</v>
      </c>
      <c r="C7">
        <v>10.44</v>
      </c>
      <c r="D7">
        <f>8.43911225895323+0.0475366404330198*Campaigns[[#This Row],[youtube]]</f>
        <v>8.9353947850739566</v>
      </c>
      <c r="L7" s="21" t="s">
        <v>263</v>
      </c>
      <c r="M7" s="21">
        <v>8.4391122589532319</v>
      </c>
    </row>
    <row r="8" spans="1:13" ht="17.25" thickBot="1" x14ac:dyDescent="0.35">
      <c r="A8" t="s">
        <v>21</v>
      </c>
      <c r="B8">
        <v>14.16</v>
      </c>
      <c r="C8">
        <v>69</v>
      </c>
      <c r="D8">
        <f>8.43911225895323+0.0475366404330198*Campaigns[[#This Row],[youtube]]</f>
        <v>11.719140448831595</v>
      </c>
      <c r="K8" t="s">
        <v>264</v>
      </c>
      <c r="L8" s="22" t="s">
        <v>1</v>
      </c>
      <c r="M8" s="22">
        <v>4.753664043301975E-2</v>
      </c>
    </row>
    <row r="9" spans="1:13" x14ac:dyDescent="0.3">
      <c r="A9" t="s">
        <v>22</v>
      </c>
      <c r="B9">
        <v>15.84</v>
      </c>
      <c r="C9">
        <v>144.24</v>
      </c>
      <c r="D9">
        <f>8.43911225895323+0.0475366404330198*Campaigns[[#This Row],[youtube]]</f>
        <v>15.295797275012006</v>
      </c>
    </row>
    <row r="10" spans="1:13" x14ac:dyDescent="0.3">
      <c r="A10" t="s">
        <v>23</v>
      </c>
      <c r="B10">
        <v>5.76</v>
      </c>
      <c r="C10">
        <v>10.32</v>
      </c>
      <c r="D10">
        <f>8.43911225895323+0.0475366404330198*Campaigns[[#This Row],[youtube]]</f>
        <v>8.929690388221994</v>
      </c>
    </row>
    <row r="11" spans="1:13" x14ac:dyDescent="0.3">
      <c r="A11" t="s">
        <v>24</v>
      </c>
      <c r="B11">
        <v>12.72</v>
      </c>
      <c r="C11">
        <v>239.76</v>
      </c>
      <c r="D11">
        <f>8.43911225895323+0.0475366404330198*Campaigns[[#This Row],[youtube]]</f>
        <v>19.836497169174059</v>
      </c>
    </row>
    <row r="12" spans="1:13" x14ac:dyDescent="0.3">
      <c r="A12" t="s">
        <v>25</v>
      </c>
      <c r="B12">
        <v>10.32</v>
      </c>
      <c r="C12">
        <v>79.319999999999993</v>
      </c>
      <c r="D12">
        <f>8.43911225895323+0.0475366404330198*Campaigns[[#This Row],[youtube]]</f>
        <v>12.209718578100361</v>
      </c>
    </row>
    <row r="13" spans="1:13" x14ac:dyDescent="0.3">
      <c r="A13" t="s">
        <v>26</v>
      </c>
      <c r="B13">
        <v>20.88</v>
      </c>
      <c r="C13">
        <v>257.64</v>
      </c>
      <c r="D13">
        <f>8.43911225895323+0.0475366404330198*Campaigns[[#This Row],[youtube]]</f>
        <v>20.68645230011645</v>
      </c>
    </row>
    <row r="14" spans="1:13" x14ac:dyDescent="0.3">
      <c r="A14" t="s">
        <v>27</v>
      </c>
      <c r="B14">
        <v>11.04</v>
      </c>
      <c r="C14">
        <v>28.56</v>
      </c>
      <c r="D14">
        <f>8.43911225895323+0.0475366404330198*Campaigns[[#This Row],[youtube]]</f>
        <v>9.796758709720276</v>
      </c>
    </row>
    <row r="15" spans="1:13" x14ac:dyDescent="0.3">
      <c r="A15" t="s">
        <v>28</v>
      </c>
      <c r="B15">
        <v>11.64</v>
      </c>
      <c r="C15">
        <v>117</v>
      </c>
      <c r="D15">
        <f>8.43911225895323+0.0475366404330198*Campaigns[[#This Row],[youtube]]</f>
        <v>14.000899189616547</v>
      </c>
    </row>
    <row r="16" spans="1:13" x14ac:dyDescent="0.3">
      <c r="A16" t="s">
        <v>29</v>
      </c>
      <c r="B16">
        <v>22.8</v>
      </c>
      <c r="C16">
        <v>244.92</v>
      </c>
      <c r="D16">
        <f>8.43911225895323+0.0475366404330198*Campaigns[[#This Row],[youtube]]</f>
        <v>20.081786233808437</v>
      </c>
    </row>
    <row r="17" spans="1:4" x14ac:dyDescent="0.3">
      <c r="A17" t="s">
        <v>30</v>
      </c>
      <c r="B17">
        <v>26.88</v>
      </c>
      <c r="C17">
        <v>234.48</v>
      </c>
      <c r="D17">
        <f>8.43911225895323+0.0475366404330198*Campaigns[[#This Row],[youtube]]</f>
        <v>19.585503707687714</v>
      </c>
    </row>
    <row r="18" spans="1:4" x14ac:dyDescent="0.3">
      <c r="A18" t="s">
        <v>31</v>
      </c>
      <c r="B18">
        <v>15</v>
      </c>
      <c r="C18">
        <v>81.36</v>
      </c>
      <c r="D18">
        <f>8.43911225895323+0.0475366404330198*Campaigns[[#This Row],[youtube]]</f>
        <v>12.306693324583721</v>
      </c>
    </row>
    <row r="19" spans="1:4" x14ac:dyDescent="0.3">
      <c r="A19" t="s">
        <v>32</v>
      </c>
      <c r="B19">
        <v>29.28</v>
      </c>
      <c r="C19">
        <v>337.68</v>
      </c>
      <c r="D19">
        <f>8.43911225895323+0.0475366404330198*Campaigns[[#This Row],[youtube]]</f>
        <v>24.491285000375356</v>
      </c>
    </row>
    <row r="20" spans="1:4" x14ac:dyDescent="0.3">
      <c r="A20" t="s">
        <v>33</v>
      </c>
      <c r="B20">
        <v>13.56</v>
      </c>
      <c r="C20">
        <v>83.04</v>
      </c>
      <c r="D20">
        <f>8.43911225895323+0.0475366404330198*Campaigns[[#This Row],[youtube]]</f>
        <v>12.386554880511195</v>
      </c>
    </row>
    <row r="21" spans="1:4" x14ac:dyDescent="0.3">
      <c r="A21" t="s">
        <v>34</v>
      </c>
      <c r="B21">
        <v>17.52</v>
      </c>
      <c r="C21">
        <v>176.76</v>
      </c>
      <c r="D21">
        <f>8.43911225895323+0.0475366404330198*Campaigns[[#This Row],[youtube]]</f>
        <v>16.841688821893811</v>
      </c>
    </row>
    <row r="22" spans="1:4" x14ac:dyDescent="0.3">
      <c r="A22" t="s">
        <v>35</v>
      </c>
      <c r="B22">
        <v>21.6</v>
      </c>
      <c r="C22">
        <v>262.08</v>
      </c>
      <c r="D22">
        <f>8.43911225895323+0.0475366404330198*Campaigns[[#This Row],[youtube]]</f>
        <v>20.897514983639056</v>
      </c>
    </row>
    <row r="23" spans="1:4" x14ac:dyDescent="0.3">
      <c r="A23" t="s">
        <v>36</v>
      </c>
      <c r="B23">
        <v>15</v>
      </c>
      <c r="C23">
        <v>284.88</v>
      </c>
      <c r="D23">
        <f>8.43911225895323+0.0475366404330198*Campaigns[[#This Row],[youtube]]</f>
        <v>21.981350385511909</v>
      </c>
    </row>
    <row r="24" spans="1:4" x14ac:dyDescent="0.3">
      <c r="A24" t="s">
        <v>37</v>
      </c>
      <c r="B24">
        <v>6.72</v>
      </c>
      <c r="C24">
        <v>15.84</v>
      </c>
      <c r="D24">
        <f>8.43911225895323+0.0475366404330198*Campaigns[[#This Row],[youtube]]</f>
        <v>9.1920926434122645</v>
      </c>
    </row>
    <row r="25" spans="1:4" x14ac:dyDescent="0.3">
      <c r="A25" t="s">
        <v>38</v>
      </c>
      <c r="B25">
        <v>18.600000000000001</v>
      </c>
      <c r="C25">
        <v>273.95999999999998</v>
      </c>
      <c r="D25">
        <f>8.43911225895323+0.0475366404330198*Campaigns[[#This Row],[youtube]]</f>
        <v>21.462250271983333</v>
      </c>
    </row>
    <row r="26" spans="1:4" x14ac:dyDescent="0.3">
      <c r="A26" t="s">
        <v>39</v>
      </c>
      <c r="B26">
        <v>11.64</v>
      </c>
      <c r="C26">
        <v>74.760000000000005</v>
      </c>
      <c r="D26">
        <f>8.43911225895323+0.0475366404330198*Campaigns[[#This Row],[youtube]]</f>
        <v>11.992951497725791</v>
      </c>
    </row>
    <row r="27" spans="1:4" x14ac:dyDescent="0.3">
      <c r="A27" t="s">
        <v>40</v>
      </c>
      <c r="B27">
        <v>14.4</v>
      </c>
      <c r="C27">
        <v>315.48</v>
      </c>
      <c r="D27">
        <f>8.43911225895323+0.0475366404330198*Campaigns[[#This Row],[youtube]]</f>
        <v>23.435971582762317</v>
      </c>
    </row>
    <row r="28" spans="1:4" x14ac:dyDescent="0.3">
      <c r="A28" t="s">
        <v>41</v>
      </c>
      <c r="B28">
        <v>18</v>
      </c>
      <c r="C28">
        <v>171.48</v>
      </c>
      <c r="D28">
        <f>8.43911225895323+0.0475366404330198*Campaigns[[#This Row],[youtube]]</f>
        <v>16.590695360407466</v>
      </c>
    </row>
    <row r="29" spans="1:4" x14ac:dyDescent="0.3">
      <c r="A29" t="s">
        <v>42</v>
      </c>
      <c r="B29">
        <v>19.079999999999998</v>
      </c>
      <c r="C29">
        <v>288.12</v>
      </c>
      <c r="D29">
        <f>8.43911225895323+0.0475366404330198*Campaigns[[#This Row],[youtube]]</f>
        <v>22.135369100514893</v>
      </c>
    </row>
    <row r="30" spans="1:4" x14ac:dyDescent="0.3">
      <c r="A30" t="s">
        <v>43</v>
      </c>
      <c r="B30">
        <v>22.68</v>
      </c>
      <c r="C30">
        <v>298.56</v>
      </c>
      <c r="D30">
        <f>8.43911225895323+0.0475366404330198*Campaigns[[#This Row],[youtube]]</f>
        <v>22.631651626635623</v>
      </c>
    </row>
    <row r="31" spans="1:4" x14ac:dyDescent="0.3">
      <c r="A31" t="s">
        <v>44</v>
      </c>
      <c r="B31">
        <v>12.6</v>
      </c>
      <c r="C31">
        <v>84.72</v>
      </c>
      <c r="D31">
        <f>8.43911225895323+0.0475366404330198*Campaigns[[#This Row],[youtube]]</f>
        <v>12.466416436438667</v>
      </c>
    </row>
    <row r="32" spans="1:4" x14ac:dyDescent="0.3">
      <c r="A32" t="s">
        <v>45</v>
      </c>
      <c r="B32">
        <v>25.68</v>
      </c>
      <c r="C32">
        <v>351.48</v>
      </c>
      <c r="D32">
        <f>8.43911225895323+0.0475366404330198*Campaigns[[#This Row],[youtube]]</f>
        <v>25.147290638351031</v>
      </c>
    </row>
    <row r="33" spans="1:4" x14ac:dyDescent="0.3">
      <c r="A33" t="s">
        <v>46</v>
      </c>
      <c r="B33">
        <v>14.28</v>
      </c>
      <c r="C33">
        <v>135.47999999999999</v>
      </c>
      <c r="D33">
        <f>8.43911225895323+0.0475366404330198*Campaigns[[#This Row],[youtube]]</f>
        <v>14.879376304818752</v>
      </c>
    </row>
    <row r="34" spans="1:4" x14ac:dyDescent="0.3">
      <c r="A34" t="s">
        <v>47</v>
      </c>
      <c r="B34">
        <v>11.52</v>
      </c>
      <c r="C34">
        <v>116.64</v>
      </c>
      <c r="D34">
        <f>8.43911225895323+0.0475366404330198*Campaigns[[#This Row],[youtube]]</f>
        <v>13.983785999060659</v>
      </c>
    </row>
    <row r="35" spans="1:4" x14ac:dyDescent="0.3">
      <c r="A35" t="s">
        <v>48</v>
      </c>
      <c r="B35">
        <v>20.88</v>
      </c>
      <c r="C35">
        <v>318.72000000000003</v>
      </c>
      <c r="D35">
        <f>8.43911225895323+0.0475366404330198*Campaigns[[#This Row],[youtube]]</f>
        <v>23.589990297765304</v>
      </c>
    </row>
    <row r="36" spans="1:4" x14ac:dyDescent="0.3">
      <c r="A36" t="s">
        <v>49</v>
      </c>
      <c r="B36">
        <v>11.4</v>
      </c>
      <c r="C36">
        <v>114.84</v>
      </c>
      <c r="D36">
        <f>8.43911225895323+0.0475366404330198*Campaigns[[#This Row],[youtube]]</f>
        <v>13.898220046281224</v>
      </c>
    </row>
    <row r="37" spans="1:4" x14ac:dyDescent="0.3">
      <c r="A37" t="s">
        <v>50</v>
      </c>
      <c r="B37">
        <v>15.36</v>
      </c>
      <c r="C37">
        <v>348.84</v>
      </c>
      <c r="D37">
        <f>8.43911225895323+0.0475366404330198*Campaigns[[#This Row],[youtube]]</f>
        <v>25.021793907607854</v>
      </c>
    </row>
    <row r="38" spans="1:4" x14ac:dyDescent="0.3">
      <c r="A38" t="s">
        <v>51</v>
      </c>
      <c r="B38">
        <v>30.48</v>
      </c>
      <c r="C38">
        <v>320.27999999999997</v>
      </c>
      <c r="D38">
        <f>8.43911225895323+0.0475366404330198*Campaigns[[#This Row],[youtube]]</f>
        <v>23.664147456840809</v>
      </c>
    </row>
    <row r="39" spans="1:4" x14ac:dyDescent="0.3">
      <c r="A39" t="s">
        <v>52</v>
      </c>
      <c r="B39">
        <v>17.64</v>
      </c>
      <c r="C39">
        <v>89.64</v>
      </c>
      <c r="D39">
        <f>8.43911225895323+0.0475366404330198*Campaigns[[#This Row],[youtube]]</f>
        <v>12.700296707369125</v>
      </c>
    </row>
    <row r="40" spans="1:4" x14ac:dyDescent="0.3">
      <c r="A40" t="s">
        <v>53</v>
      </c>
      <c r="B40">
        <v>12.12</v>
      </c>
      <c r="C40">
        <v>51.72</v>
      </c>
      <c r="D40">
        <f>8.43911225895323+0.0475366404330198*Campaigns[[#This Row],[youtube]]</f>
        <v>10.897707302149014</v>
      </c>
    </row>
    <row r="41" spans="1:4" x14ac:dyDescent="0.3">
      <c r="A41" t="s">
        <v>54</v>
      </c>
      <c r="B41">
        <v>25.8</v>
      </c>
      <c r="C41">
        <v>273.60000000000002</v>
      </c>
      <c r="D41">
        <f>8.43911225895323+0.0475366404330198*Campaigns[[#This Row],[youtube]]</f>
        <v>21.445137081427447</v>
      </c>
    </row>
    <row r="42" spans="1:4" x14ac:dyDescent="0.3">
      <c r="A42" t="s">
        <v>55</v>
      </c>
      <c r="B42">
        <v>19.920000000000002</v>
      </c>
      <c r="C42">
        <v>243</v>
      </c>
      <c r="D42">
        <f>8.43911225895323+0.0475366404330198*Campaigns[[#This Row],[youtube]]</f>
        <v>19.990515884177043</v>
      </c>
    </row>
    <row r="43" spans="1:4" x14ac:dyDescent="0.3">
      <c r="A43" t="s">
        <v>56</v>
      </c>
      <c r="B43">
        <v>20.52</v>
      </c>
      <c r="C43">
        <v>212.4</v>
      </c>
      <c r="D43">
        <f>8.43911225895323+0.0475366404330198*Campaigns[[#This Row],[youtube]]</f>
        <v>18.535894686926635</v>
      </c>
    </row>
    <row r="44" spans="1:4" x14ac:dyDescent="0.3">
      <c r="A44" t="s">
        <v>57</v>
      </c>
      <c r="B44">
        <v>24.84</v>
      </c>
      <c r="C44">
        <v>352.32</v>
      </c>
      <c r="D44">
        <f>8.43911225895323+0.0475366404330198*Campaigns[[#This Row],[youtube]]</f>
        <v>25.187221416314767</v>
      </c>
    </row>
    <row r="45" spans="1:4" x14ac:dyDescent="0.3">
      <c r="A45" t="s">
        <v>58</v>
      </c>
      <c r="B45">
        <v>15.48</v>
      </c>
      <c r="C45">
        <v>248.28</v>
      </c>
      <c r="D45">
        <f>8.43911225895323+0.0475366404330198*Campaigns[[#This Row],[youtube]]</f>
        <v>20.241509345663388</v>
      </c>
    </row>
    <row r="46" spans="1:4" x14ac:dyDescent="0.3">
      <c r="A46" t="s">
        <v>59</v>
      </c>
      <c r="B46">
        <v>10.199999999999999</v>
      </c>
      <c r="C46">
        <v>30.12</v>
      </c>
      <c r="D46">
        <f>8.43911225895323+0.0475366404330198*Campaigns[[#This Row],[youtube]]</f>
        <v>9.8709158687957874</v>
      </c>
    </row>
    <row r="47" spans="1:4" x14ac:dyDescent="0.3">
      <c r="A47" t="s">
        <v>60</v>
      </c>
      <c r="B47">
        <v>17.88</v>
      </c>
      <c r="C47">
        <v>210.12</v>
      </c>
      <c r="D47">
        <f>8.43911225895323+0.0475366404330198*Campaigns[[#This Row],[youtube]]</f>
        <v>18.427511146739349</v>
      </c>
    </row>
    <row r="48" spans="1:4" x14ac:dyDescent="0.3">
      <c r="A48" t="s">
        <v>61</v>
      </c>
      <c r="B48">
        <v>12.72</v>
      </c>
      <c r="C48">
        <v>107.64</v>
      </c>
      <c r="D48">
        <f>8.43911225895323+0.0475366404330198*Campaigns[[#This Row],[youtube]]</f>
        <v>13.555956235163482</v>
      </c>
    </row>
    <row r="49" spans="1:4" x14ac:dyDescent="0.3">
      <c r="A49" t="s">
        <v>62</v>
      </c>
      <c r="B49">
        <v>27.84</v>
      </c>
      <c r="C49">
        <v>287.88</v>
      </c>
      <c r="D49">
        <f>8.43911225895323+0.0475366404330198*Campaigns[[#This Row],[youtube]]</f>
        <v>22.123960306810972</v>
      </c>
    </row>
    <row r="50" spans="1:4" x14ac:dyDescent="0.3">
      <c r="A50" t="s">
        <v>63</v>
      </c>
      <c r="B50">
        <v>17.760000000000002</v>
      </c>
      <c r="C50">
        <v>272.64</v>
      </c>
      <c r="D50">
        <f>8.43911225895323+0.0475366404330198*Campaigns[[#This Row],[youtube]]</f>
        <v>21.399501906611746</v>
      </c>
    </row>
    <row r="51" spans="1:4" x14ac:dyDescent="0.3">
      <c r="A51" t="s">
        <v>64</v>
      </c>
      <c r="B51">
        <v>11.64</v>
      </c>
      <c r="C51">
        <v>80.28</v>
      </c>
      <c r="D51">
        <f>8.43911225895323+0.0475366404330198*Campaigns[[#This Row],[youtube]]</f>
        <v>12.25535375291606</v>
      </c>
    </row>
    <row r="52" spans="1:4" x14ac:dyDescent="0.3">
      <c r="A52" t="s">
        <v>65</v>
      </c>
      <c r="B52">
        <v>13.68</v>
      </c>
      <c r="C52">
        <v>239.76</v>
      </c>
      <c r="D52">
        <f>8.43911225895323+0.0475366404330198*Campaigns[[#This Row],[youtube]]</f>
        <v>19.836497169174059</v>
      </c>
    </row>
    <row r="53" spans="1:4" x14ac:dyDescent="0.3">
      <c r="A53" t="s">
        <v>66</v>
      </c>
      <c r="B53">
        <v>12.84</v>
      </c>
      <c r="C53">
        <v>120.48</v>
      </c>
      <c r="D53">
        <f>8.43911225895323+0.0475366404330198*Campaigns[[#This Row],[youtube]]</f>
        <v>14.166326698323456</v>
      </c>
    </row>
    <row r="54" spans="1:4" x14ac:dyDescent="0.3">
      <c r="A54" t="s">
        <v>67</v>
      </c>
      <c r="B54">
        <v>27.12</v>
      </c>
      <c r="C54">
        <v>259.68</v>
      </c>
      <c r="D54">
        <f>8.43911225895323+0.0475366404330198*Campaigns[[#This Row],[youtube]]</f>
        <v>20.783427046599812</v>
      </c>
    </row>
    <row r="55" spans="1:4" x14ac:dyDescent="0.3">
      <c r="A55" t="s">
        <v>68</v>
      </c>
      <c r="B55">
        <v>25.44</v>
      </c>
      <c r="C55">
        <v>219.12</v>
      </c>
      <c r="D55">
        <f>8.43911225895323+0.0475366404330198*Campaigns[[#This Row],[youtube]]</f>
        <v>18.855340910636528</v>
      </c>
    </row>
    <row r="56" spans="1:4" x14ac:dyDescent="0.3">
      <c r="A56" t="s">
        <v>69</v>
      </c>
      <c r="B56">
        <v>24.24</v>
      </c>
      <c r="C56">
        <v>315.24</v>
      </c>
      <c r="D56">
        <f>8.43911225895323+0.0475366404330198*Campaigns[[#This Row],[youtube]]</f>
        <v>23.424562789058392</v>
      </c>
    </row>
    <row r="57" spans="1:4" x14ac:dyDescent="0.3">
      <c r="A57" t="s">
        <v>70</v>
      </c>
      <c r="B57">
        <v>28.44</v>
      </c>
      <c r="C57">
        <v>238.68</v>
      </c>
      <c r="D57">
        <f>8.43911225895323+0.0475366404330198*Campaigns[[#This Row],[youtube]]</f>
        <v>19.785157597506398</v>
      </c>
    </row>
    <row r="58" spans="1:4" x14ac:dyDescent="0.3">
      <c r="A58" t="s">
        <v>71</v>
      </c>
      <c r="B58">
        <v>6.6</v>
      </c>
      <c r="C58">
        <v>8.76</v>
      </c>
      <c r="D58">
        <f>8.43911225895323+0.0475366404330198*Campaigns[[#This Row],[youtube]]</f>
        <v>8.8555332291464843</v>
      </c>
    </row>
    <row r="59" spans="1:4" x14ac:dyDescent="0.3">
      <c r="A59" t="s">
        <v>72</v>
      </c>
      <c r="B59">
        <v>15.84</v>
      </c>
      <c r="C59">
        <v>163.44</v>
      </c>
      <c r="D59">
        <f>8.43911225895323+0.0475366404330198*Campaigns[[#This Row],[youtube]]</f>
        <v>16.208500771325987</v>
      </c>
    </row>
    <row r="60" spans="1:4" x14ac:dyDescent="0.3">
      <c r="A60" t="s">
        <v>73</v>
      </c>
      <c r="B60">
        <v>28.56</v>
      </c>
      <c r="C60">
        <v>252.96</v>
      </c>
      <c r="D60">
        <f>8.43911225895323+0.0475366404330198*Campaigns[[#This Row],[youtube]]</f>
        <v>20.463980822889919</v>
      </c>
    </row>
    <row r="61" spans="1:4" x14ac:dyDescent="0.3">
      <c r="A61" t="s">
        <v>74</v>
      </c>
      <c r="B61">
        <v>22.08</v>
      </c>
      <c r="C61">
        <v>252.84</v>
      </c>
      <c r="D61">
        <f>8.43911225895323+0.0475366404330198*Campaigns[[#This Row],[youtube]]</f>
        <v>20.458276426037955</v>
      </c>
    </row>
    <row r="62" spans="1:4" x14ac:dyDescent="0.3">
      <c r="A62" t="s">
        <v>75</v>
      </c>
      <c r="B62">
        <v>9.7200000000000006</v>
      </c>
      <c r="C62">
        <v>64.2</v>
      </c>
      <c r="D62">
        <f>8.43911225895323+0.0475366404330198*Campaigns[[#This Row],[youtube]]</f>
        <v>11.490964574753102</v>
      </c>
    </row>
    <row r="63" spans="1:4" x14ac:dyDescent="0.3">
      <c r="A63" t="s">
        <v>76</v>
      </c>
      <c r="B63">
        <v>29.04</v>
      </c>
      <c r="C63">
        <v>313.56</v>
      </c>
      <c r="D63">
        <f>8.43911225895323+0.0475366404330198*Campaigns[[#This Row],[youtube]]</f>
        <v>23.34470123313092</v>
      </c>
    </row>
    <row r="64" spans="1:4" x14ac:dyDescent="0.3">
      <c r="A64" t="s">
        <v>77</v>
      </c>
      <c r="B64">
        <v>18.84</v>
      </c>
      <c r="C64">
        <v>287.16000000000003</v>
      </c>
      <c r="D64">
        <f>8.43911225895323+0.0475366404330198*Campaigns[[#This Row],[youtube]]</f>
        <v>22.089733925699196</v>
      </c>
    </row>
    <row r="65" spans="1:4" x14ac:dyDescent="0.3">
      <c r="A65" t="s">
        <v>78</v>
      </c>
      <c r="B65">
        <v>16.8</v>
      </c>
      <c r="C65">
        <v>123.24</v>
      </c>
      <c r="D65">
        <f>8.43911225895323+0.0475366404330198*Campaigns[[#This Row],[youtube]]</f>
        <v>14.297527825918589</v>
      </c>
    </row>
    <row r="66" spans="1:4" x14ac:dyDescent="0.3">
      <c r="A66" t="s">
        <v>79</v>
      </c>
      <c r="B66">
        <v>21.6</v>
      </c>
      <c r="C66">
        <v>157.32</v>
      </c>
      <c r="D66">
        <f>8.43911225895323+0.0475366404330198*Campaigns[[#This Row],[youtube]]</f>
        <v>15.917576531875905</v>
      </c>
    </row>
    <row r="67" spans="1:4" x14ac:dyDescent="0.3">
      <c r="A67" t="s">
        <v>80</v>
      </c>
      <c r="B67">
        <v>11.16</v>
      </c>
      <c r="C67">
        <v>82.8</v>
      </c>
      <c r="D67">
        <f>8.43911225895323+0.0475366404330198*Campaigns[[#This Row],[youtube]]</f>
        <v>12.37514608680727</v>
      </c>
    </row>
    <row r="68" spans="1:4" x14ac:dyDescent="0.3">
      <c r="A68" t="s">
        <v>81</v>
      </c>
      <c r="B68">
        <v>11.4</v>
      </c>
      <c r="C68">
        <v>37.799999999999997</v>
      </c>
      <c r="D68">
        <f>8.43911225895323+0.0475366404330198*Campaigns[[#This Row],[youtube]]</f>
        <v>10.235997267321379</v>
      </c>
    </row>
    <row r="69" spans="1:4" x14ac:dyDescent="0.3">
      <c r="A69" t="s">
        <v>82</v>
      </c>
      <c r="B69">
        <v>16.079999999999998</v>
      </c>
      <c r="C69">
        <v>167.16</v>
      </c>
      <c r="D69">
        <f>8.43911225895323+0.0475366404330198*Campaigns[[#This Row],[youtube]]</f>
        <v>16.385337073736821</v>
      </c>
    </row>
    <row r="70" spans="1:4" x14ac:dyDescent="0.3">
      <c r="A70" t="s">
        <v>83</v>
      </c>
      <c r="B70">
        <v>22.68</v>
      </c>
      <c r="C70">
        <v>284.88</v>
      </c>
      <c r="D70">
        <f>8.43911225895323+0.0475366404330198*Campaigns[[#This Row],[youtube]]</f>
        <v>21.981350385511909</v>
      </c>
    </row>
    <row r="71" spans="1:4" x14ac:dyDescent="0.3">
      <c r="A71" t="s">
        <v>84</v>
      </c>
      <c r="B71">
        <v>26.76</v>
      </c>
      <c r="C71">
        <v>260.16000000000003</v>
      </c>
      <c r="D71">
        <f>8.43911225895323+0.0475366404330198*Campaigns[[#This Row],[youtube]]</f>
        <v>20.806244634007662</v>
      </c>
    </row>
    <row r="72" spans="1:4" x14ac:dyDescent="0.3">
      <c r="A72" t="s">
        <v>85</v>
      </c>
      <c r="B72">
        <v>21.96</v>
      </c>
      <c r="C72">
        <v>238.92</v>
      </c>
      <c r="D72">
        <f>8.43911225895323+0.0475366404330198*Campaigns[[#This Row],[youtube]]</f>
        <v>19.79656639121032</v>
      </c>
    </row>
    <row r="73" spans="1:4" x14ac:dyDescent="0.3">
      <c r="A73" t="s">
        <v>86</v>
      </c>
      <c r="B73">
        <v>14.88</v>
      </c>
      <c r="C73">
        <v>131.76</v>
      </c>
      <c r="D73">
        <f>8.43911225895323+0.0475366404330198*Campaigns[[#This Row],[youtube]]</f>
        <v>14.702540002407918</v>
      </c>
    </row>
    <row r="74" spans="1:4" x14ac:dyDescent="0.3">
      <c r="A74" t="s">
        <v>87</v>
      </c>
      <c r="B74">
        <v>10.56</v>
      </c>
      <c r="C74">
        <v>32.159999999999997</v>
      </c>
      <c r="D74">
        <f>8.43911225895323+0.0475366404330198*Campaigns[[#This Row],[youtube]]</f>
        <v>9.9678906152791473</v>
      </c>
    </row>
    <row r="75" spans="1:4" x14ac:dyDescent="0.3">
      <c r="A75" t="s">
        <v>88</v>
      </c>
      <c r="B75">
        <v>13.2</v>
      </c>
      <c r="C75">
        <v>155.28</v>
      </c>
      <c r="D75">
        <f>8.43911225895323+0.0475366404330198*Campaigns[[#This Row],[youtube]]</f>
        <v>15.820601785392544</v>
      </c>
    </row>
    <row r="76" spans="1:4" x14ac:dyDescent="0.3">
      <c r="A76" t="s">
        <v>89</v>
      </c>
      <c r="B76">
        <v>20.399999999999999</v>
      </c>
      <c r="C76">
        <v>256.08</v>
      </c>
      <c r="D76">
        <f>8.43911225895323+0.0475366404330198*Campaigns[[#This Row],[youtube]]</f>
        <v>20.612295141040939</v>
      </c>
    </row>
    <row r="77" spans="1:4" x14ac:dyDescent="0.3">
      <c r="A77" t="s">
        <v>90</v>
      </c>
      <c r="B77">
        <v>10.44</v>
      </c>
      <c r="C77">
        <v>20.28</v>
      </c>
      <c r="D77">
        <f>8.43911225895323+0.0475366404330198*Campaigns[[#This Row],[youtube]]</f>
        <v>9.403155326934872</v>
      </c>
    </row>
    <row r="78" spans="1:4" x14ac:dyDescent="0.3">
      <c r="A78" t="s">
        <v>91</v>
      </c>
      <c r="B78">
        <v>8.2799999999999994</v>
      </c>
      <c r="C78">
        <v>33</v>
      </c>
      <c r="D78">
        <f>8.43911225895323+0.0475366404330198*Campaigns[[#This Row],[youtube]]</f>
        <v>10.007821393242883</v>
      </c>
    </row>
    <row r="79" spans="1:4" x14ac:dyDescent="0.3">
      <c r="A79" t="s">
        <v>92</v>
      </c>
      <c r="B79">
        <v>17.04</v>
      </c>
      <c r="C79">
        <v>144.6</v>
      </c>
      <c r="D79">
        <f>8.43911225895323+0.0475366404330198*Campaigns[[#This Row],[youtube]]</f>
        <v>15.312910465567892</v>
      </c>
    </row>
    <row r="80" spans="1:4" x14ac:dyDescent="0.3">
      <c r="A80" t="s">
        <v>93</v>
      </c>
      <c r="B80">
        <v>6.36</v>
      </c>
      <c r="C80">
        <v>6.48</v>
      </c>
      <c r="D80">
        <f>8.43911225895323+0.0475366404330198*Campaigns[[#This Row],[youtube]]</f>
        <v>8.7471496889591993</v>
      </c>
    </row>
    <row r="81" spans="1:4" x14ac:dyDescent="0.3">
      <c r="A81" t="s">
        <v>94</v>
      </c>
      <c r="B81">
        <v>13.2</v>
      </c>
      <c r="C81">
        <v>139.19999999999999</v>
      </c>
      <c r="D81">
        <f>8.43911225895323+0.0475366404330198*Campaigns[[#This Row],[youtube]]</f>
        <v>15.056212607229586</v>
      </c>
    </row>
    <row r="82" spans="1:4" x14ac:dyDescent="0.3">
      <c r="A82" t="s">
        <v>95</v>
      </c>
      <c r="B82">
        <v>14.16</v>
      </c>
      <c r="C82">
        <v>91.68</v>
      </c>
      <c r="D82">
        <f>8.43911225895323+0.0475366404330198*Campaigns[[#This Row],[youtube]]</f>
        <v>12.797271453852485</v>
      </c>
    </row>
    <row r="83" spans="1:4" x14ac:dyDescent="0.3">
      <c r="A83" t="s">
        <v>96</v>
      </c>
      <c r="B83">
        <v>14.76</v>
      </c>
      <c r="C83">
        <v>287.76</v>
      </c>
      <c r="D83">
        <f>8.43911225895323+0.0475366404330198*Campaigns[[#This Row],[youtube]]</f>
        <v>22.118255909959007</v>
      </c>
    </row>
    <row r="84" spans="1:4" x14ac:dyDescent="0.3">
      <c r="A84" t="s">
        <v>97</v>
      </c>
      <c r="B84">
        <v>13.56</v>
      </c>
      <c r="C84">
        <v>90.36</v>
      </c>
      <c r="D84">
        <f>8.43911225895323+0.0475366404330198*Campaigns[[#This Row],[youtube]]</f>
        <v>12.734523088480898</v>
      </c>
    </row>
    <row r="85" spans="1:4" x14ac:dyDescent="0.3">
      <c r="A85" t="s">
        <v>98</v>
      </c>
      <c r="B85">
        <v>16.32</v>
      </c>
      <c r="C85">
        <v>82.08</v>
      </c>
      <c r="D85">
        <f>8.43911225895323+0.0475366404330198*Campaigns[[#This Row],[youtube]]</f>
        <v>12.340919705695494</v>
      </c>
    </row>
    <row r="86" spans="1:4" x14ac:dyDescent="0.3">
      <c r="A86" t="s">
        <v>99</v>
      </c>
      <c r="B86">
        <v>26.04</v>
      </c>
      <c r="C86">
        <v>256.2</v>
      </c>
      <c r="D86">
        <f>8.43911225895323+0.0475366404330198*Campaigns[[#This Row],[youtube]]</f>
        <v>20.617999537892903</v>
      </c>
    </row>
    <row r="87" spans="1:4" x14ac:dyDescent="0.3">
      <c r="A87" t="s">
        <v>100</v>
      </c>
      <c r="B87">
        <v>18.239999999999998</v>
      </c>
      <c r="C87">
        <v>231.84</v>
      </c>
      <c r="D87">
        <f>8.43911225895323+0.0475366404330198*Campaigns[[#This Row],[youtube]]</f>
        <v>19.460006976944541</v>
      </c>
    </row>
    <row r="88" spans="1:4" x14ac:dyDescent="0.3">
      <c r="A88" t="s">
        <v>101</v>
      </c>
      <c r="B88">
        <v>14.4</v>
      </c>
      <c r="C88">
        <v>91.56</v>
      </c>
      <c r="D88">
        <f>8.43911225895323+0.0475366404330198*Campaigns[[#This Row],[youtube]]</f>
        <v>12.791567057000524</v>
      </c>
    </row>
    <row r="89" spans="1:4" x14ac:dyDescent="0.3">
      <c r="A89" t="s">
        <v>102</v>
      </c>
      <c r="B89">
        <v>19.2</v>
      </c>
      <c r="C89">
        <v>132.84</v>
      </c>
      <c r="D89">
        <f>8.43911225895323+0.0475366404330198*Campaigns[[#This Row],[youtube]]</f>
        <v>14.753879574075579</v>
      </c>
    </row>
    <row r="90" spans="1:4" x14ac:dyDescent="0.3">
      <c r="A90" t="s">
        <v>103</v>
      </c>
      <c r="B90">
        <v>15.48</v>
      </c>
      <c r="C90">
        <v>105.96</v>
      </c>
      <c r="D90">
        <f>8.43911225895323+0.0475366404330198*Campaigns[[#This Row],[youtube]]</f>
        <v>13.476094679236008</v>
      </c>
    </row>
    <row r="91" spans="1:4" x14ac:dyDescent="0.3">
      <c r="A91" t="s">
        <v>104</v>
      </c>
      <c r="B91">
        <v>20.04</v>
      </c>
      <c r="C91">
        <v>131.76</v>
      </c>
      <c r="D91">
        <f>8.43911225895323+0.0475366404330198*Campaigns[[#This Row],[youtube]]</f>
        <v>14.702540002407918</v>
      </c>
    </row>
    <row r="92" spans="1:4" x14ac:dyDescent="0.3">
      <c r="A92" t="s">
        <v>105</v>
      </c>
      <c r="B92">
        <v>13.44</v>
      </c>
      <c r="C92">
        <v>161.16</v>
      </c>
      <c r="D92">
        <f>8.43911225895323+0.0475366404330198*Campaigns[[#This Row],[youtube]]</f>
        <v>16.1001172311387</v>
      </c>
    </row>
    <row r="93" spans="1:4" x14ac:dyDescent="0.3">
      <c r="A93" t="s">
        <v>106</v>
      </c>
      <c r="B93">
        <v>8.76</v>
      </c>
      <c r="C93">
        <v>34.32</v>
      </c>
      <c r="D93">
        <f>8.43911225895323+0.0475366404330198*Campaigns[[#This Row],[youtube]]</f>
        <v>10.07056975861447</v>
      </c>
    </row>
    <row r="94" spans="1:4" x14ac:dyDescent="0.3">
      <c r="A94" t="s">
        <v>107</v>
      </c>
      <c r="B94">
        <v>23.28</v>
      </c>
      <c r="C94">
        <v>261.24</v>
      </c>
      <c r="D94">
        <f>8.43911225895323+0.0475366404330198*Campaigns[[#This Row],[youtube]]</f>
        <v>20.857584205675323</v>
      </c>
    </row>
    <row r="95" spans="1:4" x14ac:dyDescent="0.3">
      <c r="A95" t="s">
        <v>108</v>
      </c>
      <c r="B95">
        <v>26.64</v>
      </c>
      <c r="C95">
        <v>301.08</v>
      </c>
      <c r="D95">
        <f>8.43911225895323+0.0475366404330198*Campaigns[[#This Row],[youtube]]</f>
        <v>22.751443960526828</v>
      </c>
    </row>
    <row r="96" spans="1:4" x14ac:dyDescent="0.3">
      <c r="A96" t="s">
        <v>109</v>
      </c>
      <c r="B96">
        <v>13.8</v>
      </c>
      <c r="C96">
        <v>128.88</v>
      </c>
      <c r="D96">
        <f>8.43911225895323+0.0475366404330198*Campaigns[[#This Row],[youtube]]</f>
        <v>14.56563447796082</v>
      </c>
    </row>
    <row r="97" spans="1:4" x14ac:dyDescent="0.3">
      <c r="A97" t="s">
        <v>110</v>
      </c>
      <c r="B97">
        <v>20.28</v>
      </c>
      <c r="C97">
        <v>195.96</v>
      </c>
      <c r="D97">
        <f>8.43911225895323+0.0475366404330198*Campaigns[[#This Row],[youtube]]</f>
        <v>17.754392318207792</v>
      </c>
    </row>
    <row r="98" spans="1:4" x14ac:dyDescent="0.3">
      <c r="A98" t="s">
        <v>111</v>
      </c>
      <c r="B98">
        <v>14.04</v>
      </c>
      <c r="C98">
        <v>237.12</v>
      </c>
      <c r="D98">
        <f>8.43911225895323+0.0475366404330198*Campaigns[[#This Row],[youtube]]</f>
        <v>19.711000438430887</v>
      </c>
    </row>
    <row r="99" spans="1:4" x14ac:dyDescent="0.3">
      <c r="A99" t="s">
        <v>112</v>
      </c>
      <c r="B99">
        <v>18.600000000000001</v>
      </c>
      <c r="C99">
        <v>221.88</v>
      </c>
      <c r="D99">
        <f>8.43911225895323+0.0475366404330198*Campaigns[[#This Row],[youtube]]</f>
        <v>18.986542038231661</v>
      </c>
    </row>
    <row r="100" spans="1:4" x14ac:dyDescent="0.3">
      <c r="A100" t="s">
        <v>113</v>
      </c>
      <c r="B100">
        <v>30.48</v>
      </c>
      <c r="C100">
        <v>347.64</v>
      </c>
      <c r="D100">
        <f>8.43911225895323+0.0475366404330198*Campaigns[[#This Row],[youtube]]</f>
        <v>24.964749939088232</v>
      </c>
    </row>
    <row r="101" spans="1:4" x14ac:dyDescent="0.3">
      <c r="A101" t="s">
        <v>114</v>
      </c>
      <c r="B101">
        <v>20.64</v>
      </c>
      <c r="C101">
        <v>162.24</v>
      </c>
      <c r="D101">
        <f>8.43911225895323+0.0475366404330198*Campaigns[[#This Row],[youtube]]</f>
        <v>16.151456802806361</v>
      </c>
    </row>
    <row r="102" spans="1:4" x14ac:dyDescent="0.3">
      <c r="A102" t="s">
        <v>115</v>
      </c>
      <c r="B102">
        <v>14.04</v>
      </c>
      <c r="C102">
        <v>266.88</v>
      </c>
      <c r="D102">
        <f>8.43911225895323+0.0475366404330198*Campaigns[[#This Row],[youtube]]</f>
        <v>21.125690857717554</v>
      </c>
    </row>
    <row r="103" spans="1:4" x14ac:dyDescent="0.3">
      <c r="A103" t="s">
        <v>116</v>
      </c>
      <c r="B103">
        <v>28.56</v>
      </c>
      <c r="C103">
        <v>355.68</v>
      </c>
      <c r="D103">
        <f>8.43911225895323+0.0475366404330198*Campaigns[[#This Row],[youtube]]</f>
        <v>25.346944528169711</v>
      </c>
    </row>
    <row r="104" spans="1:4" x14ac:dyDescent="0.3">
      <c r="A104" t="s">
        <v>117</v>
      </c>
      <c r="B104">
        <v>17.760000000000002</v>
      </c>
      <c r="C104">
        <v>336.24</v>
      </c>
      <c r="D104">
        <f>8.43911225895323+0.0475366404330198*Campaigns[[#This Row],[youtube]]</f>
        <v>24.422832238151805</v>
      </c>
    </row>
    <row r="105" spans="1:4" x14ac:dyDescent="0.3">
      <c r="A105" t="s">
        <v>118</v>
      </c>
      <c r="B105">
        <v>17.64</v>
      </c>
      <c r="C105">
        <v>225.48</v>
      </c>
      <c r="D105">
        <f>8.43911225895323+0.0475366404330198*Campaigns[[#This Row],[youtube]]</f>
        <v>19.157673943790535</v>
      </c>
    </row>
    <row r="106" spans="1:4" x14ac:dyDescent="0.3">
      <c r="A106" t="s">
        <v>119</v>
      </c>
      <c r="B106">
        <v>24.84</v>
      </c>
      <c r="C106">
        <v>285.83999999999997</v>
      </c>
      <c r="D106">
        <f>8.43911225895323+0.0475366404330198*Campaigns[[#This Row],[youtube]]</f>
        <v>22.02698556032761</v>
      </c>
    </row>
    <row r="107" spans="1:4" x14ac:dyDescent="0.3">
      <c r="A107" t="s">
        <v>120</v>
      </c>
      <c r="B107">
        <v>23.04</v>
      </c>
      <c r="C107">
        <v>165.48</v>
      </c>
      <c r="D107">
        <f>8.43911225895323+0.0475366404330198*Campaigns[[#This Row],[youtube]]</f>
        <v>16.305475517809345</v>
      </c>
    </row>
    <row r="108" spans="1:4" x14ac:dyDescent="0.3">
      <c r="A108" t="s">
        <v>121</v>
      </c>
      <c r="B108">
        <v>8.64</v>
      </c>
      <c r="C108">
        <v>30</v>
      </c>
      <c r="D108">
        <f>8.43911225895323+0.0475366404330198*Campaigns[[#This Row],[youtube]]</f>
        <v>9.8652114719438249</v>
      </c>
    </row>
    <row r="109" spans="1:4" x14ac:dyDescent="0.3">
      <c r="A109" t="s">
        <v>122</v>
      </c>
      <c r="B109">
        <v>10.44</v>
      </c>
      <c r="C109">
        <v>108.48</v>
      </c>
      <c r="D109">
        <f>8.43911225895323+0.0475366404330198*Campaigns[[#This Row],[youtube]]</f>
        <v>13.595887013127218</v>
      </c>
    </row>
    <row r="110" spans="1:4" x14ac:dyDescent="0.3">
      <c r="A110" t="s">
        <v>123</v>
      </c>
      <c r="B110">
        <v>6.36</v>
      </c>
      <c r="C110">
        <v>15.72</v>
      </c>
      <c r="D110">
        <f>8.43911225895323+0.0475366404330198*Campaigns[[#This Row],[youtube]]</f>
        <v>9.186388246560302</v>
      </c>
    </row>
    <row r="111" spans="1:4" x14ac:dyDescent="0.3">
      <c r="A111" t="s">
        <v>124</v>
      </c>
      <c r="B111">
        <v>23.76</v>
      </c>
      <c r="C111">
        <v>306.48</v>
      </c>
      <c r="D111">
        <f>8.43911225895323+0.0475366404330198*Campaigns[[#This Row],[youtube]]</f>
        <v>23.008141818865141</v>
      </c>
    </row>
    <row r="112" spans="1:4" x14ac:dyDescent="0.3">
      <c r="A112" t="s">
        <v>125</v>
      </c>
      <c r="B112">
        <v>16.079999999999998</v>
      </c>
      <c r="C112">
        <v>270.95999999999998</v>
      </c>
      <c r="D112">
        <f>8.43911225895323+0.0475366404330198*Campaigns[[#This Row],[youtube]]</f>
        <v>21.319640350684274</v>
      </c>
    </row>
    <row r="113" spans="1:4" x14ac:dyDescent="0.3">
      <c r="A113" t="s">
        <v>126</v>
      </c>
      <c r="B113">
        <v>26.16</v>
      </c>
      <c r="C113">
        <v>290.04000000000002</v>
      </c>
      <c r="D113">
        <f>8.43911225895323+0.0475366404330198*Campaigns[[#This Row],[youtube]]</f>
        <v>22.226639450146294</v>
      </c>
    </row>
    <row r="114" spans="1:4" x14ac:dyDescent="0.3">
      <c r="A114" t="s">
        <v>127</v>
      </c>
      <c r="B114">
        <v>16.920000000000002</v>
      </c>
      <c r="C114">
        <v>210.84</v>
      </c>
      <c r="D114">
        <f>8.43911225895323+0.0475366404330198*Campaigns[[#This Row],[youtube]]</f>
        <v>18.461737527851124</v>
      </c>
    </row>
    <row r="115" spans="1:4" x14ac:dyDescent="0.3">
      <c r="A115" t="s">
        <v>128</v>
      </c>
      <c r="B115">
        <v>19.079999999999998</v>
      </c>
      <c r="C115">
        <v>251.52</v>
      </c>
      <c r="D115">
        <f>8.43911225895323+0.0475366404330198*Campaigns[[#This Row],[youtube]]</f>
        <v>20.395528060666372</v>
      </c>
    </row>
    <row r="116" spans="1:4" x14ac:dyDescent="0.3">
      <c r="A116" t="s">
        <v>129</v>
      </c>
      <c r="B116">
        <v>17.52</v>
      </c>
      <c r="C116">
        <v>93.84</v>
      </c>
      <c r="D116">
        <f>8.43911225895323+0.0475366404330198*Campaigns[[#This Row],[youtube]]</f>
        <v>12.899950597187807</v>
      </c>
    </row>
    <row r="117" spans="1:4" x14ac:dyDescent="0.3">
      <c r="A117" t="s">
        <v>130</v>
      </c>
      <c r="B117">
        <v>15.12</v>
      </c>
      <c r="C117">
        <v>90.12</v>
      </c>
      <c r="D117">
        <f>8.43911225895323+0.0475366404330198*Campaigns[[#This Row],[youtube]]</f>
        <v>12.723114294776973</v>
      </c>
    </row>
    <row r="118" spans="1:4" x14ac:dyDescent="0.3">
      <c r="A118" t="s">
        <v>131</v>
      </c>
      <c r="B118">
        <v>14.64</v>
      </c>
      <c r="C118">
        <v>167.04</v>
      </c>
      <c r="D118">
        <f>8.43911225895323+0.0475366404330198*Campaigns[[#This Row],[youtube]]</f>
        <v>16.379632676884857</v>
      </c>
    </row>
    <row r="119" spans="1:4" x14ac:dyDescent="0.3">
      <c r="A119" t="s">
        <v>132</v>
      </c>
      <c r="B119">
        <v>11.28</v>
      </c>
      <c r="C119">
        <v>91.68</v>
      </c>
      <c r="D119">
        <f>8.43911225895323+0.0475366404330198*Campaigns[[#This Row],[youtube]]</f>
        <v>12.797271453852485</v>
      </c>
    </row>
    <row r="120" spans="1:4" x14ac:dyDescent="0.3">
      <c r="A120" t="s">
        <v>133</v>
      </c>
      <c r="B120">
        <v>19.079999999999998</v>
      </c>
      <c r="C120">
        <v>150.84</v>
      </c>
      <c r="D120">
        <f>8.43911225895323+0.0475366404330198*Campaigns[[#This Row],[youtube]]</f>
        <v>15.609539101869936</v>
      </c>
    </row>
    <row r="121" spans="1:4" x14ac:dyDescent="0.3">
      <c r="A121" t="s">
        <v>134</v>
      </c>
      <c r="B121">
        <v>7.92</v>
      </c>
      <c r="C121">
        <v>23.28</v>
      </c>
      <c r="D121">
        <f>8.43911225895323+0.0475366404330198*Campaigns[[#This Row],[youtube]]</f>
        <v>9.5457652482339306</v>
      </c>
    </row>
    <row r="122" spans="1:4" x14ac:dyDescent="0.3">
      <c r="A122" t="s">
        <v>135</v>
      </c>
      <c r="B122">
        <v>18.600000000000001</v>
      </c>
      <c r="C122">
        <v>169.56</v>
      </c>
      <c r="D122">
        <f>8.43911225895323+0.0475366404330198*Campaigns[[#This Row],[youtube]]</f>
        <v>16.499425010776065</v>
      </c>
    </row>
    <row r="123" spans="1:4" x14ac:dyDescent="0.3">
      <c r="A123" t="s">
        <v>136</v>
      </c>
      <c r="B123">
        <v>8.4</v>
      </c>
      <c r="C123">
        <v>22.56</v>
      </c>
      <c r="D123">
        <f>8.43911225895323+0.0475366404330198*Campaigns[[#This Row],[youtube]]</f>
        <v>9.511538867122157</v>
      </c>
    </row>
    <row r="124" spans="1:4" x14ac:dyDescent="0.3">
      <c r="A124" t="s">
        <v>137</v>
      </c>
      <c r="B124">
        <v>13.92</v>
      </c>
      <c r="C124">
        <v>268.8</v>
      </c>
      <c r="D124">
        <f>8.43911225895323+0.0475366404330198*Campaigns[[#This Row],[youtube]]</f>
        <v>21.216961207348952</v>
      </c>
    </row>
    <row r="125" spans="1:4" x14ac:dyDescent="0.3">
      <c r="A125" t="s">
        <v>138</v>
      </c>
      <c r="B125">
        <v>18.239999999999998</v>
      </c>
      <c r="C125">
        <v>147.72</v>
      </c>
      <c r="D125">
        <f>8.43911225895323+0.0475366404330198*Campaigns[[#This Row],[youtube]]</f>
        <v>15.461224783718915</v>
      </c>
    </row>
    <row r="126" spans="1:4" x14ac:dyDescent="0.3">
      <c r="A126" t="s">
        <v>139</v>
      </c>
      <c r="B126">
        <v>23.64</v>
      </c>
      <c r="C126">
        <v>275.39999999999998</v>
      </c>
      <c r="D126">
        <f>8.43911225895323+0.0475366404330198*Campaigns[[#This Row],[youtube]]</f>
        <v>21.53070303420688</v>
      </c>
    </row>
    <row r="127" spans="1:4" x14ac:dyDescent="0.3">
      <c r="A127" t="s">
        <v>140</v>
      </c>
      <c r="B127">
        <v>12.72</v>
      </c>
      <c r="C127">
        <v>104.64</v>
      </c>
      <c r="D127">
        <f>8.43911225895323+0.0475366404330198*Campaigns[[#This Row],[youtube]]</f>
        <v>13.413346313864423</v>
      </c>
    </row>
    <row r="128" spans="1:4" x14ac:dyDescent="0.3">
      <c r="A128" t="s">
        <v>141</v>
      </c>
      <c r="B128">
        <v>7.92</v>
      </c>
      <c r="C128">
        <v>9.36</v>
      </c>
      <c r="D128">
        <f>8.43911225895323+0.0475366404330198*Campaigns[[#This Row],[youtube]]</f>
        <v>8.8840552134062953</v>
      </c>
    </row>
    <row r="129" spans="1:4" x14ac:dyDescent="0.3">
      <c r="A129" t="s">
        <v>142</v>
      </c>
      <c r="B129">
        <v>10.56</v>
      </c>
      <c r="C129">
        <v>96.24</v>
      </c>
      <c r="D129">
        <f>8.43911225895323+0.0475366404330198*Campaigns[[#This Row],[youtube]]</f>
        <v>13.014038534227055</v>
      </c>
    </row>
    <row r="130" spans="1:4" x14ac:dyDescent="0.3">
      <c r="A130" t="s">
        <v>143</v>
      </c>
      <c r="B130">
        <v>29.64</v>
      </c>
      <c r="C130">
        <v>264.36</v>
      </c>
      <c r="D130">
        <f>8.43911225895323+0.0475366404330198*Campaigns[[#This Row],[youtube]]</f>
        <v>21.005898523826346</v>
      </c>
    </row>
    <row r="131" spans="1:4" x14ac:dyDescent="0.3">
      <c r="A131" t="s">
        <v>144</v>
      </c>
      <c r="B131">
        <v>11.64</v>
      </c>
      <c r="C131">
        <v>71.52</v>
      </c>
      <c r="D131">
        <f>8.43911225895323+0.0475366404330198*Campaigns[[#This Row],[youtube]]</f>
        <v>11.838932782722805</v>
      </c>
    </row>
    <row r="132" spans="1:4" x14ac:dyDescent="0.3">
      <c r="A132" t="s">
        <v>145</v>
      </c>
      <c r="B132">
        <v>1.92</v>
      </c>
      <c r="C132">
        <v>0.84</v>
      </c>
      <c r="D132">
        <f>8.43911225895323+0.0475366404330198*Campaigns[[#This Row],[youtube]]</f>
        <v>8.4790430369169663</v>
      </c>
    </row>
    <row r="133" spans="1:4" x14ac:dyDescent="0.3">
      <c r="A133" t="s">
        <v>146</v>
      </c>
      <c r="B133">
        <v>15.24</v>
      </c>
      <c r="C133">
        <v>318.24</v>
      </c>
      <c r="D133">
        <f>8.43911225895323+0.0475366404330198*Campaigns[[#This Row],[youtube]]</f>
        <v>23.56717271035745</v>
      </c>
    </row>
    <row r="134" spans="1:4" x14ac:dyDescent="0.3">
      <c r="A134" t="s">
        <v>147</v>
      </c>
      <c r="B134">
        <v>6.84</v>
      </c>
      <c r="C134">
        <v>10.08</v>
      </c>
      <c r="D134">
        <f>8.43911225895323+0.0475366404330198*Campaigns[[#This Row],[youtube]]</f>
        <v>8.9182815945180689</v>
      </c>
    </row>
    <row r="135" spans="1:4" x14ac:dyDescent="0.3">
      <c r="A135" t="s">
        <v>148</v>
      </c>
      <c r="B135">
        <v>23.52</v>
      </c>
      <c r="C135">
        <v>263.76</v>
      </c>
      <c r="D135">
        <f>8.43911225895323+0.0475366404330198*Campaigns[[#This Row],[youtube]]</f>
        <v>20.977376539566531</v>
      </c>
    </row>
    <row r="136" spans="1:4" x14ac:dyDescent="0.3">
      <c r="A136" t="s">
        <v>149</v>
      </c>
      <c r="B136">
        <v>12.96</v>
      </c>
      <c r="C136">
        <v>44.28</v>
      </c>
      <c r="D136">
        <f>8.43911225895323+0.0475366404330198*Campaigns[[#This Row],[youtube]]</f>
        <v>10.544034697327348</v>
      </c>
    </row>
    <row r="137" spans="1:4" x14ac:dyDescent="0.3">
      <c r="A137" t="s">
        <v>150</v>
      </c>
      <c r="B137">
        <v>13.92</v>
      </c>
      <c r="C137">
        <v>57.96</v>
      </c>
      <c r="D137">
        <f>8.43911225895323+0.0475366404330198*Campaigns[[#This Row],[youtube]]</f>
        <v>11.194335938451058</v>
      </c>
    </row>
    <row r="138" spans="1:4" x14ac:dyDescent="0.3">
      <c r="A138" t="s">
        <v>151</v>
      </c>
      <c r="B138">
        <v>11.4</v>
      </c>
      <c r="C138">
        <v>30.72</v>
      </c>
      <c r="D138">
        <f>8.43911225895323+0.0475366404330198*Campaigns[[#This Row],[youtube]]</f>
        <v>9.8994378530555984</v>
      </c>
    </row>
    <row r="139" spans="1:4" x14ac:dyDescent="0.3">
      <c r="A139" t="s">
        <v>152</v>
      </c>
      <c r="B139">
        <v>24.96</v>
      </c>
      <c r="C139">
        <v>328.44</v>
      </c>
      <c r="D139">
        <f>8.43911225895323+0.0475366404330198*Campaigns[[#This Row],[youtube]]</f>
        <v>24.052046442774255</v>
      </c>
    </row>
    <row r="140" spans="1:4" x14ac:dyDescent="0.3">
      <c r="A140" t="s">
        <v>153</v>
      </c>
      <c r="B140">
        <v>11.52</v>
      </c>
      <c r="C140">
        <v>51.6</v>
      </c>
      <c r="D140">
        <f>8.43911225895323+0.0475366404330198*Campaigns[[#This Row],[youtube]]</f>
        <v>10.892002905297051</v>
      </c>
    </row>
    <row r="141" spans="1:4" x14ac:dyDescent="0.3">
      <c r="A141" t="s">
        <v>154</v>
      </c>
      <c r="B141">
        <v>24.84</v>
      </c>
      <c r="C141">
        <v>221.88</v>
      </c>
      <c r="D141">
        <f>8.43911225895323+0.0475366404330198*Campaigns[[#This Row],[youtube]]</f>
        <v>18.986542038231661</v>
      </c>
    </row>
    <row r="142" spans="1:4" x14ac:dyDescent="0.3">
      <c r="A142" t="s">
        <v>155</v>
      </c>
      <c r="B142">
        <v>13.08</v>
      </c>
      <c r="C142">
        <v>88.08</v>
      </c>
      <c r="D142">
        <f>8.43911225895323+0.0475366404330198*Campaigns[[#This Row],[youtube]]</f>
        <v>12.626139548293615</v>
      </c>
    </row>
    <row r="143" spans="1:4" x14ac:dyDescent="0.3">
      <c r="A143" t="s">
        <v>156</v>
      </c>
      <c r="B143">
        <v>23.04</v>
      </c>
      <c r="C143">
        <v>232.44</v>
      </c>
      <c r="D143">
        <f>8.43911225895323+0.0475366404330198*Campaigns[[#This Row],[youtube]]</f>
        <v>19.488528961204352</v>
      </c>
    </row>
    <row r="144" spans="1:4" x14ac:dyDescent="0.3">
      <c r="A144" t="s">
        <v>157</v>
      </c>
      <c r="B144">
        <v>24.12</v>
      </c>
      <c r="C144">
        <v>264.60000000000002</v>
      </c>
      <c r="D144">
        <f>8.43911225895323+0.0475366404330198*Campaigns[[#This Row],[youtube]]</f>
        <v>21.017307317530268</v>
      </c>
    </row>
    <row r="145" spans="1:4" x14ac:dyDescent="0.3">
      <c r="A145" t="s">
        <v>158</v>
      </c>
      <c r="B145">
        <v>12.48</v>
      </c>
      <c r="C145">
        <v>125.52</v>
      </c>
      <c r="D145">
        <f>8.43911225895323+0.0475366404330198*Campaigns[[#This Row],[youtube]]</f>
        <v>14.405911366105876</v>
      </c>
    </row>
    <row r="146" spans="1:4" x14ac:dyDescent="0.3">
      <c r="A146" t="s">
        <v>159</v>
      </c>
      <c r="B146">
        <v>13.68</v>
      </c>
      <c r="C146">
        <v>115.44</v>
      </c>
      <c r="D146">
        <f>8.43911225895323+0.0475366404330198*Campaigns[[#This Row],[youtube]]</f>
        <v>13.926742030541035</v>
      </c>
    </row>
    <row r="147" spans="1:4" x14ac:dyDescent="0.3">
      <c r="A147" t="s">
        <v>160</v>
      </c>
      <c r="B147">
        <v>12.36</v>
      </c>
      <c r="C147">
        <v>168.36</v>
      </c>
      <c r="D147">
        <f>8.43911225895323+0.0475366404330198*Campaigns[[#This Row],[youtube]]</f>
        <v>16.442381042256443</v>
      </c>
    </row>
    <row r="148" spans="1:4" x14ac:dyDescent="0.3">
      <c r="A148" t="s">
        <v>161</v>
      </c>
      <c r="B148">
        <v>15.84</v>
      </c>
      <c r="C148">
        <v>288.12</v>
      </c>
      <c r="D148">
        <f>8.43911225895323+0.0475366404330198*Campaigns[[#This Row],[youtube]]</f>
        <v>22.135369100514893</v>
      </c>
    </row>
    <row r="149" spans="1:4" x14ac:dyDescent="0.3">
      <c r="A149" t="s">
        <v>162</v>
      </c>
      <c r="B149">
        <v>30.48</v>
      </c>
      <c r="C149">
        <v>291.83999999999997</v>
      </c>
      <c r="D149">
        <f>8.43911225895323+0.0475366404330198*Campaigns[[#This Row],[youtube]]</f>
        <v>22.312205402925727</v>
      </c>
    </row>
    <row r="150" spans="1:4" x14ac:dyDescent="0.3">
      <c r="A150" t="s">
        <v>163</v>
      </c>
      <c r="B150">
        <v>13.08</v>
      </c>
      <c r="C150">
        <v>45.6</v>
      </c>
      <c r="D150">
        <f>8.43911225895323+0.0475366404330198*Campaigns[[#This Row],[youtube]]</f>
        <v>10.606783062698934</v>
      </c>
    </row>
    <row r="151" spans="1:4" x14ac:dyDescent="0.3">
      <c r="A151" t="s">
        <v>164</v>
      </c>
      <c r="B151">
        <v>12.12</v>
      </c>
      <c r="C151">
        <v>53.64</v>
      </c>
      <c r="D151">
        <f>8.43911225895323+0.0475366404330198*Campaigns[[#This Row],[youtube]]</f>
        <v>10.988977651780413</v>
      </c>
    </row>
    <row r="152" spans="1:4" x14ac:dyDescent="0.3">
      <c r="A152" t="s">
        <v>165</v>
      </c>
      <c r="B152">
        <v>19.32</v>
      </c>
      <c r="C152">
        <v>336.84</v>
      </c>
      <c r="D152">
        <f>8.43911225895323+0.0475366404330198*Campaigns[[#This Row],[youtube]]</f>
        <v>24.451354222411616</v>
      </c>
    </row>
    <row r="153" spans="1:4" x14ac:dyDescent="0.3">
      <c r="A153" t="s">
        <v>166</v>
      </c>
      <c r="B153">
        <v>13.92</v>
      </c>
      <c r="C153">
        <v>145.19999999999999</v>
      </c>
      <c r="D153">
        <f>8.43911225895323+0.0475366404330198*Campaigns[[#This Row],[youtube]]</f>
        <v>15.341432449827703</v>
      </c>
    </row>
    <row r="154" spans="1:4" x14ac:dyDescent="0.3">
      <c r="A154" t="s">
        <v>167</v>
      </c>
      <c r="B154">
        <v>19.920000000000002</v>
      </c>
      <c r="C154">
        <v>237.12</v>
      </c>
      <c r="D154">
        <f>8.43911225895323+0.0475366404330198*Campaigns[[#This Row],[youtube]]</f>
        <v>19.711000438430887</v>
      </c>
    </row>
    <row r="155" spans="1:4" x14ac:dyDescent="0.3">
      <c r="A155" t="s">
        <v>168</v>
      </c>
      <c r="B155">
        <v>22.8</v>
      </c>
      <c r="C155">
        <v>205.56</v>
      </c>
      <c r="D155">
        <f>8.43911225895323+0.0475366404330198*Campaigns[[#This Row],[youtube]]</f>
        <v>18.210744066364782</v>
      </c>
    </row>
    <row r="156" spans="1:4" x14ac:dyDescent="0.3">
      <c r="A156" t="s">
        <v>169</v>
      </c>
      <c r="B156">
        <v>18.72</v>
      </c>
      <c r="C156">
        <v>225.36</v>
      </c>
      <c r="D156">
        <f>8.43911225895323+0.0475366404330198*Campaigns[[#This Row],[youtube]]</f>
        <v>19.151969546938574</v>
      </c>
    </row>
    <row r="157" spans="1:4" x14ac:dyDescent="0.3">
      <c r="A157" t="s">
        <v>170</v>
      </c>
      <c r="B157">
        <v>3.84</v>
      </c>
      <c r="C157">
        <v>4.92</v>
      </c>
      <c r="D157">
        <f>8.43911225895323+0.0475366404330198*Campaigns[[#This Row],[youtube]]</f>
        <v>8.6729925298836879</v>
      </c>
    </row>
    <row r="158" spans="1:4" x14ac:dyDescent="0.3">
      <c r="A158" t="s">
        <v>171</v>
      </c>
      <c r="B158">
        <v>18.36</v>
      </c>
      <c r="C158">
        <v>112.68</v>
      </c>
      <c r="D158">
        <f>8.43911225895323+0.0475366404330198*Campaigns[[#This Row],[youtube]]</f>
        <v>13.795540902945902</v>
      </c>
    </row>
    <row r="159" spans="1:4" x14ac:dyDescent="0.3">
      <c r="A159" t="s">
        <v>172</v>
      </c>
      <c r="B159">
        <v>12.12</v>
      </c>
      <c r="C159">
        <v>179.76</v>
      </c>
      <c r="D159">
        <f>8.43911225895323+0.0475366404330198*Campaigns[[#This Row],[youtube]]</f>
        <v>16.984298743192866</v>
      </c>
    </row>
    <row r="160" spans="1:4" x14ac:dyDescent="0.3">
      <c r="A160" t="s">
        <v>173</v>
      </c>
      <c r="B160">
        <v>8.76</v>
      </c>
      <c r="C160">
        <v>14.04</v>
      </c>
      <c r="D160">
        <f>8.43911225895323+0.0475366404330198*Campaigns[[#This Row],[youtube]]</f>
        <v>9.1065266906328279</v>
      </c>
    </row>
    <row r="161" spans="1:4" x14ac:dyDescent="0.3">
      <c r="A161" t="s">
        <v>174</v>
      </c>
      <c r="B161">
        <v>15.48</v>
      </c>
      <c r="C161">
        <v>158.04</v>
      </c>
      <c r="D161">
        <f>8.43911225895323+0.0475366404330198*Campaigns[[#This Row],[youtube]]</f>
        <v>15.951802912987679</v>
      </c>
    </row>
    <row r="162" spans="1:4" x14ac:dyDescent="0.3">
      <c r="A162" t="s">
        <v>175</v>
      </c>
      <c r="B162">
        <v>17.28</v>
      </c>
      <c r="C162">
        <v>207</v>
      </c>
      <c r="D162">
        <f>8.43911225895323+0.0475366404330198*Campaigns[[#This Row],[youtube]]</f>
        <v>18.279196828588329</v>
      </c>
    </row>
    <row r="163" spans="1:4" x14ac:dyDescent="0.3">
      <c r="A163" t="s">
        <v>176</v>
      </c>
      <c r="B163">
        <v>15.96</v>
      </c>
      <c r="C163">
        <v>102.84</v>
      </c>
      <c r="D163">
        <f>8.43911225895323+0.0475366404330198*Campaigns[[#This Row],[youtube]]</f>
        <v>13.327780361084987</v>
      </c>
    </row>
    <row r="164" spans="1:4" x14ac:dyDescent="0.3">
      <c r="A164" t="s">
        <v>177</v>
      </c>
      <c r="B164">
        <v>17.88</v>
      </c>
      <c r="C164">
        <v>226.08</v>
      </c>
      <c r="D164">
        <f>8.43911225895323+0.0475366404330198*Campaigns[[#This Row],[youtube]]</f>
        <v>19.186195928050346</v>
      </c>
    </row>
    <row r="165" spans="1:4" x14ac:dyDescent="0.3">
      <c r="A165" t="s">
        <v>178</v>
      </c>
      <c r="B165">
        <v>21.6</v>
      </c>
      <c r="C165">
        <v>196.2</v>
      </c>
      <c r="D165">
        <f>8.43911225895323+0.0475366404330198*Campaigns[[#This Row],[youtube]]</f>
        <v>17.765801111911713</v>
      </c>
    </row>
    <row r="166" spans="1:4" x14ac:dyDescent="0.3">
      <c r="A166" t="s">
        <v>179</v>
      </c>
      <c r="B166">
        <v>14.28</v>
      </c>
      <c r="C166">
        <v>140.63999999999999</v>
      </c>
      <c r="D166">
        <f>8.43911225895323+0.0475366404330198*Campaigns[[#This Row],[youtube]]</f>
        <v>15.124665369453133</v>
      </c>
    </row>
    <row r="167" spans="1:4" x14ac:dyDescent="0.3">
      <c r="A167" t="s">
        <v>180</v>
      </c>
      <c r="B167">
        <v>14.28</v>
      </c>
      <c r="C167">
        <v>281.39999999999998</v>
      </c>
      <c r="D167">
        <f>8.43911225895323+0.0475366404330198*Campaigns[[#This Row],[youtube]]</f>
        <v>21.815922876805001</v>
      </c>
    </row>
    <row r="168" spans="1:4" x14ac:dyDescent="0.3">
      <c r="A168" t="s">
        <v>181</v>
      </c>
      <c r="B168">
        <v>9.6</v>
      </c>
      <c r="C168">
        <v>21.48</v>
      </c>
      <c r="D168">
        <f>8.43911225895323+0.0475366404330198*Campaigns[[#This Row],[youtube]]</f>
        <v>9.4601992954544958</v>
      </c>
    </row>
    <row r="169" spans="1:4" x14ac:dyDescent="0.3">
      <c r="A169" t="s">
        <v>182</v>
      </c>
      <c r="B169">
        <v>14.64</v>
      </c>
      <c r="C169">
        <v>248.16</v>
      </c>
      <c r="D169">
        <f>8.43911225895323+0.0475366404330198*Campaigns[[#This Row],[youtube]]</f>
        <v>20.235804948811424</v>
      </c>
    </row>
    <row r="170" spans="1:4" x14ac:dyDescent="0.3">
      <c r="A170" t="s">
        <v>183</v>
      </c>
      <c r="B170">
        <v>20.52</v>
      </c>
      <c r="C170">
        <v>258.48</v>
      </c>
      <c r="D170">
        <f>8.43911225895323+0.0475366404330198*Campaigns[[#This Row],[youtube]]</f>
        <v>20.72638307808019</v>
      </c>
    </row>
    <row r="171" spans="1:4" x14ac:dyDescent="0.3">
      <c r="A171" t="s">
        <v>184</v>
      </c>
      <c r="B171">
        <v>18</v>
      </c>
      <c r="C171">
        <v>341.16</v>
      </c>
      <c r="D171">
        <f>8.43911225895323+0.0475366404330198*Campaigns[[#This Row],[youtube]]</f>
        <v>24.656712509082265</v>
      </c>
    </row>
    <row r="172" spans="1:4" x14ac:dyDescent="0.3">
      <c r="A172" t="s">
        <v>185</v>
      </c>
      <c r="B172">
        <v>10.08</v>
      </c>
      <c r="C172">
        <v>60</v>
      </c>
      <c r="D172">
        <f>8.43911225895323+0.0475366404330198*Campaigns[[#This Row],[youtube]]</f>
        <v>11.291310684934418</v>
      </c>
    </row>
    <row r="173" spans="1:4" x14ac:dyDescent="0.3">
      <c r="A173" t="s">
        <v>186</v>
      </c>
      <c r="B173">
        <v>17.399999999999999</v>
      </c>
      <c r="C173">
        <v>197.4</v>
      </c>
      <c r="D173">
        <f>8.43911225895323+0.0475366404330198*Campaigns[[#This Row],[youtube]]</f>
        <v>17.822845080431339</v>
      </c>
    </row>
    <row r="174" spans="1:4" x14ac:dyDescent="0.3">
      <c r="A174" t="s">
        <v>187</v>
      </c>
      <c r="B174">
        <v>9.1199999999999992</v>
      </c>
      <c r="C174">
        <v>23.52</v>
      </c>
      <c r="D174">
        <f>8.43911225895323+0.0475366404330198*Campaigns[[#This Row],[youtube]]</f>
        <v>9.5571740419378557</v>
      </c>
    </row>
    <row r="175" spans="1:4" x14ac:dyDescent="0.3">
      <c r="A175" t="s">
        <v>188</v>
      </c>
      <c r="B175">
        <v>14.04</v>
      </c>
      <c r="C175">
        <v>202.08</v>
      </c>
      <c r="D175">
        <f>8.43911225895323+0.0475366404330198*Campaigns[[#This Row],[youtube]]</f>
        <v>18.04531655765787</v>
      </c>
    </row>
    <row r="176" spans="1:4" x14ac:dyDescent="0.3">
      <c r="A176" t="s">
        <v>189</v>
      </c>
      <c r="B176">
        <v>13.8</v>
      </c>
      <c r="C176">
        <v>266.88</v>
      </c>
      <c r="D176">
        <f>8.43911225895323+0.0475366404330198*Campaigns[[#This Row],[youtube]]</f>
        <v>21.125690857717554</v>
      </c>
    </row>
    <row r="177" spans="1:4" x14ac:dyDescent="0.3">
      <c r="A177" t="s">
        <v>190</v>
      </c>
      <c r="B177">
        <v>32.4</v>
      </c>
      <c r="C177">
        <v>332.28</v>
      </c>
      <c r="D177">
        <f>8.43911225895323+0.0475366404330198*Campaigns[[#This Row],[youtube]]</f>
        <v>24.23458714203705</v>
      </c>
    </row>
    <row r="178" spans="1:4" x14ac:dyDescent="0.3">
      <c r="A178" t="s">
        <v>191</v>
      </c>
      <c r="B178">
        <v>24.24</v>
      </c>
      <c r="C178">
        <v>298.08</v>
      </c>
      <c r="D178">
        <f>8.43911225895323+0.0475366404330198*Campaigns[[#This Row],[youtube]]</f>
        <v>22.608834039227773</v>
      </c>
    </row>
    <row r="179" spans="1:4" x14ac:dyDescent="0.3">
      <c r="A179" t="s">
        <v>192</v>
      </c>
      <c r="B179">
        <v>14.04</v>
      </c>
      <c r="C179">
        <v>204.24</v>
      </c>
      <c r="D179">
        <f>8.43911225895323+0.0475366404330198*Campaigns[[#This Row],[youtube]]</f>
        <v>18.147995700993192</v>
      </c>
    </row>
    <row r="180" spans="1:4" x14ac:dyDescent="0.3">
      <c r="A180" t="s">
        <v>193</v>
      </c>
      <c r="B180">
        <v>14.16</v>
      </c>
      <c r="C180">
        <v>332.04</v>
      </c>
      <c r="D180">
        <f>8.43911225895323+0.0475366404330198*Campaigns[[#This Row],[youtube]]</f>
        <v>24.223178348333125</v>
      </c>
    </row>
    <row r="181" spans="1:4" x14ac:dyDescent="0.3">
      <c r="A181" t="s">
        <v>194</v>
      </c>
      <c r="B181">
        <v>15.12</v>
      </c>
      <c r="C181">
        <v>198.72</v>
      </c>
      <c r="D181">
        <f>8.43911225895323+0.0475366404330198*Campaigns[[#This Row],[youtube]]</f>
        <v>17.885593445802925</v>
      </c>
    </row>
    <row r="182" spans="1:4" x14ac:dyDescent="0.3">
      <c r="A182" t="s">
        <v>195</v>
      </c>
      <c r="B182">
        <v>12.6</v>
      </c>
      <c r="C182">
        <v>187.92</v>
      </c>
      <c r="D182">
        <f>8.43911225895323+0.0475366404330198*Campaigns[[#This Row],[youtube]]</f>
        <v>17.372197729126309</v>
      </c>
    </row>
    <row r="183" spans="1:4" x14ac:dyDescent="0.3">
      <c r="A183" t="s">
        <v>196</v>
      </c>
      <c r="B183">
        <v>14.64</v>
      </c>
      <c r="C183">
        <v>262.2</v>
      </c>
      <c r="D183">
        <f>8.43911225895323+0.0475366404330198*Campaigns[[#This Row],[youtube]]</f>
        <v>20.90321938049102</v>
      </c>
    </row>
    <row r="184" spans="1:4" x14ac:dyDescent="0.3">
      <c r="A184" t="s">
        <v>197</v>
      </c>
      <c r="B184">
        <v>10.44</v>
      </c>
      <c r="C184">
        <v>67.44</v>
      </c>
      <c r="D184">
        <f>8.43911225895323+0.0475366404330198*Campaigns[[#This Row],[youtube]]</f>
        <v>11.644983289756086</v>
      </c>
    </row>
    <row r="185" spans="1:4" x14ac:dyDescent="0.3">
      <c r="A185" t="s">
        <v>198</v>
      </c>
      <c r="B185">
        <v>31.44</v>
      </c>
      <c r="C185">
        <v>345.12</v>
      </c>
      <c r="D185">
        <f>8.43911225895323+0.0475366404330198*Campaigns[[#This Row],[youtube]]</f>
        <v>24.844957605197024</v>
      </c>
    </row>
    <row r="186" spans="1:4" x14ac:dyDescent="0.3">
      <c r="A186" t="s">
        <v>199</v>
      </c>
      <c r="B186">
        <v>21.12</v>
      </c>
      <c r="C186">
        <v>304.56</v>
      </c>
      <c r="D186">
        <f>8.43911225895323+0.0475366404330198*Campaigns[[#This Row],[youtube]]</f>
        <v>22.91687146923374</v>
      </c>
    </row>
    <row r="187" spans="1:4" x14ac:dyDescent="0.3">
      <c r="A187" t="s">
        <v>200</v>
      </c>
      <c r="B187">
        <v>27.12</v>
      </c>
      <c r="C187">
        <v>246</v>
      </c>
      <c r="D187">
        <f>8.43911225895323+0.0475366404330198*Campaigns[[#This Row],[youtube]]</f>
        <v>20.133125805476098</v>
      </c>
    </row>
    <row r="188" spans="1:4" x14ac:dyDescent="0.3">
      <c r="A188" t="s">
        <v>201</v>
      </c>
      <c r="B188">
        <v>12.36</v>
      </c>
      <c r="C188">
        <v>167.4</v>
      </c>
      <c r="D188">
        <f>8.43911225895323+0.0475366404330198*Campaigns[[#This Row],[youtube]]</f>
        <v>16.396745867440746</v>
      </c>
    </row>
    <row r="189" spans="1:4" x14ac:dyDescent="0.3">
      <c r="A189" t="s">
        <v>202</v>
      </c>
      <c r="B189">
        <v>20.76</v>
      </c>
      <c r="C189">
        <v>229.32</v>
      </c>
      <c r="D189">
        <f>8.43911225895323+0.0475366404330198*Campaigns[[#This Row],[youtube]]</f>
        <v>19.340214643053329</v>
      </c>
    </row>
    <row r="190" spans="1:4" x14ac:dyDescent="0.3">
      <c r="A190" t="s">
        <v>203</v>
      </c>
      <c r="B190">
        <v>19.079999999999998</v>
      </c>
      <c r="C190">
        <v>343.2</v>
      </c>
      <c r="D190">
        <f>8.43911225895323+0.0475366404330198*Campaigns[[#This Row],[youtube]]</f>
        <v>24.753687255565623</v>
      </c>
    </row>
    <row r="191" spans="1:4" x14ac:dyDescent="0.3">
      <c r="A191" t="s">
        <v>204</v>
      </c>
      <c r="B191">
        <v>8.0399999999999991</v>
      </c>
      <c r="C191">
        <v>22.44</v>
      </c>
      <c r="D191">
        <f>8.43911225895323+0.0475366404330198*Campaigns[[#This Row],[youtube]]</f>
        <v>9.5058344702701945</v>
      </c>
    </row>
    <row r="192" spans="1:4" x14ac:dyDescent="0.3">
      <c r="A192" t="s">
        <v>205</v>
      </c>
      <c r="B192">
        <v>12.96</v>
      </c>
      <c r="C192">
        <v>47.4</v>
      </c>
      <c r="D192">
        <f>8.43911225895323+0.0475366404330198*Campaigns[[#This Row],[youtube]]</f>
        <v>10.692349015478369</v>
      </c>
    </row>
    <row r="193" spans="1:4" x14ac:dyDescent="0.3">
      <c r="A193" t="s">
        <v>206</v>
      </c>
      <c r="B193">
        <v>11.88</v>
      </c>
      <c r="C193">
        <v>90.6</v>
      </c>
      <c r="D193">
        <f>8.43911225895323+0.0475366404330198*Campaigns[[#This Row],[youtube]]</f>
        <v>12.745931882184824</v>
      </c>
    </row>
    <row r="194" spans="1:4" x14ac:dyDescent="0.3">
      <c r="A194" t="s">
        <v>207</v>
      </c>
      <c r="B194">
        <v>7.08</v>
      </c>
      <c r="C194">
        <v>20.64</v>
      </c>
      <c r="D194">
        <f>8.43911225895323+0.0475366404330198*Campaigns[[#This Row],[youtube]]</f>
        <v>9.4202685174907579</v>
      </c>
    </row>
    <row r="195" spans="1:4" x14ac:dyDescent="0.3">
      <c r="A195" t="s">
        <v>208</v>
      </c>
      <c r="B195">
        <v>23.52</v>
      </c>
      <c r="C195">
        <v>200.16</v>
      </c>
      <c r="D195">
        <f>8.43911225895323+0.0475366404330198*Campaigns[[#This Row],[youtube]]</f>
        <v>17.954046208026472</v>
      </c>
    </row>
    <row r="196" spans="1:4" x14ac:dyDescent="0.3">
      <c r="A196" t="s">
        <v>209</v>
      </c>
      <c r="B196">
        <v>20.76</v>
      </c>
      <c r="C196">
        <v>179.64</v>
      </c>
      <c r="D196">
        <f>8.43911225895323+0.0475366404330198*Campaigns[[#This Row],[youtube]]</f>
        <v>16.978594346340905</v>
      </c>
    </row>
    <row r="197" spans="1:4" x14ac:dyDescent="0.3">
      <c r="A197" t="s">
        <v>210</v>
      </c>
      <c r="B197">
        <v>9.1199999999999992</v>
      </c>
      <c r="C197">
        <v>45.84</v>
      </c>
      <c r="D197">
        <f>8.43911225895323+0.0475366404330198*Campaigns[[#This Row],[youtube]]</f>
        <v>10.618191856402857</v>
      </c>
    </row>
    <row r="198" spans="1:4" x14ac:dyDescent="0.3">
      <c r="A198" t="s">
        <v>211</v>
      </c>
      <c r="B198">
        <v>11.64</v>
      </c>
      <c r="C198">
        <v>113.04</v>
      </c>
      <c r="D198">
        <f>8.43911225895323+0.0475366404330198*Campaigns[[#This Row],[youtube]]</f>
        <v>13.812654093501788</v>
      </c>
    </row>
    <row r="199" spans="1:4" x14ac:dyDescent="0.3">
      <c r="A199" t="s">
        <v>212</v>
      </c>
      <c r="B199">
        <v>15.36</v>
      </c>
      <c r="C199">
        <v>212.4</v>
      </c>
      <c r="D199">
        <f>8.43911225895323+0.0475366404330198*Campaigns[[#This Row],[youtube]]</f>
        <v>18.535894686926635</v>
      </c>
    </row>
    <row r="200" spans="1:4" x14ac:dyDescent="0.3">
      <c r="A200" t="s">
        <v>213</v>
      </c>
      <c r="B200">
        <v>30.6</v>
      </c>
      <c r="C200">
        <v>340.32</v>
      </c>
      <c r="D200">
        <f>8.43911225895323+0.0475366404330198*Campaigns[[#This Row],[youtube]]</f>
        <v>24.616781731118529</v>
      </c>
    </row>
    <row r="201" spans="1:4" x14ac:dyDescent="0.3">
      <c r="A201" t="s">
        <v>214</v>
      </c>
      <c r="B201">
        <v>16.079999999999998</v>
      </c>
      <c r="C201">
        <v>278.52</v>
      </c>
      <c r="D201">
        <f>8.43911225895323+0.0475366404330198*Campaigns[[#This Row],[youtube]]</f>
        <v>21.679017352357903</v>
      </c>
    </row>
  </sheetData>
  <phoneticPr fontId="18" type="noConversion"/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zoomScale="160" zoomScaleNormal="160" workbookViewId="0">
      <selection activeCell="E11" sqref="E11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237</v>
      </c>
      <c r="F1" s="12"/>
    </row>
    <row r="2" spans="1:6" x14ac:dyDescent="0.3">
      <c r="E2" s="5" t="s">
        <v>238</v>
      </c>
      <c r="F2" s="12"/>
    </row>
    <row r="5" spans="1:6" x14ac:dyDescent="0.3">
      <c r="A5" s="8" t="s">
        <v>229</v>
      </c>
      <c r="B5" s="8" t="s">
        <v>228</v>
      </c>
      <c r="C5" s="8" t="s">
        <v>236</v>
      </c>
      <c r="D5" s="8" t="s">
        <v>231</v>
      </c>
      <c r="E5" s="8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C0E-7549-4E5A-B894-7CACF83A84A8}">
  <dimension ref="A1:I20"/>
  <sheetViews>
    <sheetView zoomScale="130" zoomScaleNormal="130" workbookViewId="0">
      <selection activeCell="A16" sqref="A16:B20"/>
    </sheetView>
  </sheetViews>
  <sheetFormatPr defaultRowHeight="16.5" x14ac:dyDescent="0.3"/>
  <cols>
    <col min="1" max="1" width="16.21875" bestFit="1" customWidth="1"/>
    <col min="2" max="2" width="12.5546875" bestFit="1" customWidth="1"/>
  </cols>
  <sheetData>
    <row r="1" spans="1:9" x14ac:dyDescent="0.3">
      <c r="A1" t="s">
        <v>239</v>
      </c>
    </row>
    <row r="2" spans="1:9" ht="17.25" thickBot="1" x14ac:dyDescent="0.35"/>
    <row r="3" spans="1:9" x14ac:dyDescent="0.3">
      <c r="A3" s="19" t="s">
        <v>240</v>
      </c>
      <c r="B3" s="19"/>
    </row>
    <row r="4" spans="1:9" x14ac:dyDescent="0.3">
      <c r="A4" s="16" t="s">
        <v>241</v>
      </c>
      <c r="B4" s="16">
        <v>0.94721203443524304</v>
      </c>
    </row>
    <row r="5" spans="1:9" x14ac:dyDescent="0.3">
      <c r="A5" s="16" t="s">
        <v>242</v>
      </c>
      <c r="B5" s="16">
        <v>0.89721063817895208</v>
      </c>
    </row>
    <row r="6" spans="1:9" x14ac:dyDescent="0.3">
      <c r="A6" s="16" t="s">
        <v>243</v>
      </c>
      <c r="B6" s="16">
        <v>0.89563733162046666</v>
      </c>
    </row>
    <row r="7" spans="1:9" x14ac:dyDescent="0.3">
      <c r="A7" s="16" t="s">
        <v>244</v>
      </c>
      <c r="B7" s="16">
        <v>2.0226124480976928</v>
      </c>
    </row>
    <row r="8" spans="1:9" ht="17.25" thickBot="1" x14ac:dyDescent="0.35">
      <c r="A8" s="17" t="s">
        <v>245</v>
      </c>
      <c r="B8" s="17">
        <v>200</v>
      </c>
    </row>
    <row r="10" spans="1:9" ht="17.25" thickBot="1" x14ac:dyDescent="0.35">
      <c r="A10" t="s">
        <v>246</v>
      </c>
    </row>
    <row r="11" spans="1:9" x14ac:dyDescent="0.3">
      <c r="A11" s="18"/>
      <c r="B11" s="18" t="s">
        <v>250</v>
      </c>
      <c r="C11" s="18" t="s">
        <v>251</v>
      </c>
      <c r="D11" s="18" t="s">
        <v>252</v>
      </c>
      <c r="E11" s="18" t="s">
        <v>253</v>
      </c>
      <c r="F11" s="18" t="s">
        <v>254</v>
      </c>
    </row>
    <row r="12" spans="1:9" x14ac:dyDescent="0.3">
      <c r="A12" s="16" t="s">
        <v>247</v>
      </c>
      <c r="B12" s="16">
        <v>3</v>
      </c>
      <c r="C12" s="16">
        <v>6998.8658214208499</v>
      </c>
      <c r="D12" s="16">
        <v>2332.9552738069501</v>
      </c>
      <c r="E12" s="16">
        <v>570.27070365909424</v>
      </c>
      <c r="F12" s="16">
        <v>1.5752272560924511E-96</v>
      </c>
    </row>
    <row r="13" spans="1:9" x14ac:dyDescent="0.3">
      <c r="A13" s="16" t="s">
        <v>248</v>
      </c>
      <c r="B13" s="16">
        <v>196</v>
      </c>
      <c r="C13" s="16">
        <v>801.82837857914956</v>
      </c>
      <c r="D13" s="16">
        <v>4.0909611151997423</v>
      </c>
      <c r="E13" s="16"/>
      <c r="F13" s="16"/>
    </row>
    <row r="14" spans="1:9" ht="17.25" thickBot="1" x14ac:dyDescent="0.35">
      <c r="A14" s="17" t="s">
        <v>249</v>
      </c>
      <c r="B14" s="17">
        <v>199</v>
      </c>
      <c r="C14" s="17">
        <v>7800.6941999999999</v>
      </c>
      <c r="D14" s="17"/>
      <c r="E14" s="17"/>
      <c r="F14" s="17"/>
    </row>
    <row r="15" spans="1:9" ht="17.25" thickBot="1" x14ac:dyDescent="0.35"/>
    <row r="16" spans="1:9" x14ac:dyDescent="0.3">
      <c r="A16" s="20"/>
      <c r="B16" s="20" t="s">
        <v>255</v>
      </c>
      <c r="C16" s="18" t="s">
        <v>244</v>
      </c>
      <c r="D16" s="18" t="s">
        <v>256</v>
      </c>
      <c r="E16" s="18" t="s">
        <v>257</v>
      </c>
      <c r="F16" s="18" t="s">
        <v>258</v>
      </c>
      <c r="G16" s="18" t="s">
        <v>259</v>
      </c>
      <c r="H16" s="18" t="s">
        <v>260</v>
      </c>
      <c r="I16" s="18" t="s">
        <v>261</v>
      </c>
    </row>
    <row r="17" spans="1:9" x14ac:dyDescent="0.3">
      <c r="A17" s="21" t="s">
        <v>221</v>
      </c>
      <c r="B17" s="21">
        <v>3.5266672433513042</v>
      </c>
      <c r="C17" s="16">
        <v>0.37428988358614923</v>
      </c>
      <c r="D17" s="16">
        <v>9.42228844007637</v>
      </c>
      <c r="E17" s="16">
        <v>1.2672945051312408E-17</v>
      </c>
      <c r="F17" s="16">
        <v>2.7885147350799731</v>
      </c>
      <c r="G17" s="16">
        <v>4.2648197516226354</v>
      </c>
      <c r="H17" s="16">
        <v>2.7885147350799731</v>
      </c>
      <c r="I17" s="16">
        <v>4.2648197516226354</v>
      </c>
    </row>
    <row r="18" spans="1:9" x14ac:dyDescent="0.3">
      <c r="A18" s="21" t="s">
        <v>1</v>
      </c>
      <c r="B18" s="21">
        <v>4.576464545539758E-2</v>
      </c>
      <c r="C18" s="16">
        <v>1.3948968069749745E-3</v>
      </c>
      <c r="D18" s="16">
        <v>32.808624427669677</v>
      </c>
      <c r="E18" s="16">
        <v>1.509959954814403E-81</v>
      </c>
      <c r="F18" s="16">
        <v>4.3013711962397477E-2</v>
      </c>
      <c r="G18" s="16">
        <v>4.8515578948397683E-2</v>
      </c>
      <c r="H18" s="16">
        <v>4.3013711962397477E-2</v>
      </c>
      <c r="I18" s="16">
        <v>4.8515578948397683E-2</v>
      </c>
    </row>
    <row r="19" spans="1:9" x14ac:dyDescent="0.3">
      <c r="A19" s="21" t="s">
        <v>2</v>
      </c>
      <c r="B19" s="21">
        <v>0.18853001691820423</v>
      </c>
      <c r="C19" s="16">
        <v>8.6112339673019428E-3</v>
      </c>
      <c r="D19" s="16">
        <v>21.893496058065431</v>
      </c>
      <c r="E19" s="16">
        <v>1.5053389205758611E-54</v>
      </c>
      <c r="F19" s="16">
        <v>0.17154744744191172</v>
      </c>
      <c r="G19" s="16">
        <v>0.20551258639449674</v>
      </c>
      <c r="H19" s="16">
        <v>0.17154744744191172</v>
      </c>
      <c r="I19" s="16">
        <v>0.20551258639449674</v>
      </c>
    </row>
    <row r="20" spans="1:9" ht="17.25" thickBot="1" x14ac:dyDescent="0.35">
      <c r="A20" s="22" t="s">
        <v>3</v>
      </c>
      <c r="B20" s="22">
        <v>-1.0374930424763289E-3</v>
      </c>
      <c r="C20" s="17">
        <v>5.8710096470863697E-3</v>
      </c>
      <c r="D20" s="17">
        <v>-0.17671458656028777</v>
      </c>
      <c r="E20" s="17">
        <v>0.85991505008056646</v>
      </c>
      <c r="F20" s="17">
        <v>-1.2615953180270869E-2</v>
      </c>
      <c r="G20" s="17">
        <v>1.0540967095318212E-2</v>
      </c>
      <c r="H20" s="17">
        <v>-1.2615953180270869E-2</v>
      </c>
      <c r="I20" s="17">
        <v>1.0540967095318212E-2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J201"/>
  <sheetViews>
    <sheetView zoomScale="170" zoomScaleNormal="170" workbookViewId="0">
      <selection activeCell="I2" sqref="I2:J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  <col min="6" max="6" width="10.44140625" bestFit="1" customWidth="1"/>
    <col min="7" max="8" width="9.44140625" customWidth="1"/>
  </cols>
  <sheetData>
    <row r="1" spans="1:10" ht="17.25" thickBot="1" x14ac:dyDescent="0.35">
      <c r="A1" t="s">
        <v>215</v>
      </c>
      <c r="B1" t="s">
        <v>0</v>
      </c>
      <c r="C1" t="s">
        <v>1</v>
      </c>
      <c r="D1" t="s">
        <v>2</v>
      </c>
      <c r="E1" t="s">
        <v>3</v>
      </c>
      <c r="F1" t="s">
        <v>265</v>
      </c>
    </row>
    <row r="2" spans="1:10" x14ac:dyDescent="0.3">
      <c r="A2" t="s">
        <v>15</v>
      </c>
      <c r="B2">
        <v>26.52</v>
      </c>
      <c r="C2">
        <v>276.12</v>
      </c>
      <c r="D2">
        <v>45.36</v>
      </c>
      <c r="E2">
        <v>83.04</v>
      </c>
      <c r="I2" s="20"/>
      <c r="J2" s="20" t="s">
        <v>255</v>
      </c>
    </row>
    <row r="3" spans="1:10" x14ac:dyDescent="0.3">
      <c r="A3" t="s">
        <v>16</v>
      </c>
      <c r="B3">
        <v>12.48</v>
      </c>
      <c r="C3">
        <v>53.4</v>
      </c>
      <c r="D3">
        <v>47.16</v>
      </c>
      <c r="E3">
        <v>54.12</v>
      </c>
      <c r="I3" s="21" t="s">
        <v>221</v>
      </c>
      <c r="J3" s="21">
        <v>3.5266672433513042</v>
      </c>
    </row>
    <row r="4" spans="1:10" x14ac:dyDescent="0.3">
      <c r="A4" t="s">
        <v>17</v>
      </c>
      <c r="B4">
        <v>11.16</v>
      </c>
      <c r="C4">
        <v>20.64</v>
      </c>
      <c r="D4">
        <v>55.08</v>
      </c>
      <c r="E4">
        <v>83.16</v>
      </c>
      <c r="I4" s="21" t="s">
        <v>1</v>
      </c>
      <c r="J4" s="21">
        <v>4.576464545539758E-2</v>
      </c>
    </row>
    <row r="5" spans="1:10" x14ac:dyDescent="0.3">
      <c r="A5" t="s">
        <v>18</v>
      </c>
      <c r="B5">
        <v>22.2</v>
      </c>
      <c r="C5">
        <v>181.8</v>
      </c>
      <c r="D5">
        <v>49.56</v>
      </c>
      <c r="E5">
        <v>70.2</v>
      </c>
      <c r="I5" s="21" t="s">
        <v>2</v>
      </c>
      <c r="J5" s="21">
        <v>0.18853001691820423</v>
      </c>
    </row>
    <row r="6" spans="1:10" ht="17.25" thickBot="1" x14ac:dyDescent="0.35">
      <c r="A6" t="s">
        <v>19</v>
      </c>
      <c r="B6">
        <v>15.48</v>
      </c>
      <c r="C6">
        <v>216.96</v>
      </c>
      <c r="D6">
        <v>12.96</v>
      </c>
      <c r="E6">
        <v>70.08</v>
      </c>
      <c r="I6" s="22" t="s">
        <v>3</v>
      </c>
      <c r="J6" s="22">
        <v>-1.0374930424763289E-3</v>
      </c>
    </row>
    <row r="7" spans="1:10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10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10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10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10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10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10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10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10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10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C8" sqref="C8:D9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33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Context</vt:lpstr>
      <vt:lpstr>Sheet1</vt:lpstr>
      <vt:lpstr>ML2_Regression_YouTube</vt:lpstr>
      <vt:lpstr>RegressionAccuracy</vt:lpstr>
      <vt:lpstr>Sheet2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2023-02-05T08:28:30Z</dcterms:modified>
</cp:coreProperties>
</file>