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DSM_LMS_Courses\GitHub\DSM_KNIME_MachineLearning_Intuition\"/>
    </mc:Choice>
  </mc:AlternateContent>
  <xr:revisionPtr revIDLastSave="0" documentId="13_ncr:40009_{3BCB7969-250E-4871-A58A-8BA7FC3EF994}" xr6:coauthVersionLast="47" xr6:coauthVersionMax="47" xr10:uidLastSave="{00000000-0000-0000-0000-000000000000}"/>
  <bookViews>
    <workbookView xWindow="28680" yWindow="-120" windowWidth="29040" windowHeight="15840" activeTab="2"/>
  </bookViews>
  <sheets>
    <sheet name="Sheet2" sheetId="3" r:id="rId1"/>
    <sheet name="Sheet3" sheetId="4" r:id="rId2"/>
    <sheet name="ML2_Regression" sheetId="1" r:id="rId3"/>
    <sheet name="MarketingManager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5" i="1" l="1"/>
  <c r="E205" i="1"/>
  <c r="E204" i="1"/>
  <c r="F204" i="1" s="1"/>
  <c r="E203" i="1"/>
  <c r="F20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L32" i="1"/>
  <c r="L33" i="1"/>
  <c r="L34" i="1"/>
  <c r="L27" i="1"/>
  <c r="L28" i="1"/>
  <c r="L31" i="1"/>
  <c r="K27" i="1"/>
  <c r="L26" i="1" s="1"/>
  <c r="K28" i="1"/>
  <c r="K29" i="1"/>
  <c r="K30" i="1"/>
  <c r="L29" i="1" s="1"/>
  <c r="K31" i="1"/>
  <c r="K32" i="1"/>
  <c r="K33" i="1"/>
  <c r="K34" i="1"/>
  <c r="K35" i="1"/>
  <c r="K36" i="1"/>
  <c r="L35" i="1" s="1"/>
  <c r="K26" i="1"/>
  <c r="L30" i="1" l="1"/>
  <c r="O1" i="1" l="1"/>
</calcChain>
</file>

<file path=xl/sharedStrings.xml><?xml version="1.0" encoding="utf-8"?>
<sst xmlns="http://schemas.openxmlformats.org/spreadsheetml/2006/main" count="285" uniqueCount="244">
  <si>
    <t>sales</t>
  </si>
  <si>
    <t>youtube</t>
  </si>
  <si>
    <t>facebook</t>
  </si>
  <si>
    <t>newspaper</t>
  </si>
  <si>
    <t>Marketing Spends Amount</t>
  </si>
  <si>
    <t>Target Audience</t>
  </si>
  <si>
    <t>Day of week</t>
  </si>
  <si>
    <t>Timing</t>
  </si>
  <si>
    <t>Past Effectiveness</t>
  </si>
  <si>
    <t>Platform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</si>
  <si>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</si>
  <si>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</si>
  <si>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</si>
  <si>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</si>
  <si>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</si>
  <si>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</si>
  <si>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</si>
  <si>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</si>
  <si>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</si>
  <si>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</si>
  <si>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</si>
  <si>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</si>
  <si>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</si>
  <si>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</si>
  <si>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</si>
  <si>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</si>
  <si>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</si>
  <si>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</si>
  <si>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</si>
  <si>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</si>
  <si>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</si>
  <si>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</si>
  <si>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</si>
  <si>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</si>
  <si>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</si>
  <si>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</si>
  <si>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</si>
  <si>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</si>
  <si>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</si>
  <si>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</si>
  <si>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</si>
  <si>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</si>
  <si>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</si>
  <si>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</si>
  <si>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</si>
  <si>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</si>
  <si>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</si>
  <si>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</si>
  <si>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</si>
  <si>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</si>
  <si>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</si>
  <si>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</si>
  <si>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</si>
  <si>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</si>
  <si>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</si>
  <si>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</si>
  <si>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</si>
  <si>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</si>
  <si>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</si>
  <si>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</si>
  <si>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</si>
  <si>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</si>
  <si>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</si>
  <si>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</si>
  <si>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</si>
  <si>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</si>
  <si>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</si>
  <si>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</si>
  <si>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</si>
  <si>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</si>
  <si>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</si>
  <si>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</si>
  <si>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</si>
  <si>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</si>
  <si>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</si>
  <si>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</si>
  <si>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</si>
  <si>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</si>
  <si>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</si>
  <si>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</si>
  <si>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</si>
  <si>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</si>
  <si>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</si>
  <si>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</si>
  <si>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</si>
  <si>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</si>
  <si>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</si>
  <si>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</si>
  <si>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</si>
  <si>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</si>
  <si>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</si>
  <si>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</si>
  <si>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</si>
  <si>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</si>
  <si>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</si>
  <si>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</si>
  <si>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</si>
  <si>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</si>
  <si>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</si>
  <si>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</si>
  <si>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</si>
  <si>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</si>
  <si>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</si>
  <si>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</si>
  <si>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</si>
  <si>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</si>
  <si>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</si>
  <si>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</si>
  <si>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</si>
  <si>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</si>
  <si>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</si>
  <si>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</si>
  <si>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</si>
  <si>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</si>
  <si>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</si>
  <si>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</si>
  <si>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</si>
  <si>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</si>
  <si>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</si>
  <si>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</si>
  <si>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</si>
  <si>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</si>
  <si>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</si>
  <si>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</si>
  <si>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</si>
  <si>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</si>
  <si>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</si>
  <si>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</si>
  <si>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</si>
  <si>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</si>
  <si>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</si>
  <si>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</si>
  <si>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</si>
  <si>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</si>
  <si>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</si>
  <si>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</si>
  <si>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</si>
  <si>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</si>
  <si>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</si>
  <si>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</si>
  <si>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</si>
  <si>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</si>
  <si>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</si>
  <si>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</si>
  <si>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</si>
  <si>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</si>
  <si>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</si>
  <si>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</si>
  <si>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</si>
  <si>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</si>
  <si>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</si>
  <si>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</si>
  <si>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</si>
  <si>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</si>
  <si>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</si>
  <si>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</si>
  <si>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</si>
  <si>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</si>
  <si>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</si>
  <si>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</si>
  <si>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</si>
  <si>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</si>
  <si>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</si>
  <si>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</si>
  <si>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</si>
  <si>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</si>
  <si>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</si>
  <si>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</si>
  <si>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</si>
  <si>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</si>
  <si>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</si>
  <si>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</si>
  <si>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</si>
  <si>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</si>
  <si>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</si>
  <si>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</si>
  <si>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</si>
  <si>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</si>
  <si>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</si>
  <si>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</si>
  <si>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</si>
  <si>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</si>
  <si>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</si>
  <si>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</si>
  <si>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</si>
  <si>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</si>
  <si>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</si>
  <si>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</si>
  <si>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</si>
  <si>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</si>
  <si>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</si>
  <si>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</si>
  <si>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</si>
  <si>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</si>
  <si>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</si>
  <si>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</si>
  <si>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</si>
  <si>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</si>
  <si>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</si>
  <si>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</si>
  <si>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</si>
  <si>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</si>
  <si>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</si>
  <si>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</si>
  <si>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</si>
  <si>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</si>
  <si>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</si>
  <si>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</si>
  <si>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</si>
  <si>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</si>
  <si>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What % of Sales is coming from a specific Channel</t>
  </si>
  <si>
    <t>Correlation - Scatter Plot</t>
  </si>
  <si>
    <t>'- 1 to 0 to + 1</t>
  </si>
  <si>
    <t>Correlation</t>
  </si>
  <si>
    <t>Sales = f (YouTube)</t>
  </si>
  <si>
    <t xml:space="preserve">Y = C + m(coeff) x(YouTube)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</si>
  <si>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</si>
  <si>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</si>
  <si>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</si>
  <si>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</si>
  <si>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</si>
  <si>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</si>
  <si>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</si>
  <si>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</si>
  <si>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</si>
  <si>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</si>
  <si>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</si>
  <si>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</si>
  <si>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</si>
  <si>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</si>
  <si>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</si>
  <si>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</si>
  <si>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</si>
  <si>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</si>
  <si>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</si>
  <si>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</si>
  <si>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</si>
  <si>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</si>
  <si>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</si>
  <si>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</si>
  <si>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Sales</t>
  </si>
  <si>
    <t>YouTube</t>
  </si>
  <si>
    <t>Sales Predicted</t>
  </si>
  <si>
    <t>C201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</si>
</sst>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20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8"/>
      <name val="Open Sans"/>
      <family val="2"/>
    </font>
    <font>
      <i/>
      <sz val="11"/>
      <color theme="1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  <xf numFmtId="2" fontId="0" fillId="0" borderId="0" xfId="0" applyNumberFormat="1"/>
    <xf numFmtId="168" fontId="0" fillId="0" borderId="0" xfId="0" applyNumberFormat="1"/>
    <xf numFmtId="0" fontId="19" fillId="0" borderId="0" xfId="0" applyFont="1" applyFill="1" applyBorder="1" applyAlignment="1">
      <alignment horizontal="center"/>
    </xf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ML2_Regression!$C$1</c:f>
              <c:strCache>
                <c:ptCount val="1"/>
                <c:pt idx="0">
                  <c:v>youtube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ML2_Regression!$B$2:$B$201</c:f>
              <c:numCache>
                <c:formatCode>General</c:formatCode>
                <c:ptCount val="200"/>
                <c:pt idx="0">
                  <c:v>26.52</c:v>
                </c:pt>
                <c:pt idx="1">
                  <c:v>12.48</c:v>
                </c:pt>
                <c:pt idx="2">
                  <c:v>11.16</c:v>
                </c:pt>
                <c:pt idx="3">
                  <c:v>22.2</c:v>
                </c:pt>
                <c:pt idx="4">
                  <c:v>15.48</c:v>
                </c:pt>
                <c:pt idx="5">
                  <c:v>8.64</c:v>
                </c:pt>
                <c:pt idx="6">
                  <c:v>14.16</c:v>
                </c:pt>
                <c:pt idx="7">
                  <c:v>15.84</c:v>
                </c:pt>
                <c:pt idx="8">
                  <c:v>5.76</c:v>
                </c:pt>
                <c:pt idx="9">
                  <c:v>12.72</c:v>
                </c:pt>
                <c:pt idx="10">
                  <c:v>10.32</c:v>
                </c:pt>
                <c:pt idx="11">
                  <c:v>20.88</c:v>
                </c:pt>
                <c:pt idx="12">
                  <c:v>11.04</c:v>
                </c:pt>
                <c:pt idx="13">
                  <c:v>11.64</c:v>
                </c:pt>
                <c:pt idx="14">
                  <c:v>22.8</c:v>
                </c:pt>
                <c:pt idx="15">
                  <c:v>26.88</c:v>
                </c:pt>
                <c:pt idx="16">
                  <c:v>15</c:v>
                </c:pt>
                <c:pt idx="17">
                  <c:v>29.28</c:v>
                </c:pt>
                <c:pt idx="18">
                  <c:v>13.56</c:v>
                </c:pt>
                <c:pt idx="19">
                  <c:v>17.52</c:v>
                </c:pt>
                <c:pt idx="20">
                  <c:v>21.6</c:v>
                </c:pt>
                <c:pt idx="21">
                  <c:v>15</c:v>
                </c:pt>
                <c:pt idx="22">
                  <c:v>6.72</c:v>
                </c:pt>
                <c:pt idx="23">
                  <c:v>18.600000000000001</c:v>
                </c:pt>
                <c:pt idx="24">
                  <c:v>11.64</c:v>
                </c:pt>
                <c:pt idx="25">
                  <c:v>14.4</c:v>
                </c:pt>
                <c:pt idx="26">
                  <c:v>18</c:v>
                </c:pt>
                <c:pt idx="27">
                  <c:v>19.079999999999998</c:v>
                </c:pt>
                <c:pt idx="28">
                  <c:v>22.68</c:v>
                </c:pt>
                <c:pt idx="29">
                  <c:v>12.6</c:v>
                </c:pt>
                <c:pt idx="30">
                  <c:v>25.68</c:v>
                </c:pt>
                <c:pt idx="31">
                  <c:v>14.28</c:v>
                </c:pt>
                <c:pt idx="32">
                  <c:v>11.52</c:v>
                </c:pt>
                <c:pt idx="33">
                  <c:v>20.88</c:v>
                </c:pt>
                <c:pt idx="34">
                  <c:v>11.4</c:v>
                </c:pt>
                <c:pt idx="35">
                  <c:v>15.36</c:v>
                </c:pt>
                <c:pt idx="36">
                  <c:v>30.48</c:v>
                </c:pt>
                <c:pt idx="37">
                  <c:v>17.64</c:v>
                </c:pt>
                <c:pt idx="38">
                  <c:v>12.12</c:v>
                </c:pt>
                <c:pt idx="39">
                  <c:v>25.8</c:v>
                </c:pt>
                <c:pt idx="40">
                  <c:v>19.920000000000002</c:v>
                </c:pt>
                <c:pt idx="41">
                  <c:v>20.52</c:v>
                </c:pt>
                <c:pt idx="42">
                  <c:v>24.84</c:v>
                </c:pt>
                <c:pt idx="43">
                  <c:v>15.48</c:v>
                </c:pt>
                <c:pt idx="44">
                  <c:v>10.199999999999999</c:v>
                </c:pt>
                <c:pt idx="45">
                  <c:v>17.88</c:v>
                </c:pt>
                <c:pt idx="46">
                  <c:v>12.72</c:v>
                </c:pt>
                <c:pt idx="47">
                  <c:v>27.84</c:v>
                </c:pt>
                <c:pt idx="48">
                  <c:v>17.760000000000002</c:v>
                </c:pt>
                <c:pt idx="49">
                  <c:v>11.64</c:v>
                </c:pt>
                <c:pt idx="50">
                  <c:v>13.68</c:v>
                </c:pt>
                <c:pt idx="51">
                  <c:v>12.84</c:v>
                </c:pt>
                <c:pt idx="52">
                  <c:v>27.12</c:v>
                </c:pt>
                <c:pt idx="53">
                  <c:v>25.44</c:v>
                </c:pt>
                <c:pt idx="54">
                  <c:v>24.24</c:v>
                </c:pt>
                <c:pt idx="55">
                  <c:v>28.44</c:v>
                </c:pt>
                <c:pt idx="56">
                  <c:v>6.6</c:v>
                </c:pt>
                <c:pt idx="57">
                  <c:v>15.84</c:v>
                </c:pt>
                <c:pt idx="58">
                  <c:v>28.56</c:v>
                </c:pt>
                <c:pt idx="59">
                  <c:v>22.08</c:v>
                </c:pt>
                <c:pt idx="60">
                  <c:v>9.7200000000000006</c:v>
                </c:pt>
                <c:pt idx="61">
                  <c:v>29.04</c:v>
                </c:pt>
                <c:pt idx="62">
                  <c:v>18.84</c:v>
                </c:pt>
                <c:pt idx="63">
                  <c:v>16.8</c:v>
                </c:pt>
                <c:pt idx="64">
                  <c:v>21.6</c:v>
                </c:pt>
                <c:pt idx="65">
                  <c:v>11.16</c:v>
                </c:pt>
                <c:pt idx="66">
                  <c:v>11.4</c:v>
                </c:pt>
                <c:pt idx="67">
                  <c:v>16.079999999999998</c:v>
                </c:pt>
                <c:pt idx="68">
                  <c:v>22.68</c:v>
                </c:pt>
                <c:pt idx="69">
                  <c:v>26.76</c:v>
                </c:pt>
                <c:pt idx="70">
                  <c:v>21.96</c:v>
                </c:pt>
                <c:pt idx="71">
                  <c:v>14.88</c:v>
                </c:pt>
                <c:pt idx="72">
                  <c:v>10.56</c:v>
                </c:pt>
                <c:pt idx="73">
                  <c:v>13.2</c:v>
                </c:pt>
                <c:pt idx="74">
                  <c:v>20.399999999999999</c:v>
                </c:pt>
                <c:pt idx="75">
                  <c:v>10.44</c:v>
                </c:pt>
                <c:pt idx="76">
                  <c:v>8.2799999999999994</c:v>
                </c:pt>
                <c:pt idx="77">
                  <c:v>17.04</c:v>
                </c:pt>
                <c:pt idx="78">
                  <c:v>6.36</c:v>
                </c:pt>
                <c:pt idx="79">
                  <c:v>13.2</c:v>
                </c:pt>
                <c:pt idx="80">
                  <c:v>14.16</c:v>
                </c:pt>
                <c:pt idx="81">
                  <c:v>14.76</c:v>
                </c:pt>
                <c:pt idx="82">
                  <c:v>13.56</c:v>
                </c:pt>
                <c:pt idx="83">
                  <c:v>16.32</c:v>
                </c:pt>
                <c:pt idx="84">
                  <c:v>26.04</c:v>
                </c:pt>
                <c:pt idx="85">
                  <c:v>18.239999999999998</c:v>
                </c:pt>
                <c:pt idx="86">
                  <c:v>14.4</c:v>
                </c:pt>
                <c:pt idx="87">
                  <c:v>19.2</c:v>
                </c:pt>
                <c:pt idx="88">
                  <c:v>15.48</c:v>
                </c:pt>
                <c:pt idx="89">
                  <c:v>20.04</c:v>
                </c:pt>
                <c:pt idx="90">
                  <c:v>13.44</c:v>
                </c:pt>
                <c:pt idx="91">
                  <c:v>8.76</c:v>
                </c:pt>
                <c:pt idx="92">
                  <c:v>23.28</c:v>
                </c:pt>
                <c:pt idx="93">
                  <c:v>26.64</c:v>
                </c:pt>
                <c:pt idx="94">
                  <c:v>13.8</c:v>
                </c:pt>
                <c:pt idx="95">
                  <c:v>20.28</c:v>
                </c:pt>
                <c:pt idx="96">
                  <c:v>14.04</c:v>
                </c:pt>
                <c:pt idx="97">
                  <c:v>18.600000000000001</c:v>
                </c:pt>
                <c:pt idx="98">
                  <c:v>30.48</c:v>
                </c:pt>
                <c:pt idx="99">
                  <c:v>20.64</c:v>
                </c:pt>
                <c:pt idx="100">
                  <c:v>14.04</c:v>
                </c:pt>
                <c:pt idx="101">
                  <c:v>28.56</c:v>
                </c:pt>
                <c:pt idx="102">
                  <c:v>17.760000000000002</c:v>
                </c:pt>
                <c:pt idx="103">
                  <c:v>17.64</c:v>
                </c:pt>
                <c:pt idx="104">
                  <c:v>24.84</c:v>
                </c:pt>
                <c:pt idx="105">
                  <c:v>23.04</c:v>
                </c:pt>
                <c:pt idx="106">
                  <c:v>8.64</c:v>
                </c:pt>
                <c:pt idx="107">
                  <c:v>10.44</c:v>
                </c:pt>
                <c:pt idx="108">
                  <c:v>6.36</c:v>
                </c:pt>
                <c:pt idx="109">
                  <c:v>23.76</c:v>
                </c:pt>
                <c:pt idx="110">
                  <c:v>16.079999999999998</c:v>
                </c:pt>
                <c:pt idx="111">
                  <c:v>26.16</c:v>
                </c:pt>
                <c:pt idx="112">
                  <c:v>16.920000000000002</c:v>
                </c:pt>
                <c:pt idx="113">
                  <c:v>19.079999999999998</c:v>
                </c:pt>
                <c:pt idx="114">
                  <c:v>17.52</c:v>
                </c:pt>
                <c:pt idx="115">
                  <c:v>15.12</c:v>
                </c:pt>
                <c:pt idx="116">
                  <c:v>14.64</c:v>
                </c:pt>
                <c:pt idx="117">
                  <c:v>11.28</c:v>
                </c:pt>
                <c:pt idx="118">
                  <c:v>19.079999999999998</c:v>
                </c:pt>
                <c:pt idx="119">
                  <c:v>7.92</c:v>
                </c:pt>
                <c:pt idx="120">
                  <c:v>18.600000000000001</c:v>
                </c:pt>
                <c:pt idx="121">
                  <c:v>8.4</c:v>
                </c:pt>
                <c:pt idx="122">
                  <c:v>13.92</c:v>
                </c:pt>
                <c:pt idx="123">
                  <c:v>18.239999999999998</c:v>
                </c:pt>
                <c:pt idx="124">
                  <c:v>23.64</c:v>
                </c:pt>
                <c:pt idx="125">
                  <c:v>12.72</c:v>
                </c:pt>
                <c:pt idx="126">
                  <c:v>7.92</c:v>
                </c:pt>
                <c:pt idx="127">
                  <c:v>10.56</c:v>
                </c:pt>
                <c:pt idx="128">
                  <c:v>29.64</c:v>
                </c:pt>
                <c:pt idx="129">
                  <c:v>11.64</c:v>
                </c:pt>
                <c:pt idx="130">
                  <c:v>1.92</c:v>
                </c:pt>
                <c:pt idx="131">
                  <c:v>15.24</c:v>
                </c:pt>
                <c:pt idx="132">
                  <c:v>6.84</c:v>
                </c:pt>
                <c:pt idx="133">
                  <c:v>23.52</c:v>
                </c:pt>
                <c:pt idx="134">
                  <c:v>12.96</c:v>
                </c:pt>
                <c:pt idx="135">
                  <c:v>13.92</c:v>
                </c:pt>
                <c:pt idx="136">
                  <c:v>11.4</c:v>
                </c:pt>
                <c:pt idx="137">
                  <c:v>24.96</c:v>
                </c:pt>
                <c:pt idx="138">
                  <c:v>11.52</c:v>
                </c:pt>
                <c:pt idx="139">
                  <c:v>24.84</c:v>
                </c:pt>
                <c:pt idx="140">
                  <c:v>13.08</c:v>
                </c:pt>
                <c:pt idx="141">
                  <c:v>23.04</c:v>
                </c:pt>
                <c:pt idx="142">
                  <c:v>24.12</c:v>
                </c:pt>
                <c:pt idx="143">
                  <c:v>12.48</c:v>
                </c:pt>
                <c:pt idx="144">
                  <c:v>13.68</c:v>
                </c:pt>
                <c:pt idx="145">
                  <c:v>12.36</c:v>
                </c:pt>
                <c:pt idx="146">
                  <c:v>15.84</c:v>
                </c:pt>
                <c:pt idx="147">
                  <c:v>30.48</c:v>
                </c:pt>
                <c:pt idx="148">
                  <c:v>13.08</c:v>
                </c:pt>
                <c:pt idx="149">
                  <c:v>12.12</c:v>
                </c:pt>
                <c:pt idx="150">
                  <c:v>19.32</c:v>
                </c:pt>
                <c:pt idx="151">
                  <c:v>13.92</c:v>
                </c:pt>
                <c:pt idx="152">
                  <c:v>19.920000000000002</c:v>
                </c:pt>
                <c:pt idx="153">
                  <c:v>22.8</c:v>
                </c:pt>
                <c:pt idx="154">
                  <c:v>18.72</c:v>
                </c:pt>
                <c:pt idx="155">
                  <c:v>3.84</c:v>
                </c:pt>
                <c:pt idx="156">
                  <c:v>18.36</c:v>
                </c:pt>
                <c:pt idx="157">
                  <c:v>12.12</c:v>
                </c:pt>
                <c:pt idx="158">
                  <c:v>8.76</c:v>
                </c:pt>
                <c:pt idx="159">
                  <c:v>15.48</c:v>
                </c:pt>
                <c:pt idx="160">
                  <c:v>17.28</c:v>
                </c:pt>
                <c:pt idx="161">
                  <c:v>15.96</c:v>
                </c:pt>
                <c:pt idx="162">
                  <c:v>17.88</c:v>
                </c:pt>
                <c:pt idx="163">
                  <c:v>21.6</c:v>
                </c:pt>
                <c:pt idx="164">
                  <c:v>14.28</c:v>
                </c:pt>
                <c:pt idx="165">
                  <c:v>14.28</c:v>
                </c:pt>
                <c:pt idx="166">
                  <c:v>9.6</c:v>
                </c:pt>
                <c:pt idx="167">
                  <c:v>14.64</c:v>
                </c:pt>
                <c:pt idx="168">
                  <c:v>20.52</c:v>
                </c:pt>
                <c:pt idx="169">
                  <c:v>18</c:v>
                </c:pt>
                <c:pt idx="170">
                  <c:v>10.08</c:v>
                </c:pt>
                <c:pt idx="171">
                  <c:v>17.399999999999999</c:v>
                </c:pt>
                <c:pt idx="172">
                  <c:v>9.1199999999999992</c:v>
                </c:pt>
                <c:pt idx="173">
                  <c:v>14.04</c:v>
                </c:pt>
                <c:pt idx="174">
                  <c:v>13.8</c:v>
                </c:pt>
                <c:pt idx="175">
                  <c:v>32.4</c:v>
                </c:pt>
                <c:pt idx="176">
                  <c:v>24.24</c:v>
                </c:pt>
                <c:pt idx="177">
                  <c:v>14.04</c:v>
                </c:pt>
                <c:pt idx="178">
                  <c:v>14.16</c:v>
                </c:pt>
                <c:pt idx="179">
                  <c:v>15.12</c:v>
                </c:pt>
                <c:pt idx="180">
                  <c:v>12.6</c:v>
                </c:pt>
                <c:pt idx="181">
                  <c:v>14.64</c:v>
                </c:pt>
                <c:pt idx="182">
                  <c:v>10.44</c:v>
                </c:pt>
                <c:pt idx="183">
                  <c:v>31.44</c:v>
                </c:pt>
                <c:pt idx="184">
                  <c:v>21.12</c:v>
                </c:pt>
                <c:pt idx="185">
                  <c:v>27.12</c:v>
                </c:pt>
                <c:pt idx="186">
                  <c:v>12.36</c:v>
                </c:pt>
                <c:pt idx="187">
                  <c:v>20.76</c:v>
                </c:pt>
                <c:pt idx="188">
                  <c:v>19.079999999999998</c:v>
                </c:pt>
                <c:pt idx="189">
                  <c:v>8.0399999999999991</c:v>
                </c:pt>
                <c:pt idx="190">
                  <c:v>12.96</c:v>
                </c:pt>
                <c:pt idx="191">
                  <c:v>11.88</c:v>
                </c:pt>
                <c:pt idx="192">
                  <c:v>7.08</c:v>
                </c:pt>
                <c:pt idx="193">
                  <c:v>23.52</c:v>
                </c:pt>
                <c:pt idx="194">
                  <c:v>20.76</c:v>
                </c:pt>
                <c:pt idx="195">
                  <c:v>9.1199999999999992</c:v>
                </c:pt>
                <c:pt idx="196">
                  <c:v>11.64</c:v>
                </c:pt>
                <c:pt idx="197">
                  <c:v>15.36</c:v>
                </c:pt>
                <c:pt idx="198">
                  <c:v>30.6</c:v>
                </c:pt>
                <c:pt idx="199">
                  <c:v>16.079999999999998</c:v>
                </c:pt>
              </c:numCache>
            </c:numRef>
          </c:xVal>
          <c:yVal>
            <c:numRef>
              <c:f>ML2_Regression!$C$2:$C$201</c:f>
              <c:numCache>
                <c:formatCode>General</c:formatCode>
                <c:ptCount val="200"/>
                <c:pt idx="0">
                  <c:v>276.12</c:v>
                </c:pt>
                <c:pt idx="1">
                  <c:v>53.4</c:v>
                </c:pt>
                <c:pt idx="2">
                  <c:v>20.64</c:v>
                </c:pt>
                <c:pt idx="3">
                  <c:v>181.8</c:v>
                </c:pt>
                <c:pt idx="4">
                  <c:v>216.96</c:v>
                </c:pt>
                <c:pt idx="5">
                  <c:v>10.44</c:v>
                </c:pt>
                <c:pt idx="6">
                  <c:v>69</c:v>
                </c:pt>
                <c:pt idx="7">
                  <c:v>144.24</c:v>
                </c:pt>
                <c:pt idx="8">
                  <c:v>10.32</c:v>
                </c:pt>
                <c:pt idx="9">
                  <c:v>239.76</c:v>
                </c:pt>
                <c:pt idx="10">
                  <c:v>79.319999999999993</c:v>
                </c:pt>
                <c:pt idx="11">
                  <c:v>257.64</c:v>
                </c:pt>
                <c:pt idx="12">
                  <c:v>28.56</c:v>
                </c:pt>
                <c:pt idx="13">
                  <c:v>117</c:v>
                </c:pt>
                <c:pt idx="14">
                  <c:v>244.92</c:v>
                </c:pt>
                <c:pt idx="15">
                  <c:v>234.48</c:v>
                </c:pt>
                <c:pt idx="16">
                  <c:v>81.36</c:v>
                </c:pt>
                <c:pt idx="17">
                  <c:v>337.68</c:v>
                </c:pt>
                <c:pt idx="18">
                  <c:v>83.04</c:v>
                </c:pt>
                <c:pt idx="19">
                  <c:v>176.76</c:v>
                </c:pt>
                <c:pt idx="20">
                  <c:v>262.08</c:v>
                </c:pt>
                <c:pt idx="21">
                  <c:v>284.88</c:v>
                </c:pt>
                <c:pt idx="22">
                  <c:v>15.84</c:v>
                </c:pt>
                <c:pt idx="23">
                  <c:v>273.95999999999998</c:v>
                </c:pt>
                <c:pt idx="24">
                  <c:v>74.760000000000005</c:v>
                </c:pt>
                <c:pt idx="25">
                  <c:v>315.48</c:v>
                </c:pt>
                <c:pt idx="26">
                  <c:v>171.48</c:v>
                </c:pt>
                <c:pt idx="27">
                  <c:v>288.12</c:v>
                </c:pt>
                <c:pt idx="28">
                  <c:v>298.56</c:v>
                </c:pt>
                <c:pt idx="29">
                  <c:v>84.72</c:v>
                </c:pt>
                <c:pt idx="30">
                  <c:v>351.48</c:v>
                </c:pt>
                <c:pt idx="31">
                  <c:v>135.47999999999999</c:v>
                </c:pt>
                <c:pt idx="32">
                  <c:v>116.64</c:v>
                </c:pt>
                <c:pt idx="33">
                  <c:v>318.72000000000003</c:v>
                </c:pt>
                <c:pt idx="34">
                  <c:v>114.84</c:v>
                </c:pt>
                <c:pt idx="35">
                  <c:v>348.84</c:v>
                </c:pt>
                <c:pt idx="36">
                  <c:v>320.27999999999997</c:v>
                </c:pt>
                <c:pt idx="37">
                  <c:v>89.64</c:v>
                </c:pt>
                <c:pt idx="38">
                  <c:v>51.72</c:v>
                </c:pt>
                <c:pt idx="39">
                  <c:v>273.60000000000002</c:v>
                </c:pt>
                <c:pt idx="40">
                  <c:v>243</c:v>
                </c:pt>
                <c:pt idx="41">
                  <c:v>212.4</c:v>
                </c:pt>
                <c:pt idx="42">
                  <c:v>352.32</c:v>
                </c:pt>
                <c:pt idx="43">
                  <c:v>248.28</c:v>
                </c:pt>
                <c:pt idx="44">
                  <c:v>30.12</c:v>
                </c:pt>
                <c:pt idx="45">
                  <c:v>210.12</c:v>
                </c:pt>
                <c:pt idx="46">
                  <c:v>107.64</c:v>
                </c:pt>
                <c:pt idx="47">
                  <c:v>287.88</c:v>
                </c:pt>
                <c:pt idx="48">
                  <c:v>272.64</c:v>
                </c:pt>
                <c:pt idx="49">
                  <c:v>80.28</c:v>
                </c:pt>
                <c:pt idx="50">
                  <c:v>239.76</c:v>
                </c:pt>
                <c:pt idx="51">
                  <c:v>120.48</c:v>
                </c:pt>
                <c:pt idx="52">
                  <c:v>259.68</c:v>
                </c:pt>
                <c:pt idx="53">
                  <c:v>219.12</c:v>
                </c:pt>
                <c:pt idx="54">
                  <c:v>315.24</c:v>
                </c:pt>
                <c:pt idx="55">
                  <c:v>238.68</c:v>
                </c:pt>
                <c:pt idx="56">
                  <c:v>8.76</c:v>
                </c:pt>
                <c:pt idx="57">
                  <c:v>163.44</c:v>
                </c:pt>
                <c:pt idx="58">
                  <c:v>252.96</c:v>
                </c:pt>
                <c:pt idx="59">
                  <c:v>252.84</c:v>
                </c:pt>
                <c:pt idx="60">
                  <c:v>64.2</c:v>
                </c:pt>
                <c:pt idx="61">
                  <c:v>313.56</c:v>
                </c:pt>
                <c:pt idx="62">
                  <c:v>287.16000000000003</c:v>
                </c:pt>
                <c:pt idx="63">
                  <c:v>123.24</c:v>
                </c:pt>
                <c:pt idx="64">
                  <c:v>157.32</c:v>
                </c:pt>
                <c:pt idx="65">
                  <c:v>82.8</c:v>
                </c:pt>
                <c:pt idx="66">
                  <c:v>37.799999999999997</c:v>
                </c:pt>
                <c:pt idx="67">
                  <c:v>167.16</c:v>
                </c:pt>
                <c:pt idx="68">
                  <c:v>284.88</c:v>
                </c:pt>
                <c:pt idx="69">
                  <c:v>260.16000000000003</c:v>
                </c:pt>
                <c:pt idx="70">
                  <c:v>238.92</c:v>
                </c:pt>
                <c:pt idx="71">
                  <c:v>131.76</c:v>
                </c:pt>
                <c:pt idx="72">
                  <c:v>32.159999999999997</c:v>
                </c:pt>
                <c:pt idx="73">
                  <c:v>155.28</c:v>
                </c:pt>
                <c:pt idx="74">
                  <c:v>256.08</c:v>
                </c:pt>
                <c:pt idx="75">
                  <c:v>20.28</c:v>
                </c:pt>
                <c:pt idx="76">
                  <c:v>33</c:v>
                </c:pt>
                <c:pt idx="77">
                  <c:v>144.6</c:v>
                </c:pt>
                <c:pt idx="78">
                  <c:v>6.48</c:v>
                </c:pt>
                <c:pt idx="79">
                  <c:v>139.19999999999999</c:v>
                </c:pt>
                <c:pt idx="80">
                  <c:v>91.68</c:v>
                </c:pt>
                <c:pt idx="81">
                  <c:v>287.76</c:v>
                </c:pt>
                <c:pt idx="82">
                  <c:v>90.36</c:v>
                </c:pt>
                <c:pt idx="83">
                  <c:v>82.08</c:v>
                </c:pt>
                <c:pt idx="84">
                  <c:v>256.2</c:v>
                </c:pt>
                <c:pt idx="85">
                  <c:v>231.84</c:v>
                </c:pt>
                <c:pt idx="86">
                  <c:v>91.56</c:v>
                </c:pt>
                <c:pt idx="87">
                  <c:v>132.84</c:v>
                </c:pt>
                <c:pt idx="88">
                  <c:v>105.96</c:v>
                </c:pt>
                <c:pt idx="89">
                  <c:v>131.76</c:v>
                </c:pt>
                <c:pt idx="90">
                  <c:v>161.16</c:v>
                </c:pt>
                <c:pt idx="91">
                  <c:v>34.32</c:v>
                </c:pt>
                <c:pt idx="92">
                  <c:v>261.24</c:v>
                </c:pt>
                <c:pt idx="93">
                  <c:v>301.08</c:v>
                </c:pt>
                <c:pt idx="94">
                  <c:v>128.88</c:v>
                </c:pt>
                <c:pt idx="95">
                  <c:v>195.96</c:v>
                </c:pt>
                <c:pt idx="96">
                  <c:v>237.12</c:v>
                </c:pt>
                <c:pt idx="97">
                  <c:v>221.88</c:v>
                </c:pt>
                <c:pt idx="98">
                  <c:v>347.64</c:v>
                </c:pt>
                <c:pt idx="99">
                  <c:v>162.24</c:v>
                </c:pt>
                <c:pt idx="100">
                  <c:v>266.88</c:v>
                </c:pt>
                <c:pt idx="101">
                  <c:v>355.68</c:v>
                </c:pt>
                <c:pt idx="102">
                  <c:v>336.24</c:v>
                </c:pt>
                <c:pt idx="103">
                  <c:v>225.48</c:v>
                </c:pt>
                <c:pt idx="104">
                  <c:v>285.83999999999997</c:v>
                </c:pt>
                <c:pt idx="105">
                  <c:v>165.48</c:v>
                </c:pt>
                <c:pt idx="106">
                  <c:v>30</c:v>
                </c:pt>
                <c:pt idx="107">
                  <c:v>108.48</c:v>
                </c:pt>
                <c:pt idx="108">
                  <c:v>15.72</c:v>
                </c:pt>
                <c:pt idx="109">
                  <c:v>306.48</c:v>
                </c:pt>
                <c:pt idx="110">
                  <c:v>270.95999999999998</c:v>
                </c:pt>
                <c:pt idx="111">
                  <c:v>290.04000000000002</c:v>
                </c:pt>
                <c:pt idx="112">
                  <c:v>210.84</c:v>
                </c:pt>
                <c:pt idx="113">
                  <c:v>251.52</c:v>
                </c:pt>
                <c:pt idx="114">
                  <c:v>93.84</c:v>
                </c:pt>
                <c:pt idx="115">
                  <c:v>90.12</c:v>
                </c:pt>
                <c:pt idx="116">
                  <c:v>167.04</c:v>
                </c:pt>
                <c:pt idx="117">
                  <c:v>91.68</c:v>
                </c:pt>
                <c:pt idx="118">
                  <c:v>150.84</c:v>
                </c:pt>
                <c:pt idx="119">
                  <c:v>23.28</c:v>
                </c:pt>
                <c:pt idx="120">
                  <c:v>169.56</c:v>
                </c:pt>
                <c:pt idx="121">
                  <c:v>22.56</c:v>
                </c:pt>
                <c:pt idx="122">
                  <c:v>268.8</c:v>
                </c:pt>
                <c:pt idx="123">
                  <c:v>147.72</c:v>
                </c:pt>
                <c:pt idx="124">
                  <c:v>275.39999999999998</c:v>
                </c:pt>
                <c:pt idx="125">
                  <c:v>104.64</c:v>
                </c:pt>
                <c:pt idx="126">
                  <c:v>9.36</c:v>
                </c:pt>
                <c:pt idx="127">
                  <c:v>96.24</c:v>
                </c:pt>
                <c:pt idx="128">
                  <c:v>264.36</c:v>
                </c:pt>
                <c:pt idx="129">
                  <c:v>71.52</c:v>
                </c:pt>
                <c:pt idx="130">
                  <c:v>0.84</c:v>
                </c:pt>
                <c:pt idx="131">
                  <c:v>318.24</c:v>
                </c:pt>
                <c:pt idx="132">
                  <c:v>10.08</c:v>
                </c:pt>
                <c:pt idx="133">
                  <c:v>263.76</c:v>
                </c:pt>
                <c:pt idx="134">
                  <c:v>44.28</c:v>
                </c:pt>
                <c:pt idx="135">
                  <c:v>57.96</c:v>
                </c:pt>
                <c:pt idx="136">
                  <c:v>30.72</c:v>
                </c:pt>
                <c:pt idx="137">
                  <c:v>328.44</c:v>
                </c:pt>
                <c:pt idx="138">
                  <c:v>51.6</c:v>
                </c:pt>
                <c:pt idx="139">
                  <c:v>221.88</c:v>
                </c:pt>
                <c:pt idx="140">
                  <c:v>88.08</c:v>
                </c:pt>
                <c:pt idx="141">
                  <c:v>232.44</c:v>
                </c:pt>
                <c:pt idx="142">
                  <c:v>264.60000000000002</c:v>
                </c:pt>
                <c:pt idx="143">
                  <c:v>125.52</c:v>
                </c:pt>
                <c:pt idx="144">
                  <c:v>115.44</c:v>
                </c:pt>
                <c:pt idx="145">
                  <c:v>168.36</c:v>
                </c:pt>
                <c:pt idx="146">
                  <c:v>288.12</c:v>
                </c:pt>
                <c:pt idx="147">
                  <c:v>291.83999999999997</c:v>
                </c:pt>
                <c:pt idx="148">
                  <c:v>45.6</c:v>
                </c:pt>
                <c:pt idx="149">
                  <c:v>53.64</c:v>
                </c:pt>
                <c:pt idx="150">
                  <c:v>336.84</c:v>
                </c:pt>
                <c:pt idx="151">
                  <c:v>145.19999999999999</c:v>
                </c:pt>
                <c:pt idx="152">
                  <c:v>237.12</c:v>
                </c:pt>
                <c:pt idx="153">
                  <c:v>205.56</c:v>
                </c:pt>
                <c:pt idx="154">
                  <c:v>225.36</c:v>
                </c:pt>
                <c:pt idx="155">
                  <c:v>4.92</c:v>
                </c:pt>
                <c:pt idx="156">
                  <c:v>112.68</c:v>
                </c:pt>
                <c:pt idx="157">
                  <c:v>179.76</c:v>
                </c:pt>
                <c:pt idx="158">
                  <c:v>14.04</c:v>
                </c:pt>
                <c:pt idx="159">
                  <c:v>158.04</c:v>
                </c:pt>
                <c:pt idx="160">
                  <c:v>207</c:v>
                </c:pt>
                <c:pt idx="161">
                  <c:v>102.84</c:v>
                </c:pt>
                <c:pt idx="162">
                  <c:v>226.08</c:v>
                </c:pt>
                <c:pt idx="163">
                  <c:v>196.2</c:v>
                </c:pt>
                <c:pt idx="164">
                  <c:v>140.63999999999999</c:v>
                </c:pt>
                <c:pt idx="165">
                  <c:v>281.39999999999998</c:v>
                </c:pt>
                <c:pt idx="166">
                  <c:v>21.48</c:v>
                </c:pt>
                <c:pt idx="167">
                  <c:v>248.16</c:v>
                </c:pt>
                <c:pt idx="168">
                  <c:v>258.48</c:v>
                </c:pt>
                <c:pt idx="169">
                  <c:v>341.16</c:v>
                </c:pt>
                <c:pt idx="170">
                  <c:v>60</c:v>
                </c:pt>
                <c:pt idx="171">
                  <c:v>197.4</c:v>
                </c:pt>
                <c:pt idx="172">
                  <c:v>23.52</c:v>
                </c:pt>
                <c:pt idx="173">
                  <c:v>202.08</c:v>
                </c:pt>
                <c:pt idx="174">
                  <c:v>266.88</c:v>
                </c:pt>
                <c:pt idx="175">
                  <c:v>332.28</c:v>
                </c:pt>
                <c:pt idx="176">
                  <c:v>298.08</c:v>
                </c:pt>
                <c:pt idx="177">
                  <c:v>204.24</c:v>
                </c:pt>
                <c:pt idx="178">
                  <c:v>332.04</c:v>
                </c:pt>
                <c:pt idx="179">
                  <c:v>198.72</c:v>
                </c:pt>
                <c:pt idx="180">
                  <c:v>187.92</c:v>
                </c:pt>
                <c:pt idx="181">
                  <c:v>262.2</c:v>
                </c:pt>
                <c:pt idx="182">
                  <c:v>67.44</c:v>
                </c:pt>
                <c:pt idx="183">
                  <c:v>345.12</c:v>
                </c:pt>
                <c:pt idx="184">
                  <c:v>304.56</c:v>
                </c:pt>
                <c:pt idx="185">
                  <c:v>246</c:v>
                </c:pt>
                <c:pt idx="186">
                  <c:v>167.4</c:v>
                </c:pt>
                <c:pt idx="187">
                  <c:v>229.32</c:v>
                </c:pt>
                <c:pt idx="188">
                  <c:v>343.2</c:v>
                </c:pt>
                <c:pt idx="189">
                  <c:v>22.44</c:v>
                </c:pt>
                <c:pt idx="190">
                  <c:v>47.4</c:v>
                </c:pt>
                <c:pt idx="191">
                  <c:v>90.6</c:v>
                </c:pt>
                <c:pt idx="192">
                  <c:v>20.64</c:v>
                </c:pt>
                <c:pt idx="193">
                  <c:v>200.16</c:v>
                </c:pt>
                <c:pt idx="194">
                  <c:v>179.64</c:v>
                </c:pt>
                <c:pt idx="195">
                  <c:v>45.84</c:v>
                </c:pt>
                <c:pt idx="196">
                  <c:v>113.04</c:v>
                </c:pt>
                <c:pt idx="197">
                  <c:v>212.4</c:v>
                </c:pt>
                <c:pt idx="198">
                  <c:v>340.32</c:v>
                </c:pt>
                <c:pt idx="199">
                  <c:v>278.52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7-48AE-ABDB-BCCD1E7C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27280"/>
        <c:axId val="347729360"/>
      </c:scatterChart>
      <c:valAx>
        <c:axId val="3477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29360"/>
        <c:crosses val="autoZero"/>
        <c:crossBetween val="midCat"/>
      </c:valAx>
      <c:valAx>
        <c:axId val="3477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5" Type="http://schemas.openxmlformats.org/officeDocument/2006/relationships/image" Target="../media/image2.png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268740</xdr:colOff>
      <xdr:row>3</xdr:row>
      <xdr:rowOff>111579</xdr:rowOff>
    </xdr:from>
    <xdr:to>
      <xdr:col>18</xdr:col>
      <xdr:colOff>268740</xdr:colOff>
      <xdr:row>16</xdr:row>
      <xdr:rowOff>112940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62710-B4EB-8908-83F9-3743FA1DE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48000</xdr:colOff>
      <xdr:row>5</xdr:row>
      <xdr:rowOff>198966</xdr:rowOff>
    </xdr:from>
    <xdr:to>
      <xdr:col>17</xdr:col>
      <xdr:colOff>324120</xdr:colOff>
      <xdr:row>14</xdr:row>
      <xdr:rowOff>155886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914798E-DE51-3076-9717-34A03A80C81D}"/>
                </a:ext>
              </a:extLst>
            </xdr14:cNvPr>
            <xdr14:cNvContentPartPr/>
          </xdr14:nvContentPartPr>
          <xdr14:nvPr macro=""/>
          <xdr14:xfrm>
            <a:off x="5382000" y="1253520"/>
            <a:ext cx="2562120" cy="186192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7914798E-DE51-3076-9717-34A03A80C81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373359" y="1244520"/>
              <a:ext cx="2579762" cy="187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366840</xdr:colOff>
      <xdr:row>11</xdr:row>
      <xdr:rowOff>178742</xdr:rowOff>
    </xdr:from>
    <xdr:to>
      <xdr:col>14</xdr:col>
      <xdr:colOff>732651</xdr:colOff>
      <xdr:row>15</xdr:row>
      <xdr:rowOff>120260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E2039771-37DA-6F98-8639-E02FC1780692}"/>
                </a:ext>
              </a:extLst>
            </xdr14:cNvPr>
            <xdr14:cNvContentPartPr/>
          </xdr14:nvContentPartPr>
          <xdr14:nvPr macro=""/>
          <xdr14:xfrm>
            <a:off x="4938840" y="2498760"/>
            <a:ext cx="1182240" cy="78516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E2039771-37DA-6F98-8639-E02FC178069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930200" y="2489760"/>
              <a:ext cx="1199880" cy="80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581520</xdr:colOff>
      <xdr:row>6</xdr:row>
      <xdr:rowOff>42776</xdr:rowOff>
    </xdr:from>
    <xdr:to>
      <xdr:col>17</xdr:col>
      <xdr:colOff>624720</xdr:colOff>
      <xdr:row>13</xdr:row>
      <xdr:rowOff>144317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4EA5D574-97A8-F127-683A-61FF15C93336}"/>
                </a:ext>
              </a:extLst>
            </xdr14:cNvPr>
            <xdr14:cNvContentPartPr/>
          </xdr14:nvContentPartPr>
          <xdr14:nvPr macro=""/>
          <xdr14:xfrm>
            <a:off x="5915520" y="1308240"/>
            <a:ext cx="2329200" cy="158472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4EA5D574-97A8-F127-683A-61FF15C9333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06880" y="1299240"/>
              <a:ext cx="2346840" cy="1602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8T14:54:22.015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1 5171 7305 0 0,'103'-68'11451'0'0,"82"-72"-10270"0"0,-30 22-640 0 0,112-73 4 0 0,293-231 1046 0 0,-394 281-847 0 0,258-168 1 0 0,91-38 648 0 0,-79 51-1015 0 0,-351 240-384 0 0,420-295 22 0 0,368-292 172 0 0,-251 244 626 0 0,-480 297-563 0 0,-67 47-355 0 0,129-73-1 0 0,753-405 229 0 0,-656 315 6 0 0,-177 123-98 0 0,-11 5 370 0 0,-9 9-411 0 0,-100 78-694 0 0,0 0 1517 0 0</inkml:trace>
  <inkml:trace contextRef="#ctx0" brushRef="#br0" timeOffset="951.21">6461 251 6761 0 0,'0'0'158'0'0,"0"0"1"0"0,-1 0 0 0 0,1 1 0 0 0,0-1-1 0 0,-1 0 1 0 0,1 0 0 0 0,0 0-1 0 0,-1 1 1 0 0,1-1 0 0 0,0 0 0 0 0,0 0-1 0 0,-1 1 1 0 0,1-1 0 0 0,0 0-1 0 0,0 1 1 0 0,0-1 0 0 0,-1 0 0 0 0,1 1-1 0 0,0-1 1 0 0,0 0 0 0 0,0 1-1 0 0,0-1 1 0 0,0 0 0 0 0,0 1 0 0 0,0-1-1 0 0,0 0 1 0 0,0 1 0 0 0,0-1 0 0 0,0 0-1 0 0,0 1 1 0 0,0-1 0 0 0,0 0-1 0 0,0 1 1 0 0,0-1 0 0 0,0 1 0 0 0,0-1-1 0 0,0 0 1 0 0,0 1 0 0 0,1-1-1 0 0,-1 0 1 0 0,0 0 0 0 0,0 1 0 0 0,0-1-1 0 0,1 0 1 0 0,-1 1 0 0 0,22 13 2760 0 0,27 5-1346 0 0,21-5-758 0 0,0-3 1 0 0,123 4-1 0 0,43 6 90 0 0,-235-21-862 0 0,0 0 0 0 0,0 1 0 0 0,0-1 1 0 0,0 0-1 0 0,-1 0 0 0 0,1 1 0 0 0,0-1 1 0 0,0 1-1 0 0,0-1 0 0 0,-1 0 0 0 0,1 1 1 0 0,0-1-1 0 0,0 1 0 0 0,-1 0 0 0 0,1-1 1 0 0,-1 1-1 0 0,1 0 0 0 0,0-1 0 0 0,-1 1 1 0 0,1 0-1 0 0,-1-1 0 0 0,0 1 0 0 0,1 0 0 0 0,-1 0 1 0 0,0 0-1 0 0,1 1 0 0 0,-2 30 625 0 0,-28 42-230 0 0,20-52-384 0 0,-33 79 92 0 0,12-34-3127 0 0,2-5-4375 0 0,17-36 3592 0 0</inkml:trace>
  <inkml:trace contextRef="#ctx0" brushRef="#br0" timeOffset="8893.69">949 3051 4064 0 0,'29'-17'5621'0'0,"13"-19"-3118"0"0,6-4-1320 0 0,289-207 2321 0 0,-36 25-2277 0 0,142-49-499 0 0,18 32 149 0 0,-411 214-834 0 0,112-53-36 0 0,141-78 1059 0 0,211-161-238 0 0,-436 272-583 0 0,-3-4 0 0 0,-1-2 0 0 0,-3-4 0 0 0,-3-3 0 0 0,84-91 0 0 0,-128 122-70 0 0,-2-1 0 0 0,-1-1 0 0 0,-1-1 0 0 0,-2 0-1 0 0,0-2 1 0 0,-3 0 0 0 0,13-36 0 0 0,-24 53-124 0 0,-2 0-1 0 0,0 0 1 0 0,-1 0-1 0 0,0-1 0 0 0,-1 1 1 0 0,-1 0-1 0 0,0 0 1 0 0,-2 0-1 0 0,-4-19 1 0 0,3 10 108 0 0,-1-45 434 0 0,6 56-474 0 0,-2-1 1 0 0,0 1 0 0 0,0 0 0 0 0,-1 0 0 0 0,-7-21 0 0 0,-3-2-38 0 0,9 24-69 0 0,0 1 0 0 0,-1-1 0 0 0,-1 1 0 0 0,0 0 0 0 0,0 0 0 0 0,-1 0 0 0 0,-1 1 0 0 0,1 0 0 0 0,-2 0 0 0 0,1 1 0 0 0,-1 0 0 0 0,-12-11 0 0 0,-13-3-34 0 0,-1 2-1 0 0,0 1 0 0 0,-2 2 1 0 0,0 1-1 0 0,-1 2 1 0 0,-1 1-1 0 0,-72-16 0 0 0,72 23 9 0 0,-1 3-1 0 0,1 0 0 0 0,-44 3 0 0 0,-120 14-75 0 0,112-6 68 0 0,-59 6 27 0 0,0 6 0 0 0,1 6 0 0 0,-201 63 0 0 0,-32 45-73 0 0,182-62 88 0 0,137-49-16 0 0,1 2 0 0 0,1 3 0 0 0,2 3-1 0 0,1 2 1 0 0,1 3 0 0 0,1 2 0 0 0,3 2 0 0 0,-58 57-1 0 0,23-10 12 0 0,3 5-1 0 0,5 2 0 0 0,4 5 0 0 0,5 2 1 0 0,-99 186-1 0 0,156-258 28 0 0,2 0-1 0 0,2 0 1 0 0,0 1 0 0 0,2 1 0 0 0,-6 44 0 0 0,-1 155 162 0 0,-1 3-375 0 0,-17 44 250 0 0,28-221-99 0 0,4 0 0 0 0,1 1 1 0 0,10 55-1 0 0,-10-99 9 0 0,2 0 0 0 0,0-1-1 0 0,0 1 1 0 0,1-1 0 0 0,1 0 0 0 0,-1 0-1 0 0,2-1 1 0 0,0 1 0 0 0,0-1 0 0 0,1 0-1 0 0,0-1 1 0 0,0 1 0 0 0,1-1 0 0 0,0-1-1 0 0,1 0 1 0 0,16 13 0 0 0,-16-16 25 0 0,0 1 0 0 0,1-2 1 0 0,-1 1-1 0 0,1-1 0 0 0,0 0 1 0 0,-1-1-1 0 0,2 0 0 0 0,-1-1 0 0 0,0 0 1 0 0,1-1-1 0 0,-1 0 0 0 0,0 0 1 0 0,1-1-1 0 0,-1-1 0 0 0,1 1 0 0 0,-1-2 1 0 0,1 1-1 0 0,-1-2 0 0 0,14-4 0 0 0,14-6-511 0 0,-1-3-1 0 0,-1-1 1 0 0,45-28-1 0 0,-21 5-3563 0 0,-4-2-3445 0 0,-39 27 4023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8T14:54:57.574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277 1938 5737 0 0,'0'0'110'0'0,"-1"0"1"0"0,1 0 0 0 0,0 0 0 0 0,-1-1-1 0 0,1 1 1 0 0,0 0 0 0 0,-1 1 0 0 0,1-1 0 0 0,0 0-1 0 0,0 0 1 0 0,-1 0 0 0 0,1 0 0 0 0,0 0-1 0 0,-1 0 1 0 0,1 0 0 0 0,0 0 0 0 0,0 0 0 0 0,-1 1-1 0 0,1-1 1 0 0,0 0 0 0 0,0 0 0 0 0,-1 0-1 0 0,1 1 1 0 0,0-1 0 0 0,0 0 0 0 0,-1 0 0 0 0,1 1-1 0 0,0-1 1 0 0,0 0 0 0 0,0 0 0 0 0,0 1 0 0 0,0-1-1 0 0,-1 0 1 0 0,1 0 0 0 0,0 1 0 0 0,0-1-1 0 0,0 0 1 0 0,0 1 0 0 0,0-1 0 0 0,0 0 0 0 0,0 1-1 0 0,0-1 1 0 0,0 0 0 0 0,0 1 0 0 0,0-1-1 0 0,0 0 1 0 0,0 0 0 0 0,0 1 0 0 0,0-1 0 0 0,1 0-1 0 0,-1 1 1 0 0,0-1 0 0 0,0 0 0 0 0,0 0 0 0 0,1 1-1 0 0,22 14 1939 0 0,34 6-1072 0 0,20-3-54 0 0,1-4-1 0 0,0-4 1 0 0,107 2 0 0 0,240-23-85 0 0,-156 0-791 0 0,6 5 1265 0 0,303-48-1 0 0,-511 41-806 0 0,-1-2 1 0 0,0-4-1 0 0,-1-2 0 0 0,70-34 0 0 0,-39 8 252 0 0,172-113-1 0 0,-251 148-707 0 0,-1 1 0 0 0,-1-2-1 0 0,0 0 1 0 0,-1-1 0 0 0,-1 0 0 0 0,0-1-1 0 0,-1-1 1 0 0,0 0 0 0 0,-1 0-1 0 0,-1-1 1 0 0,-1-1 0 0 0,0 1-1 0 0,-2-2 1 0 0,0 1 0 0 0,-1-1 0 0 0,0 0-1 0 0,-2 0 1 0 0,0-1 0 0 0,-1 1-1 0 0,-1-1 1 0 0,-1 1 0 0 0,-3-37 0 0 0,-11-57-45 0 0,-4 0 0 0 0,-42-140 1 0 0,46 216 50 0 0,-2 1-1 0 0,-1 1 1 0 0,-2 0 0 0 0,-1 1 0 0 0,-2 2-1 0 0,-45-56 1 0 0,21 37-107 0 0,-3 1 0 0 0,-1 3-1 0 0,-59-43 1 0 0,77 69 56 0 0,0 1 0 0 0,-2 1 1 0 0,0 2-1 0 0,-1 1 0 0 0,0 2 0 0 0,-2 1 1 0 0,-38-8-1 0 0,2 4 0 0 0,0 4-1 0 0,-119-7 1 0 0,102 18-60 0 0,1 4 1 0 0,-120 18-1 0 0,-173 49 267 0 0,247-42-237 0 0,-286 68-267 0 0,334-70 289 0 0,2 3-1 0 0,-148 73 1 0 0,205-86 1 0 0,1 1-1 0 0,0 1 0 0 0,1 1 1 0 0,1 2-1 0 0,0 0 0 0 0,2 1 1 0 0,0 2-1 0 0,2 0 0 0 0,-32 48 1 0 0,32-39-7 0 0,2 1 1 0 0,1 2 0 0 0,2-1-1 0 0,1 2 1 0 0,2 0 0 0 0,2 0-1 0 0,-10 63 1 0 0,11-21 95 0 0,3 0 0 0 0,4 0 1 0 0,3 0-1 0 0,22 151 0 0 0,-18-196-76 0 0,3-1 0 0 0,0-1 0 0 0,2 1 0 0 0,2-2 0 0 0,0 1 0 0 0,2-2 0 0 0,28 45 0 0 0,-27-51 5 0 0,0-2 0 0 0,2 0 0 0 0,0-1 0 0 0,2-1 0 0 0,0 0 0 0 0,1-2 0 0 0,0 0 0 0 0,1-1 0 0 0,43 23 0 0 0,170 72 211 0 0,-195-96-141 0 0,2-1 0 0 0,-1-3 0 0 0,2-1 0 0 0,46 5 1 0 0,-29-10-349 0 0,0-2 0 0 0,0-3 0 0 0,85-11 0 0 0,-38-6-3608 0 0,-2-8-4347 0 0,-66 15 3957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8T14:55:04.745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5 2926 5573 0 0,'0'-1'279'0'0,"-1"1"1"0"0,1 0-1 0 0,-1-1 1 0 0,1 1 0 0 0,0-1-1 0 0,-1 1 1 0 0,1-1 0 0 0,0 1-1 0 0,0-1 1 0 0,0 1 0 0 0,-1-1-1 0 0,1 1 1 0 0,0-1 0 0 0,0 1-1 0 0,0-1 1 0 0,0 1 0 0 0,0-1-1 0 0,0 1 1 0 0,0-1 0 0 0,0 1-1 0 0,0-1 1 0 0,0 1 0 0 0,0-1-1 0 0,0 1 1 0 0,0-1 0 0 0,0 0-1 0 0,1 1 1 0 0,-1-1 0 0 0,0 1-1 0 0,1-1 1 0 0,13-23 2110 0 0,29-20-2900 0 0,-38 39 1249 0 0,123-106 32 0 0,263-176 0 0 0,-76 64-144 0 0,-243 170-520 0 0,127-68 0 0 0,89-23 569 0 0,-36 19-320 0 0,136-102-313 0 0,-72 39 371 0 0,29-26 256 0 0,66-36 254 0 0,-71 41-1 0 0,-17-30-605 0 0,-159 114-231 0 0,155-93 240 0 0,-289 196-234 0 0,49-44 0 0 0,-67 58-2101 0 0,-10 7 1248 0 0,-1 0-1 0 0,1 0 1 0 0,-1 0 0 0 0,1 1 0 0 0,-1-1-1 0 0,1 1 1 0 0,0-1 0 0 0,-1 1-1 0 0,1 0 1 0 0,0 0 0 0 0,0-1 0 0 0,-1 1-1 0 0,1 0 1 0 0,0 1 0 0 0,-1-1 0 0 0,1 0-1 0 0,0 0 1 0 0,-1 1 0 0 0,1-1-1 0 0,0 1 1 0 0,2 0 0 0 0,-2 2-1166 0 0</inkml:trace>
  <inkml:trace contextRef="#ctx0" brushRef="#br0" timeOffset="1868.54">923 4402 6101 0 0,'1'-3'398'0'0,"0"1"1"0"0,0-1 0 0 0,0 1 0 0 0,0 0-1 0 0,0-1 1 0 0,0 1 0 0 0,0 0 0 0 0,1 0-1 0 0,-1 0 1 0 0,1 0 0 0 0,-1 0 0 0 0,1 0 0 0 0,0 0-1 0 0,0 1 1 0 0,4-4 0 0 0,39-27 453 0 0,-31 23-248 0 0,124-79 1198 0 0,155-73 1 0 0,-162 92-1111 0 0,408-192 1200 0 0,-99 51-135 0 0,152-92-93 0 0,23-32-1253 0 0,-389 198 112 0 0,277-218 1 0 0,-62 38 6 0 0,-131 127-241 0 0,-186 110-272 0 0,-3-6 0 0 0,-4-5 0 0 0,-4-5 0 0 0,133-144 0 0 0,29-23 54 0 0,-216 207-23 0 0,-35 31-49 0 0,44-34 0 0 0,-39 32 24 0 0,-24 21-35 0 0,0 0 0 0 0,0 0 0 0 0,0 0-1 0 0,1 1 1 0 0,-1 0 0 0 0,1 0 0 0 0,0 1-1 0 0,9-5 1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40" zoomScaleNormal="140" workbookViewId="0">
      <selection activeCell="A16" sqref="A16:B18"/>
    </sheetView>
  </sheetViews>
  <sheetFormatPr defaultRowHeight="16.5" x14ac:dyDescent="0.3"/>
  <cols>
    <col min="2" max="2" width="12" bestFit="1" customWidth="1"/>
  </cols>
  <sheetData>
    <row r="1" spans="1:9" x14ac:dyDescent="0.3">
      <c r="A1" t="s">
        <v>216</v>
      </c>
    </row>
    <row r="2" spans="1:9" ht="17.25" thickBot="1" x14ac:dyDescent="0.35"/>
    <row r="3" spans="1:9" x14ac:dyDescent="0.3">
      <c r="A3" s="5" t="s">
        <v>217</v>
      </c>
      <c r="B3" s="5"/>
    </row>
    <row r="4" spans="1:9" x14ac:dyDescent="0.3">
      <c r="A4" s="2" t="s">
        <v>218</v>
      </c>
      <c r="B4" s="2">
        <v>0.78222442486160637</v>
      </c>
    </row>
    <row r="5" spans="1:9" x14ac:dyDescent="0.3">
      <c r="A5" s="2" t="s">
        <v>219</v>
      </c>
      <c r="B5" s="2">
        <v>0.61187505085007088</v>
      </c>
      <c r="D5">
        <v>1</v>
      </c>
    </row>
    <row r="6" spans="1:9" x14ac:dyDescent="0.3">
      <c r="A6" s="2" t="s">
        <v>220</v>
      </c>
      <c r="B6" s="2">
        <v>0.60991482383416218</v>
      </c>
    </row>
    <row r="7" spans="1:9" x14ac:dyDescent="0.3">
      <c r="A7" s="2" t="s">
        <v>221</v>
      </c>
      <c r="B7" s="2">
        <v>3.9103876423805559</v>
      </c>
    </row>
    <row r="8" spans="1:9" ht="17.25" thickBot="1" x14ac:dyDescent="0.35">
      <c r="A8" s="3" t="s">
        <v>222</v>
      </c>
      <c r="B8" s="3">
        <v>200</v>
      </c>
    </row>
    <row r="10" spans="1:9" ht="17.25" thickBot="1" x14ac:dyDescent="0.35">
      <c r="A10" t="s">
        <v>223</v>
      </c>
    </row>
    <row r="11" spans="1:9" x14ac:dyDescent="0.3">
      <c r="A11" s="4"/>
      <c r="B11" s="4" t="s">
        <v>228</v>
      </c>
      <c r="C11" s="4" t="s">
        <v>229</v>
      </c>
      <c r="D11" s="4" t="s">
        <v>230</v>
      </c>
      <c r="E11" s="4" t="s">
        <v>231</v>
      </c>
      <c r="F11" s="4" t="s">
        <v>232</v>
      </c>
    </row>
    <row r="12" spans="1:9" x14ac:dyDescent="0.3">
      <c r="A12" s="2" t="s">
        <v>224</v>
      </c>
      <c r="B12" s="2">
        <v>1</v>
      </c>
      <c r="C12" s="2">
        <v>4773.0501602908525</v>
      </c>
      <c r="D12" s="2">
        <v>4773.0501602908525</v>
      </c>
      <c r="E12" s="2">
        <v>312.14499437271263</v>
      </c>
      <c r="F12" s="2">
        <v>1.4673897001947821E-42</v>
      </c>
    </row>
    <row r="13" spans="1:9" x14ac:dyDescent="0.3">
      <c r="A13" s="2" t="s">
        <v>225</v>
      </c>
      <c r="B13" s="2">
        <v>198</v>
      </c>
      <c r="C13" s="2">
        <v>3027.6440397091474</v>
      </c>
      <c r="D13" s="2">
        <v>15.291131513682563</v>
      </c>
      <c r="E13" s="2"/>
      <c r="F13" s="2"/>
    </row>
    <row r="14" spans="1:9" ht="17.25" thickBot="1" x14ac:dyDescent="0.35">
      <c r="A14" s="3" t="s">
        <v>226</v>
      </c>
      <c r="B14" s="3">
        <v>199</v>
      </c>
      <c r="C14" s="3">
        <v>7800.6941999999999</v>
      </c>
      <c r="D14" s="3"/>
      <c r="E14" s="3"/>
      <c r="F14" s="3"/>
    </row>
    <row r="15" spans="1:9" ht="17.25" thickBot="1" x14ac:dyDescent="0.35"/>
    <row r="16" spans="1:9" x14ac:dyDescent="0.3">
      <c r="A16" s="4"/>
      <c r="B16" s="4" t="s">
        <v>233</v>
      </c>
      <c r="C16" s="4" t="s">
        <v>221</v>
      </c>
      <c r="D16" s="4" t="s">
        <v>234</v>
      </c>
      <c r="E16" s="4" t="s">
        <v>235</v>
      </c>
      <c r="F16" s="4" t="s">
        <v>236</v>
      </c>
      <c r="G16" s="4" t="s">
        <v>237</v>
      </c>
      <c r="H16" s="4" t="s">
        <v>238</v>
      </c>
      <c r="I16" s="4" t="s">
        <v>239</v>
      </c>
    </row>
    <row r="17" spans="1:9" x14ac:dyDescent="0.3">
      <c r="A17" s="2" t="s">
        <v>227</v>
      </c>
      <c r="B17" s="2">
        <v>8.4391122589532319</v>
      </c>
      <c r="C17" s="2">
        <v>0.5494115283281743</v>
      </c>
      <c r="D17" s="2">
        <v>15.360275174117541</v>
      </c>
      <c r="E17" s="2">
        <v>1.4063004765085908E-35</v>
      </c>
      <c r="F17" s="2">
        <v>7.3556631225653142</v>
      </c>
      <c r="G17" s="2">
        <v>9.5225613953411496</v>
      </c>
      <c r="H17" s="2">
        <v>7.3556631225653142</v>
      </c>
      <c r="I17" s="2">
        <v>9.5225613953411496</v>
      </c>
    </row>
    <row r="18" spans="1:9" ht="17.25" thickBot="1" x14ac:dyDescent="0.35">
      <c r="A18" s="3" t="s">
        <v>1</v>
      </c>
      <c r="B18" s="3">
        <v>4.753664043301975E-2</v>
      </c>
      <c r="C18" s="3">
        <v>2.6906071877968712E-3</v>
      </c>
      <c r="D18" s="3">
        <v>17.667625600875542</v>
      </c>
      <c r="E18" s="3">
        <v>1.4673897001946983E-42</v>
      </c>
      <c r="F18" s="3">
        <v>4.2230716032692323E-2</v>
      </c>
      <c r="G18" s="3">
        <v>5.2842564833347178E-2</v>
      </c>
      <c r="H18" s="3">
        <v>4.2230716032692323E-2</v>
      </c>
      <c r="I18" s="3">
        <v>5.2842564833347178E-2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16" sqref="A16:B20"/>
    </sheetView>
  </sheetViews>
  <sheetFormatPr defaultRowHeight="16.5" x14ac:dyDescent="0.3"/>
  <cols>
    <col min="1" max="1" width="16.21875" bestFit="1" customWidth="1"/>
    <col min="2" max="2" width="12.5546875" bestFit="1" customWidth="1"/>
  </cols>
  <sheetData>
    <row r="1" spans="1:9" x14ac:dyDescent="0.3">
      <c r="A1" t="s">
        <v>216</v>
      </c>
    </row>
    <row r="2" spans="1:9" ht="17.25" thickBot="1" x14ac:dyDescent="0.35"/>
    <row r="3" spans="1:9" x14ac:dyDescent="0.3">
      <c r="A3" s="5" t="s">
        <v>217</v>
      </c>
      <c r="B3" s="5"/>
    </row>
    <row r="4" spans="1:9" x14ac:dyDescent="0.3">
      <c r="A4" s="2" t="s">
        <v>218</v>
      </c>
      <c r="B4" s="2">
        <v>0.94721203443524304</v>
      </c>
    </row>
    <row r="5" spans="1:9" x14ac:dyDescent="0.3">
      <c r="A5" s="2" t="s">
        <v>219</v>
      </c>
      <c r="B5" s="2">
        <v>0.89721063817895208</v>
      </c>
    </row>
    <row r="6" spans="1:9" x14ac:dyDescent="0.3">
      <c r="A6" s="2" t="s">
        <v>220</v>
      </c>
      <c r="B6" s="2">
        <v>0.89563733162046666</v>
      </c>
    </row>
    <row r="7" spans="1:9" x14ac:dyDescent="0.3">
      <c r="A7" s="2" t="s">
        <v>221</v>
      </c>
      <c r="B7" s="2">
        <v>2.0226124480976928</v>
      </c>
    </row>
    <row r="8" spans="1:9" ht="17.25" thickBot="1" x14ac:dyDescent="0.35">
      <c r="A8" s="3" t="s">
        <v>222</v>
      </c>
      <c r="B8" s="3">
        <v>200</v>
      </c>
    </row>
    <row r="10" spans="1:9" ht="17.25" thickBot="1" x14ac:dyDescent="0.35">
      <c r="A10" t="s">
        <v>223</v>
      </c>
    </row>
    <row r="11" spans="1:9" x14ac:dyDescent="0.3">
      <c r="A11" s="4"/>
      <c r="B11" s="4" t="s">
        <v>228</v>
      </c>
      <c r="C11" s="4" t="s">
        <v>229</v>
      </c>
      <c r="D11" s="4" t="s">
        <v>230</v>
      </c>
      <c r="E11" s="4" t="s">
        <v>231</v>
      </c>
      <c r="F11" s="4" t="s">
        <v>232</v>
      </c>
    </row>
    <row r="12" spans="1:9" x14ac:dyDescent="0.3">
      <c r="A12" s="2" t="s">
        <v>224</v>
      </c>
      <c r="B12" s="2">
        <v>3</v>
      </c>
      <c r="C12" s="2">
        <v>6998.8658214208499</v>
      </c>
      <c r="D12" s="2">
        <v>2332.9552738069501</v>
      </c>
      <c r="E12" s="2">
        <v>570.27070365909424</v>
      </c>
      <c r="F12" s="2">
        <v>1.5752272560924511E-96</v>
      </c>
    </row>
    <row r="13" spans="1:9" x14ac:dyDescent="0.3">
      <c r="A13" s="2" t="s">
        <v>225</v>
      </c>
      <c r="B13" s="2">
        <v>196</v>
      </c>
      <c r="C13" s="2">
        <v>801.82837857914956</v>
      </c>
      <c r="D13" s="2">
        <v>4.0909611151997423</v>
      </c>
      <c r="E13" s="2"/>
      <c r="F13" s="2"/>
    </row>
    <row r="14" spans="1:9" ht="17.25" thickBot="1" x14ac:dyDescent="0.35">
      <c r="A14" s="3" t="s">
        <v>226</v>
      </c>
      <c r="B14" s="3">
        <v>199</v>
      </c>
      <c r="C14" s="3">
        <v>7800.6941999999999</v>
      </c>
      <c r="D14" s="3"/>
      <c r="E14" s="3"/>
      <c r="F14" s="3"/>
    </row>
    <row r="15" spans="1:9" ht="17.25" thickBot="1" x14ac:dyDescent="0.35"/>
    <row r="16" spans="1:9" x14ac:dyDescent="0.3">
      <c r="A16" s="4"/>
      <c r="B16" s="4" t="s">
        <v>233</v>
      </c>
      <c r="C16" s="4" t="s">
        <v>221</v>
      </c>
      <c r="D16" s="4" t="s">
        <v>234</v>
      </c>
      <c r="E16" s="4" t="s">
        <v>235</v>
      </c>
      <c r="F16" s="4" t="s">
        <v>236</v>
      </c>
      <c r="G16" s="4" t="s">
        <v>237</v>
      </c>
      <c r="H16" s="4" t="s">
        <v>238</v>
      </c>
      <c r="I16" s="4" t="s">
        <v>239</v>
      </c>
    </row>
    <row r="17" spans="1:9" x14ac:dyDescent="0.3">
      <c r="A17" s="2" t="s">
        <v>227</v>
      </c>
      <c r="B17" s="2">
        <v>3.5266672433513042</v>
      </c>
      <c r="C17" s="2">
        <v>0.37428988358614923</v>
      </c>
      <c r="D17" s="2">
        <v>9.42228844007637</v>
      </c>
      <c r="E17" s="2">
        <v>1.2672945051312408E-17</v>
      </c>
      <c r="F17" s="2">
        <v>2.7885147350799731</v>
      </c>
      <c r="G17" s="2">
        <v>4.2648197516226354</v>
      </c>
      <c r="H17" s="2">
        <v>2.7885147350799731</v>
      </c>
      <c r="I17" s="2">
        <v>4.2648197516226354</v>
      </c>
    </row>
    <row r="18" spans="1:9" x14ac:dyDescent="0.3">
      <c r="A18" s="2" t="s">
        <v>1</v>
      </c>
      <c r="B18" s="2">
        <v>4.576464545539758E-2</v>
      </c>
      <c r="C18" s="2">
        <v>1.3948968069749745E-3</v>
      </c>
      <c r="D18" s="2">
        <v>32.808624427669677</v>
      </c>
      <c r="E18" s="2">
        <v>1.509959954814403E-81</v>
      </c>
      <c r="F18" s="2">
        <v>4.3013711962397477E-2</v>
      </c>
      <c r="G18" s="2">
        <v>4.8515578948397683E-2</v>
      </c>
      <c r="H18" s="2">
        <v>4.3013711962397477E-2</v>
      </c>
      <c r="I18" s="2">
        <v>4.8515578948397683E-2</v>
      </c>
    </row>
    <row r="19" spans="1:9" x14ac:dyDescent="0.3">
      <c r="A19" s="2" t="s">
        <v>2</v>
      </c>
      <c r="B19" s="2">
        <v>0.18853001691820423</v>
      </c>
      <c r="C19" s="2">
        <v>8.6112339673019428E-3</v>
      </c>
      <c r="D19" s="2">
        <v>21.893496058065431</v>
      </c>
      <c r="E19" s="2">
        <v>1.5053389205758611E-54</v>
      </c>
      <c r="F19" s="2">
        <v>0.17154744744191172</v>
      </c>
      <c r="G19" s="2">
        <v>0.20551258639449674</v>
      </c>
      <c r="H19" s="2">
        <v>0.17154744744191172</v>
      </c>
      <c r="I19" s="2">
        <v>0.20551258639449674</v>
      </c>
    </row>
    <row r="20" spans="1:9" ht="17.25" thickBot="1" x14ac:dyDescent="0.35">
      <c r="A20" s="3" t="s">
        <v>3</v>
      </c>
      <c r="B20" s="3">
        <v>-1.0374930424763289E-3</v>
      </c>
      <c r="C20" s="3">
        <v>5.8710096470863697E-3</v>
      </c>
      <c r="D20" s="3">
        <v>-0.17671458656028777</v>
      </c>
      <c r="E20" s="3">
        <v>0.85991505008056646</v>
      </c>
      <c r="F20" s="3">
        <v>-1.2615953180270869E-2</v>
      </c>
      <c r="G20" s="3">
        <v>1.0540967095318212E-2</v>
      </c>
      <c r="H20" s="3">
        <v>-1.2615953180270869E-2</v>
      </c>
      <c r="I20" s="3">
        <v>1.0540967095318212E-2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"/>
  <sheetViews>
    <sheetView tabSelected="1" zoomScale="140" zoomScaleNormal="140" workbookViewId="0">
      <selection activeCell="C1" sqref="C1:E1048576"/>
    </sheetView>
  </sheetViews>
  <sheetFormatPr defaultRowHeight="16.5" x14ac:dyDescent="0.3"/>
  <cols>
    <col min="5" max="5" width="9.44140625" bestFit="1" customWidth="1"/>
    <col min="6" max="6" width="12.77734375" bestFit="1" customWidth="1"/>
    <col min="7" max="12" width="9.44140625" customWidth="1"/>
    <col min="14" max="14" width="9.5546875" bestFit="1" customWidth="1"/>
  </cols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242</v>
      </c>
      <c r="I1" s="4"/>
      <c r="J1" s="4" t="s">
        <v>233</v>
      </c>
      <c r="K1" s="8"/>
      <c r="L1" s="8"/>
      <c r="N1" t="s">
        <v>213</v>
      </c>
      <c r="O1">
        <f>CORREL(B2:B201,C2:C201)</f>
        <v>0.78222442486160648</v>
      </c>
      <c r="P1" s="1" t="s">
        <v>212</v>
      </c>
    </row>
    <row r="2" spans="1:16" x14ac:dyDescent="0.3">
      <c r="A2" t="s">
        <v>10</v>
      </c>
      <c r="B2">
        <v>26.52</v>
      </c>
      <c r="C2">
        <v>276.12</v>
      </c>
      <c r="D2">
        <v>45.36</v>
      </c>
      <c r="E2">
        <v>83.04</v>
      </c>
      <c r="F2" s="6">
        <f>$J$6+C2*$J$7+D2*$J$8+E2*$J$9</f>
        <v>24.628769291658191</v>
      </c>
      <c r="I2" s="2" t="s">
        <v>227</v>
      </c>
      <c r="J2" s="2">
        <v>8.4391122589532319</v>
      </c>
      <c r="K2" s="2"/>
      <c r="L2" s="2"/>
    </row>
    <row r="3" spans="1:16" ht="17.25" thickBot="1" x14ac:dyDescent="0.35">
      <c r="A3" t="s">
        <v>11</v>
      </c>
      <c r="B3">
        <v>12.48</v>
      </c>
      <c r="C3">
        <v>53.4</v>
      </c>
      <c r="D3">
        <v>47.16</v>
      </c>
      <c r="E3">
        <v>54.12</v>
      </c>
      <c r="F3" s="6">
        <f t="shared" ref="F3:F66" si="0">$J$6+C3*$J$7+D3*$J$8+E3*$J$9</f>
        <v>14.805425785073226</v>
      </c>
      <c r="I3" s="3" t="s">
        <v>1</v>
      </c>
      <c r="J3" s="3">
        <v>4.753664043301975E-2</v>
      </c>
      <c r="K3" s="2"/>
      <c r="L3" s="2"/>
    </row>
    <row r="4" spans="1:16" ht="17.25" thickBot="1" x14ac:dyDescent="0.35">
      <c r="A4" t="s">
        <v>12</v>
      </c>
      <c r="B4">
        <v>11.16</v>
      </c>
      <c r="C4">
        <v>20.64</v>
      </c>
      <c r="D4">
        <v>55.08</v>
      </c>
      <c r="E4">
        <v>83.16</v>
      </c>
      <c r="F4" s="6">
        <f t="shared" si="0"/>
        <v>14.769204935993066</v>
      </c>
    </row>
    <row r="5" spans="1:16" x14ac:dyDescent="0.3">
      <c r="A5" t="s">
        <v>13</v>
      </c>
      <c r="B5">
        <v>22.2</v>
      </c>
      <c r="C5">
        <v>181.8</v>
      </c>
      <c r="D5">
        <v>49.56</v>
      </c>
      <c r="E5">
        <v>70.2</v>
      </c>
      <c r="F5" s="6">
        <f t="shared" si="0"/>
        <v>21.117395414026948</v>
      </c>
      <c r="I5" s="4"/>
      <c r="J5" s="4" t="s">
        <v>233</v>
      </c>
    </row>
    <row r="6" spans="1:16" x14ac:dyDescent="0.3">
      <c r="A6" t="s">
        <v>14</v>
      </c>
      <c r="B6">
        <v>15.48</v>
      </c>
      <c r="C6">
        <v>216.96</v>
      </c>
      <c r="D6">
        <v>12.96</v>
      </c>
      <c r="E6">
        <v>70.08</v>
      </c>
      <c r="F6" s="6">
        <f t="shared" si="0"/>
        <v>15.826406228197548</v>
      </c>
      <c r="I6" s="2" t="s">
        <v>227</v>
      </c>
      <c r="J6" s="2">
        <v>3.5266672433513042</v>
      </c>
    </row>
    <row r="7" spans="1:16" x14ac:dyDescent="0.3">
      <c r="A7" t="s">
        <v>15</v>
      </c>
      <c r="B7">
        <v>8.64</v>
      </c>
      <c r="C7">
        <v>10.44</v>
      </c>
      <c r="D7">
        <v>58.68</v>
      </c>
      <c r="E7">
        <v>90</v>
      </c>
      <c r="F7" s="6">
        <f t="shared" si="0"/>
        <v>14.97401716084301</v>
      </c>
      <c r="I7" s="2" t="s">
        <v>1</v>
      </c>
      <c r="J7" s="2">
        <v>4.576464545539758E-2</v>
      </c>
    </row>
    <row r="8" spans="1:16" x14ac:dyDescent="0.3">
      <c r="A8" t="s">
        <v>16</v>
      </c>
      <c r="B8">
        <v>14.16</v>
      </c>
      <c r="C8">
        <v>69</v>
      </c>
      <c r="D8">
        <v>39.36</v>
      </c>
      <c r="E8">
        <v>28.2</v>
      </c>
      <c r="F8" s="6">
        <f t="shared" si="0"/>
        <v>14.075711941876422</v>
      </c>
      <c r="I8" s="2" t="s">
        <v>2</v>
      </c>
      <c r="J8" s="2">
        <v>0.18853001691820423</v>
      </c>
    </row>
    <row r="9" spans="1:16" ht="17.25" thickBot="1" x14ac:dyDescent="0.35">
      <c r="A9" t="s">
        <v>17</v>
      </c>
      <c r="B9">
        <v>15.84</v>
      </c>
      <c r="C9">
        <v>144.24</v>
      </c>
      <c r="D9">
        <v>23.52</v>
      </c>
      <c r="E9">
        <v>13.92</v>
      </c>
      <c r="F9" s="6">
        <f t="shared" si="0"/>
        <v>14.547543798602744</v>
      </c>
      <c r="I9" s="3" t="s">
        <v>3</v>
      </c>
      <c r="J9" s="3">
        <v>-1.0374930424763289E-3</v>
      </c>
    </row>
    <row r="10" spans="1:16" x14ac:dyDescent="0.3">
      <c r="A10" t="s">
        <v>18</v>
      </c>
      <c r="B10">
        <v>5.76</v>
      </c>
      <c r="C10">
        <v>10.32</v>
      </c>
      <c r="D10">
        <v>2.52</v>
      </c>
      <c r="E10">
        <v>1.2</v>
      </c>
      <c r="F10" s="6">
        <f t="shared" si="0"/>
        <v>4.4728090354339098</v>
      </c>
    </row>
    <row r="11" spans="1:16" x14ac:dyDescent="0.3">
      <c r="A11" t="s">
        <v>19</v>
      </c>
      <c r="B11">
        <v>12.72</v>
      </c>
      <c r="C11">
        <v>239.76</v>
      </c>
      <c r="D11">
        <v>3.12</v>
      </c>
      <c r="E11">
        <v>25.44</v>
      </c>
      <c r="F11" s="6">
        <f t="shared" si="0"/>
        <v>15.061018467521627</v>
      </c>
    </row>
    <row r="12" spans="1:16" x14ac:dyDescent="0.3">
      <c r="A12" t="s">
        <v>20</v>
      </c>
      <c r="B12">
        <v>10.32</v>
      </c>
      <c r="C12">
        <v>79.319999999999993</v>
      </c>
      <c r="D12">
        <v>6.96</v>
      </c>
      <c r="E12">
        <v>29.04</v>
      </c>
      <c r="F12" s="6">
        <f t="shared" si="0"/>
        <v>8.4387590406706288</v>
      </c>
    </row>
    <row r="13" spans="1:16" x14ac:dyDescent="0.3">
      <c r="A13" t="s">
        <v>21</v>
      </c>
      <c r="B13">
        <v>20.88</v>
      </c>
      <c r="C13">
        <v>257.64</v>
      </c>
      <c r="D13">
        <v>28.8</v>
      </c>
      <c r="E13">
        <v>4.8</v>
      </c>
      <c r="F13" s="6">
        <f t="shared" si="0"/>
        <v>20.742155019120329</v>
      </c>
    </row>
    <row r="14" spans="1:16" x14ac:dyDescent="0.3">
      <c r="A14" t="s">
        <v>22</v>
      </c>
      <c r="B14">
        <v>11.04</v>
      </c>
      <c r="C14">
        <v>28.56</v>
      </c>
      <c r="D14">
        <v>42.12</v>
      </c>
      <c r="E14">
        <v>79.08</v>
      </c>
      <c r="F14" s="6">
        <f t="shared" si="0"/>
        <v>12.692544880353191</v>
      </c>
    </row>
    <row r="15" spans="1:16" x14ac:dyDescent="0.3">
      <c r="A15" t="s">
        <v>23</v>
      </c>
      <c r="B15">
        <v>11.64</v>
      </c>
      <c r="C15">
        <v>117</v>
      </c>
      <c r="D15">
        <v>9.1199999999999992</v>
      </c>
      <c r="E15">
        <v>8.64</v>
      </c>
      <c r="F15" s="6">
        <f t="shared" si="0"/>
        <v>10.591560576039848</v>
      </c>
    </row>
    <row r="16" spans="1:16" x14ac:dyDescent="0.3">
      <c r="A16" t="s">
        <v>24</v>
      </c>
      <c r="B16">
        <v>22.8</v>
      </c>
      <c r="C16">
        <v>244.92</v>
      </c>
      <c r="D16">
        <v>39.479999999999997</v>
      </c>
      <c r="E16">
        <v>55.2</v>
      </c>
      <c r="F16" s="6">
        <f t="shared" si="0"/>
        <v>22.121239660273289</v>
      </c>
    </row>
    <row r="17" spans="1:15" x14ac:dyDescent="0.3">
      <c r="A17" t="s">
        <v>25</v>
      </c>
      <c r="B17">
        <v>26.88</v>
      </c>
      <c r="C17">
        <v>234.48</v>
      </c>
      <c r="D17">
        <v>57.24</v>
      </c>
      <c r="E17">
        <v>63.48</v>
      </c>
      <c r="F17" s="6">
        <f t="shared" si="0"/>
        <v>24.983159419794539</v>
      </c>
    </row>
    <row r="18" spans="1:15" x14ac:dyDescent="0.3">
      <c r="A18" t="s">
        <v>26</v>
      </c>
      <c r="B18">
        <v>15</v>
      </c>
      <c r="C18">
        <v>81.36</v>
      </c>
      <c r="D18">
        <v>43.92</v>
      </c>
      <c r="E18">
        <v>136.80000000000001</v>
      </c>
      <c r="F18" s="6">
        <f t="shared" si="0"/>
        <v>15.388388092439222</v>
      </c>
    </row>
    <row r="19" spans="1:15" x14ac:dyDescent="0.3">
      <c r="A19" t="s">
        <v>27</v>
      </c>
      <c r="B19">
        <v>29.28</v>
      </c>
      <c r="C19">
        <v>337.68</v>
      </c>
      <c r="D19">
        <v>47.52</v>
      </c>
      <c r="E19">
        <v>66.959999999999994</v>
      </c>
      <c r="F19" s="6">
        <f t="shared" si="0"/>
        <v>27.869948590558813</v>
      </c>
    </row>
    <row r="20" spans="1:15" x14ac:dyDescent="0.3">
      <c r="A20" t="s">
        <v>28</v>
      </c>
      <c r="B20">
        <v>13.56</v>
      </c>
      <c r="C20">
        <v>83.04</v>
      </c>
      <c r="D20">
        <v>24.6</v>
      </c>
      <c r="E20">
        <v>21.96</v>
      </c>
      <c r="F20" s="6">
        <f t="shared" si="0"/>
        <v>11.942018470942564</v>
      </c>
      <c r="O20" t="s">
        <v>214</v>
      </c>
    </row>
    <row r="21" spans="1:15" x14ac:dyDescent="0.3">
      <c r="A21" t="s">
        <v>29</v>
      </c>
      <c r="B21">
        <v>17.52</v>
      </c>
      <c r="C21">
        <v>176.76</v>
      </c>
      <c r="D21">
        <v>28.68</v>
      </c>
      <c r="E21">
        <v>22.92</v>
      </c>
      <c r="F21" s="6">
        <f t="shared" si="0"/>
        <v>16.999287518727918</v>
      </c>
      <c r="O21" t="s">
        <v>215</v>
      </c>
    </row>
    <row r="22" spans="1:15" x14ac:dyDescent="0.3">
      <c r="A22" t="s">
        <v>30</v>
      </c>
      <c r="B22">
        <v>21.6</v>
      </c>
      <c r="C22">
        <v>262.08</v>
      </c>
      <c r="D22">
        <v>33.24</v>
      </c>
      <c r="E22">
        <v>64.08</v>
      </c>
      <c r="F22" s="6">
        <f t="shared" si="0"/>
        <v>21.720920732501128</v>
      </c>
    </row>
    <row r="23" spans="1:15" x14ac:dyDescent="0.3">
      <c r="A23" t="s">
        <v>31</v>
      </c>
      <c r="B23">
        <v>15</v>
      </c>
      <c r="C23">
        <v>284.88</v>
      </c>
      <c r="D23">
        <v>6.12</v>
      </c>
      <c r="E23">
        <v>28.2</v>
      </c>
      <c r="F23" s="6">
        <f t="shared" si="0"/>
        <v>17.688645840426545</v>
      </c>
    </row>
    <row r="24" spans="1:15" x14ac:dyDescent="0.3">
      <c r="A24" t="s">
        <v>32</v>
      </c>
      <c r="B24">
        <v>6.72</v>
      </c>
      <c r="C24">
        <v>15.84</v>
      </c>
      <c r="D24">
        <v>19.079999999999998</v>
      </c>
      <c r="E24">
        <v>59.52</v>
      </c>
      <c r="F24" s="6">
        <f t="shared" si="0"/>
        <v>7.786980364275947</v>
      </c>
    </row>
    <row r="25" spans="1:15" x14ac:dyDescent="0.3">
      <c r="A25" t="s">
        <v>33</v>
      </c>
      <c r="B25">
        <v>18.600000000000001</v>
      </c>
      <c r="C25">
        <v>273.95999999999998</v>
      </c>
      <c r="D25">
        <v>20.28</v>
      </c>
      <c r="E25">
        <v>31.44</v>
      </c>
      <c r="F25" s="6">
        <f t="shared" si="0"/>
        <v>19.85511947415775</v>
      </c>
      <c r="J25" t="s">
        <v>241</v>
      </c>
      <c r="K25" t="s">
        <v>240</v>
      </c>
      <c r="L25" s="7"/>
    </row>
    <row r="26" spans="1:15" x14ac:dyDescent="0.3">
      <c r="A26" t="s">
        <v>34</v>
      </c>
      <c r="B26">
        <v>11.64</v>
      </c>
      <c r="C26">
        <v>74.760000000000005</v>
      </c>
      <c r="D26">
        <v>15.12</v>
      </c>
      <c r="E26">
        <v>21.96</v>
      </c>
      <c r="F26" s="6">
        <f t="shared" si="0"/>
        <v>9.7758226461872955</v>
      </c>
      <c r="J26">
        <v>15</v>
      </c>
      <c r="K26" s="7">
        <f>$J$2+$J$3*J26</f>
        <v>9.1521618654485284</v>
      </c>
      <c r="L26" s="9">
        <f>K27/K26-1</f>
        <v>2.5970170289755012E-2</v>
      </c>
    </row>
    <row r="27" spans="1:15" x14ac:dyDescent="0.3">
      <c r="A27" t="s">
        <v>35</v>
      </c>
      <c r="B27">
        <v>14.4</v>
      </c>
      <c r="C27">
        <v>315.48</v>
      </c>
      <c r="D27">
        <v>4.2</v>
      </c>
      <c r="E27">
        <v>23.4</v>
      </c>
      <c r="F27" s="6">
        <f t="shared" si="0"/>
        <v>18.732046325482646</v>
      </c>
      <c r="J27">
        <v>20</v>
      </c>
      <c r="K27" s="7">
        <f t="shared" ref="K27:K36" si="1">$J$2+$J$3*J27</f>
        <v>9.3898450676136278</v>
      </c>
      <c r="L27" s="9">
        <f>K28/K27-1</f>
        <v>2.5312792751489344E-2</v>
      </c>
    </row>
    <row r="28" spans="1:15" x14ac:dyDescent="0.3">
      <c r="A28" t="s">
        <v>36</v>
      </c>
      <c r="B28">
        <v>18</v>
      </c>
      <c r="C28">
        <v>171.48</v>
      </c>
      <c r="D28">
        <v>35.159999999999997</v>
      </c>
      <c r="E28">
        <v>15.12</v>
      </c>
      <c r="F28" s="6">
        <f t="shared" si="0"/>
        <v>17.987417146084699</v>
      </c>
      <c r="J28">
        <v>25</v>
      </c>
      <c r="K28" s="7">
        <f t="shared" si="1"/>
        <v>9.6275282697787254</v>
      </c>
      <c r="L28" s="9">
        <f>K29/K28-1</f>
        <v>2.4687873720526943E-2</v>
      </c>
    </row>
    <row r="29" spans="1:15" x14ac:dyDescent="0.3">
      <c r="A29" t="s">
        <v>37</v>
      </c>
      <c r="B29">
        <v>19.079999999999998</v>
      </c>
      <c r="C29">
        <v>288.12</v>
      </c>
      <c r="D29">
        <v>20.04</v>
      </c>
      <c r="E29">
        <v>27.48</v>
      </c>
      <c r="F29" s="6">
        <f t="shared" si="0"/>
        <v>20.462008122194021</v>
      </c>
      <c r="J29">
        <v>30</v>
      </c>
      <c r="K29" s="7">
        <f t="shared" si="1"/>
        <v>9.8652114719438249</v>
      </c>
      <c r="L29" s="9">
        <f>K30/K29-1</f>
        <v>2.4093067121881528E-2</v>
      </c>
    </row>
    <row r="30" spans="1:15" x14ac:dyDescent="0.3">
      <c r="A30" t="s">
        <v>38</v>
      </c>
      <c r="B30">
        <v>22.68</v>
      </c>
      <c r="C30">
        <v>298.56</v>
      </c>
      <c r="D30">
        <v>32.520000000000003</v>
      </c>
      <c r="E30">
        <v>27.48</v>
      </c>
      <c r="F30" s="6">
        <f t="shared" si="0"/>
        <v>23.292645631887559</v>
      </c>
      <c r="J30">
        <v>35</v>
      </c>
      <c r="K30" s="7">
        <f t="shared" si="1"/>
        <v>10.102894674108923</v>
      </c>
      <c r="L30" s="9">
        <f>K31/K30-1</f>
        <v>2.3526247657932986E-2</v>
      </c>
    </row>
    <row r="31" spans="1:15" x14ac:dyDescent="0.3">
      <c r="A31" t="s">
        <v>39</v>
      </c>
      <c r="B31">
        <v>12.6</v>
      </c>
      <c r="C31">
        <v>84.72</v>
      </c>
      <c r="D31">
        <v>19.2</v>
      </c>
      <c r="E31">
        <v>48.96</v>
      </c>
      <c r="F31" s="6">
        <f t="shared" si="0"/>
        <v>10.972828671802468</v>
      </c>
      <c r="J31">
        <v>40</v>
      </c>
      <c r="K31" s="7">
        <f t="shared" si="1"/>
        <v>10.340577876274022</v>
      </c>
      <c r="L31" s="9">
        <f>K32/K31-1</f>
        <v>2.298548543505019E-2</v>
      </c>
    </row>
    <row r="32" spans="1:15" x14ac:dyDescent="0.3">
      <c r="A32" t="s">
        <v>40</v>
      </c>
      <c r="B32">
        <v>25.68</v>
      </c>
      <c r="C32">
        <v>351.48</v>
      </c>
      <c r="D32">
        <v>33.96</v>
      </c>
      <c r="E32">
        <v>51.84</v>
      </c>
      <c r="F32" s="6">
        <f t="shared" si="0"/>
        <v>25.960720563234691</v>
      </c>
      <c r="J32">
        <v>45</v>
      </c>
      <c r="K32" s="7">
        <f t="shared" si="1"/>
        <v>10.57826107843912</v>
      </c>
      <c r="L32" s="9">
        <f>K33/K32-1</f>
        <v>2.2469024010907779E-2</v>
      </c>
    </row>
    <row r="33" spans="1:12" x14ac:dyDescent="0.3">
      <c r="A33" t="s">
        <v>41</v>
      </c>
      <c r="B33">
        <v>14.28</v>
      </c>
      <c r="C33">
        <v>135.47999999999999</v>
      </c>
      <c r="D33">
        <v>20.88</v>
      </c>
      <c r="E33">
        <v>46.32</v>
      </c>
      <c r="F33" s="6">
        <f t="shared" si="0"/>
        <v>13.615311485173168</v>
      </c>
      <c r="J33">
        <v>50</v>
      </c>
      <c r="K33" s="7">
        <f t="shared" si="1"/>
        <v>10.815944280604219</v>
      </c>
      <c r="L33" s="9">
        <f>K34/K33-1</f>
        <v>2.1975261336296459E-2</v>
      </c>
    </row>
    <row r="34" spans="1:12" x14ac:dyDescent="0.3">
      <c r="A34" t="s">
        <v>42</v>
      </c>
      <c r="B34">
        <v>11.52</v>
      </c>
      <c r="C34">
        <v>116.64</v>
      </c>
      <c r="D34">
        <v>1.8</v>
      </c>
      <c r="E34">
        <v>36</v>
      </c>
      <c r="F34" s="6">
        <f t="shared" si="0"/>
        <v>9.1666597701924974</v>
      </c>
      <c r="J34">
        <v>55</v>
      </c>
      <c r="K34" s="7">
        <f t="shared" si="1"/>
        <v>11.053627482769318</v>
      </c>
      <c r="L34" s="9">
        <f>K35/K34-1</f>
        <v>2.1502733155754017E-2</v>
      </c>
    </row>
    <row r="35" spans="1:12" x14ac:dyDescent="0.3">
      <c r="A35" t="s">
        <v>43</v>
      </c>
      <c r="B35">
        <v>20.88</v>
      </c>
      <c r="C35">
        <v>318.72000000000003</v>
      </c>
      <c r="D35">
        <v>24</v>
      </c>
      <c r="E35">
        <v>0.36</v>
      </c>
      <c r="F35" s="6">
        <f t="shared" si="0"/>
        <v>22.637121951437233</v>
      </c>
      <c r="J35">
        <v>60</v>
      </c>
      <c r="K35" s="7">
        <f t="shared" si="1"/>
        <v>11.291310684934416</v>
      </c>
      <c r="L35" s="9">
        <f>K36/K35-1</f>
        <v>2.1050098504705073E-2</v>
      </c>
    </row>
    <row r="36" spans="1:12" x14ac:dyDescent="0.3">
      <c r="A36" t="s">
        <v>44</v>
      </c>
      <c r="B36">
        <v>11.4</v>
      </c>
      <c r="C36">
        <v>114.84</v>
      </c>
      <c r="D36">
        <v>1.68</v>
      </c>
      <c r="E36">
        <v>8.8800000000000008</v>
      </c>
      <c r="F36" s="6">
        <f t="shared" si="0"/>
        <v>9.0897966176545548</v>
      </c>
      <c r="J36">
        <v>65</v>
      </c>
      <c r="K36" s="7">
        <f t="shared" si="1"/>
        <v>11.528993887099515</v>
      </c>
    </row>
    <row r="37" spans="1:12" x14ac:dyDescent="0.3">
      <c r="A37" t="s">
        <v>45</v>
      </c>
      <c r="B37">
        <v>15.36</v>
      </c>
      <c r="C37">
        <v>348.84</v>
      </c>
      <c r="D37">
        <v>4.92</v>
      </c>
      <c r="E37">
        <v>10.199999999999999</v>
      </c>
      <c r="F37" s="6">
        <f t="shared" si="0"/>
        <v>20.4081914182165</v>
      </c>
    </row>
    <row r="38" spans="1:12" x14ac:dyDescent="0.3">
      <c r="A38" t="s">
        <v>46</v>
      </c>
      <c r="B38">
        <v>30.48</v>
      </c>
      <c r="C38">
        <v>320.27999999999997</v>
      </c>
      <c r="D38">
        <v>52.56</v>
      </c>
      <c r="E38">
        <v>6</v>
      </c>
      <c r="F38" s="6">
        <f t="shared" si="0"/>
        <v>28.087080620771996</v>
      </c>
    </row>
    <row r="39" spans="1:12" x14ac:dyDescent="0.3">
      <c r="A39" t="s">
        <v>47</v>
      </c>
      <c r="B39">
        <v>17.64</v>
      </c>
      <c r="C39">
        <v>89.64</v>
      </c>
      <c r="D39">
        <v>59.28</v>
      </c>
      <c r="E39">
        <v>54.84</v>
      </c>
      <c r="F39" s="6">
        <f t="shared" si="0"/>
        <v>18.748173346434889</v>
      </c>
    </row>
    <row r="40" spans="1:12" x14ac:dyDescent="0.3">
      <c r="A40" t="s">
        <v>48</v>
      </c>
      <c r="B40">
        <v>12.12</v>
      </c>
      <c r="C40">
        <v>51.72</v>
      </c>
      <c r="D40">
        <v>32.04</v>
      </c>
      <c r="E40">
        <v>42.12</v>
      </c>
      <c r="F40" s="6">
        <f t="shared" si="0"/>
        <v>11.890417241414628</v>
      </c>
    </row>
    <row r="41" spans="1:12" x14ac:dyDescent="0.3">
      <c r="A41" t="s">
        <v>49</v>
      </c>
      <c r="B41">
        <v>25.8</v>
      </c>
      <c r="C41">
        <v>273.60000000000002</v>
      </c>
      <c r="D41">
        <v>45.24</v>
      </c>
      <c r="E41">
        <v>38.4</v>
      </c>
      <c r="F41" s="6">
        <f t="shared" si="0"/>
        <v>24.537132472496552</v>
      </c>
    </row>
    <row r="42" spans="1:12" x14ac:dyDescent="0.3">
      <c r="A42" t="s">
        <v>50</v>
      </c>
      <c r="B42">
        <v>19.920000000000002</v>
      </c>
      <c r="C42">
        <v>243</v>
      </c>
      <c r="D42">
        <v>26.76</v>
      </c>
      <c r="E42">
        <v>37.92</v>
      </c>
      <c r="F42" s="6">
        <f t="shared" si="0"/>
        <v>19.653197605573357</v>
      </c>
    </row>
    <row r="43" spans="1:12" x14ac:dyDescent="0.3">
      <c r="A43" t="s">
        <v>51</v>
      </c>
      <c r="B43">
        <v>20.52</v>
      </c>
      <c r="C43">
        <v>212.4</v>
      </c>
      <c r="D43">
        <v>40.08</v>
      </c>
      <c r="E43">
        <v>46.44</v>
      </c>
      <c r="F43" s="6">
        <f t="shared" si="0"/>
        <v>20.755179839266777</v>
      </c>
    </row>
    <row r="44" spans="1:12" x14ac:dyDescent="0.3">
      <c r="A44" t="s">
        <v>52</v>
      </c>
      <c r="B44">
        <v>24.84</v>
      </c>
      <c r="C44">
        <v>352.32</v>
      </c>
      <c r="D44">
        <v>33.24</v>
      </c>
      <c r="E44">
        <v>2.16</v>
      </c>
      <c r="F44" s="6">
        <f t="shared" si="0"/>
        <v>25.91496390758634</v>
      </c>
    </row>
    <row r="45" spans="1:12" x14ac:dyDescent="0.3">
      <c r="A45" t="s">
        <v>53</v>
      </c>
      <c r="B45">
        <v>15.48</v>
      </c>
      <c r="C45">
        <v>248.28</v>
      </c>
      <c r="D45">
        <v>10.08</v>
      </c>
      <c r="E45">
        <v>31.68</v>
      </c>
      <c r="F45" s="6">
        <f t="shared" si="0"/>
        <v>16.756628207967264</v>
      </c>
    </row>
    <row r="46" spans="1:12" x14ac:dyDescent="0.3">
      <c r="A46" t="s">
        <v>54</v>
      </c>
      <c r="B46">
        <v>10.199999999999999</v>
      </c>
      <c r="C46">
        <v>30.12</v>
      </c>
      <c r="D46">
        <v>30.84</v>
      </c>
      <c r="E46">
        <v>51.96</v>
      </c>
      <c r="F46" s="6">
        <f t="shared" si="0"/>
        <v>10.665455947738227</v>
      </c>
    </row>
    <row r="47" spans="1:12" x14ac:dyDescent="0.3">
      <c r="A47" t="s">
        <v>55</v>
      </c>
      <c r="B47">
        <v>17.88</v>
      </c>
      <c r="C47">
        <v>210.12</v>
      </c>
      <c r="D47">
        <v>27</v>
      </c>
      <c r="E47">
        <v>37.799999999999997</v>
      </c>
      <c r="F47" s="6">
        <f t="shared" si="0"/>
        <v>18.193827766225354</v>
      </c>
    </row>
    <row r="48" spans="1:12" x14ac:dyDescent="0.3">
      <c r="A48" t="s">
        <v>56</v>
      </c>
      <c r="B48">
        <v>12.72</v>
      </c>
      <c r="C48">
        <v>107.64</v>
      </c>
      <c r="D48">
        <v>11.88</v>
      </c>
      <c r="E48">
        <v>42.84</v>
      </c>
      <c r="F48" s="6">
        <f t="shared" si="0"/>
        <v>10.64806407921888</v>
      </c>
    </row>
    <row r="49" spans="1:6" x14ac:dyDescent="0.3">
      <c r="A49" t="s">
        <v>57</v>
      </c>
      <c r="B49">
        <v>27.84</v>
      </c>
      <c r="C49">
        <v>287.88</v>
      </c>
      <c r="D49">
        <v>49.8</v>
      </c>
      <c r="E49">
        <v>22.2</v>
      </c>
      <c r="F49" s="6">
        <f t="shared" si="0"/>
        <v>26.06715587403475</v>
      </c>
    </row>
    <row r="50" spans="1:6" x14ac:dyDescent="0.3">
      <c r="A50" t="s">
        <v>58</v>
      </c>
      <c r="B50">
        <v>17.760000000000002</v>
      </c>
      <c r="C50">
        <v>272.64</v>
      </c>
      <c r="D50">
        <v>18.96</v>
      </c>
      <c r="E50">
        <v>59.88</v>
      </c>
      <c r="F50" s="6">
        <f t="shared" si="0"/>
        <v>19.51634421769657</v>
      </c>
    </row>
    <row r="51" spans="1:6" x14ac:dyDescent="0.3">
      <c r="A51" t="s">
        <v>59</v>
      </c>
      <c r="B51">
        <v>11.64</v>
      </c>
      <c r="C51">
        <v>80.28</v>
      </c>
      <c r="D51">
        <v>14.04</v>
      </c>
      <c r="E51">
        <v>44.16</v>
      </c>
      <c r="F51" s="6">
        <f t="shared" si="0"/>
        <v>9.8017987252864547</v>
      </c>
    </row>
    <row r="52" spans="1:6" x14ac:dyDescent="0.3">
      <c r="A52" t="s">
        <v>60</v>
      </c>
      <c r="B52">
        <v>13.68</v>
      </c>
      <c r="C52">
        <v>239.76</v>
      </c>
      <c r="D52">
        <v>3.72</v>
      </c>
      <c r="E52">
        <v>41.52</v>
      </c>
      <c r="F52" s="6">
        <f t="shared" si="0"/>
        <v>15.157453589549531</v>
      </c>
    </row>
    <row r="53" spans="1:6" x14ac:dyDescent="0.3">
      <c r="A53" t="s">
        <v>61</v>
      </c>
      <c r="B53">
        <v>12.84</v>
      </c>
      <c r="C53">
        <v>120.48</v>
      </c>
      <c r="D53">
        <v>11.52</v>
      </c>
      <c r="E53">
        <v>4.32</v>
      </c>
      <c r="F53" s="6">
        <f t="shared" si="0"/>
        <v>11.207775552771819</v>
      </c>
    </row>
    <row r="54" spans="1:6" x14ac:dyDescent="0.3">
      <c r="A54" t="s">
        <v>62</v>
      </c>
      <c r="B54">
        <v>27.12</v>
      </c>
      <c r="C54">
        <v>259.68</v>
      </c>
      <c r="D54">
        <v>50.04</v>
      </c>
      <c r="E54">
        <v>47.52</v>
      </c>
      <c r="F54" s="6">
        <f t="shared" si="0"/>
        <v>24.795570752417415</v>
      </c>
    </row>
    <row r="55" spans="1:6" x14ac:dyDescent="0.3">
      <c r="A55" t="s">
        <v>63</v>
      </c>
      <c r="B55">
        <v>25.44</v>
      </c>
      <c r="C55">
        <v>219.12</v>
      </c>
      <c r="D55">
        <v>55.44</v>
      </c>
      <c r="E55">
        <v>70.44</v>
      </c>
      <c r="F55" s="6">
        <f t="shared" si="0"/>
        <v>23.93363948357123</v>
      </c>
    </row>
    <row r="56" spans="1:6" x14ac:dyDescent="0.3">
      <c r="A56" t="s">
        <v>64</v>
      </c>
      <c r="B56">
        <v>24.24</v>
      </c>
      <c r="C56">
        <v>315.24</v>
      </c>
      <c r="D56">
        <v>34.56</v>
      </c>
      <c r="E56">
        <v>19.079999999999998</v>
      </c>
      <c r="F56" s="6">
        <f t="shared" si="0"/>
        <v>24.449316094153527</v>
      </c>
    </row>
    <row r="57" spans="1:6" x14ac:dyDescent="0.3">
      <c r="A57" t="s">
        <v>65</v>
      </c>
      <c r="B57">
        <v>28.44</v>
      </c>
      <c r="C57">
        <v>238.68</v>
      </c>
      <c r="D57">
        <v>59.28</v>
      </c>
      <c r="E57">
        <v>72</v>
      </c>
      <c r="F57" s="6">
        <f t="shared" si="0"/>
        <v>25.551132724498451</v>
      </c>
    </row>
    <row r="58" spans="1:6" x14ac:dyDescent="0.3">
      <c r="A58" t="s">
        <v>66</v>
      </c>
      <c r="B58">
        <v>6.6</v>
      </c>
      <c r="C58">
        <v>8.76</v>
      </c>
      <c r="D58">
        <v>33.72</v>
      </c>
      <c r="E58">
        <v>49.68</v>
      </c>
      <c r="F58" s="6">
        <f t="shared" si="0"/>
        <v>10.23325505367221</v>
      </c>
    </row>
    <row r="59" spans="1:6" x14ac:dyDescent="0.3">
      <c r="A59" t="s">
        <v>67</v>
      </c>
      <c r="B59">
        <v>15.84</v>
      </c>
      <c r="C59">
        <v>163.44</v>
      </c>
      <c r="D59">
        <v>23.04</v>
      </c>
      <c r="E59">
        <v>19.920000000000002</v>
      </c>
      <c r="F59" s="6">
        <f t="shared" si="0"/>
        <v>15.32950562497078</v>
      </c>
    </row>
    <row r="60" spans="1:6" x14ac:dyDescent="0.3">
      <c r="A60" t="s">
        <v>68</v>
      </c>
      <c r="B60">
        <v>28.56</v>
      </c>
      <c r="C60">
        <v>252.96</v>
      </c>
      <c r="D60">
        <v>59.52</v>
      </c>
      <c r="E60">
        <v>45.24</v>
      </c>
      <c r="F60" s="6">
        <f t="shared" si="0"/>
        <v>26.277662379478564</v>
      </c>
    </row>
    <row r="61" spans="1:6" x14ac:dyDescent="0.3">
      <c r="A61" t="s">
        <v>69</v>
      </c>
      <c r="B61">
        <v>22.08</v>
      </c>
      <c r="C61">
        <v>252.84</v>
      </c>
      <c r="D61">
        <v>35.4</v>
      </c>
      <c r="E61">
        <v>11.16</v>
      </c>
      <c r="F61" s="6">
        <f t="shared" si="0"/>
        <v>21.760184376844421</v>
      </c>
    </row>
    <row r="62" spans="1:6" x14ac:dyDescent="0.3">
      <c r="A62" t="s">
        <v>70</v>
      </c>
      <c r="B62">
        <v>9.7200000000000006</v>
      </c>
      <c r="C62">
        <v>64.2</v>
      </c>
      <c r="D62">
        <v>2.4</v>
      </c>
      <c r="E62">
        <v>25.68</v>
      </c>
      <c r="F62" s="6">
        <f t="shared" si="0"/>
        <v>6.8905867008607267</v>
      </c>
    </row>
    <row r="63" spans="1:6" x14ac:dyDescent="0.3">
      <c r="A63" t="s">
        <v>71</v>
      </c>
      <c r="B63">
        <v>29.04</v>
      </c>
      <c r="C63">
        <v>313.56</v>
      </c>
      <c r="D63">
        <v>51.24</v>
      </c>
      <c r="E63">
        <v>65.64</v>
      </c>
      <c r="F63" s="6">
        <f t="shared" si="0"/>
        <v>27.468806495926408</v>
      </c>
    </row>
    <row r="64" spans="1:6" x14ac:dyDescent="0.3">
      <c r="A64" t="s">
        <v>72</v>
      </c>
      <c r="B64">
        <v>18.84</v>
      </c>
      <c r="C64">
        <v>287.16000000000003</v>
      </c>
      <c r="D64">
        <v>18.600000000000001</v>
      </c>
      <c r="E64">
        <v>32.76</v>
      </c>
      <c r="F64" s="6">
        <f t="shared" si="0"/>
        <v>20.14111287493035</v>
      </c>
    </row>
    <row r="65" spans="1:6" x14ac:dyDescent="0.3">
      <c r="A65" t="s">
        <v>73</v>
      </c>
      <c r="B65">
        <v>16.8</v>
      </c>
      <c r="C65">
        <v>123.24</v>
      </c>
      <c r="D65">
        <v>35.520000000000003</v>
      </c>
      <c r="E65">
        <v>10.08</v>
      </c>
      <c r="F65" s="6">
        <f t="shared" si="0"/>
        <v>15.852830420340956</v>
      </c>
    </row>
    <row r="66" spans="1:6" x14ac:dyDescent="0.3">
      <c r="A66" t="s">
        <v>74</v>
      </c>
      <c r="B66">
        <v>21.6</v>
      </c>
      <c r="C66">
        <v>157.32</v>
      </c>
      <c r="D66">
        <v>51.36</v>
      </c>
      <c r="E66">
        <v>34.68</v>
      </c>
      <c r="F66" s="6">
        <f t="shared" si="0"/>
        <v>20.373282676600343</v>
      </c>
    </row>
    <row r="67" spans="1:6" x14ac:dyDescent="0.3">
      <c r="A67" t="s">
        <v>75</v>
      </c>
      <c r="B67">
        <v>11.16</v>
      </c>
      <c r="C67">
        <v>82.8</v>
      </c>
      <c r="D67">
        <v>11.16</v>
      </c>
      <c r="E67">
        <v>1.08</v>
      </c>
      <c r="F67" s="6">
        <f t="shared" ref="F67:F130" si="2">$J$6+C67*$J$7+D67*$J$8+E67*$J$9</f>
        <v>9.4188543833795091</v>
      </c>
    </row>
    <row r="68" spans="1:6" x14ac:dyDescent="0.3">
      <c r="A68" t="s">
        <v>76</v>
      </c>
      <c r="B68">
        <v>11.4</v>
      </c>
      <c r="C68">
        <v>37.799999999999997</v>
      </c>
      <c r="D68">
        <v>29.52</v>
      </c>
      <c r="E68">
        <v>2.64</v>
      </c>
      <c r="F68" s="6">
        <f t="shared" si="2"/>
        <v>10.819237959358585</v>
      </c>
    </row>
    <row r="69" spans="1:6" x14ac:dyDescent="0.3">
      <c r="A69" t="s">
        <v>77</v>
      </c>
      <c r="B69">
        <v>16.079999999999998</v>
      </c>
      <c r="C69">
        <v>167.16</v>
      </c>
      <c r="D69">
        <v>17.399999999999999</v>
      </c>
      <c r="E69">
        <v>12.24</v>
      </c>
      <c r="F69" s="6">
        <f t="shared" si="2"/>
        <v>14.444408757212408</v>
      </c>
    </row>
    <row r="70" spans="1:6" x14ac:dyDescent="0.3">
      <c r="A70" t="s">
        <v>78</v>
      </c>
      <c r="B70">
        <v>22.68</v>
      </c>
      <c r="C70">
        <v>284.88</v>
      </c>
      <c r="D70">
        <v>33</v>
      </c>
      <c r="E70">
        <v>13.2</v>
      </c>
      <c r="F70" s="6">
        <f t="shared" si="2"/>
        <v>22.771895090825019</v>
      </c>
    </row>
    <row r="71" spans="1:6" x14ac:dyDescent="0.3">
      <c r="A71" t="s">
        <v>79</v>
      </c>
      <c r="B71">
        <v>26.76</v>
      </c>
      <c r="C71">
        <v>260.16000000000003</v>
      </c>
      <c r="D71">
        <v>52.68</v>
      </c>
      <c r="E71">
        <v>32.64</v>
      </c>
      <c r="F71" s="6">
        <f t="shared" si="2"/>
        <v>25.330694923372107</v>
      </c>
    </row>
    <row r="72" spans="1:6" x14ac:dyDescent="0.3">
      <c r="A72" t="s">
        <v>80</v>
      </c>
      <c r="B72">
        <v>21.96</v>
      </c>
      <c r="C72">
        <v>238.92</v>
      </c>
      <c r="D72">
        <v>36.72</v>
      </c>
      <c r="E72">
        <v>46.44</v>
      </c>
      <c r="F72" s="6">
        <f t="shared" si="2"/>
        <v>21.335397379898751</v>
      </c>
    </row>
    <row r="73" spans="1:6" x14ac:dyDescent="0.3">
      <c r="A73" t="s">
        <v>81</v>
      </c>
      <c r="B73">
        <v>14.88</v>
      </c>
      <c r="C73">
        <v>131.76</v>
      </c>
      <c r="D73">
        <v>17.16</v>
      </c>
      <c r="E73">
        <v>38.04</v>
      </c>
      <c r="F73" s="6">
        <f t="shared" si="2"/>
        <v>12.752325783535076</v>
      </c>
    </row>
    <row r="74" spans="1:6" x14ac:dyDescent="0.3">
      <c r="A74" t="s">
        <v>82</v>
      </c>
      <c r="B74">
        <v>10.56</v>
      </c>
      <c r="C74">
        <v>32.159999999999997</v>
      </c>
      <c r="D74">
        <v>39.6</v>
      </c>
      <c r="E74">
        <v>23.16</v>
      </c>
      <c r="F74" s="6">
        <f t="shared" si="2"/>
        <v>12.440218572294025</v>
      </c>
    </row>
    <row r="75" spans="1:6" x14ac:dyDescent="0.3">
      <c r="A75" t="s">
        <v>83</v>
      </c>
      <c r="B75">
        <v>13.2</v>
      </c>
      <c r="C75">
        <v>155.28</v>
      </c>
      <c r="D75">
        <v>6.84</v>
      </c>
      <c r="E75">
        <v>37.56</v>
      </c>
      <c r="F75" s="6">
        <f t="shared" si="2"/>
        <v>11.883578466710548</v>
      </c>
    </row>
    <row r="76" spans="1:6" x14ac:dyDescent="0.3">
      <c r="A76" t="s">
        <v>84</v>
      </c>
      <c r="B76">
        <v>20.399999999999999</v>
      </c>
      <c r="C76">
        <v>256.08</v>
      </c>
      <c r="D76">
        <v>29.52</v>
      </c>
      <c r="E76">
        <v>15.72</v>
      </c>
      <c r="F76" s="6">
        <f t="shared" si="2"/>
        <v>20.795174360367174</v>
      </c>
    </row>
    <row r="77" spans="1:6" x14ac:dyDescent="0.3">
      <c r="A77" t="s">
        <v>85</v>
      </c>
      <c r="B77">
        <v>10.44</v>
      </c>
      <c r="C77">
        <v>20.28</v>
      </c>
      <c r="D77">
        <v>52.44</v>
      </c>
      <c r="E77">
        <v>107.28</v>
      </c>
      <c r="F77" s="6">
        <f t="shared" si="2"/>
        <v>14.229986086780535</v>
      </c>
    </row>
    <row r="78" spans="1:6" x14ac:dyDescent="0.3">
      <c r="A78" t="s">
        <v>86</v>
      </c>
      <c r="B78">
        <v>8.2799999999999994</v>
      </c>
      <c r="C78">
        <v>33</v>
      </c>
      <c r="D78">
        <v>1.92</v>
      </c>
      <c r="E78">
        <v>24.84</v>
      </c>
      <c r="F78" s="6">
        <f t="shared" si="2"/>
        <v>5.3731068486872644</v>
      </c>
    </row>
    <row r="79" spans="1:6" x14ac:dyDescent="0.3">
      <c r="A79" t="s">
        <v>87</v>
      </c>
      <c r="B79">
        <v>17.04</v>
      </c>
      <c r="C79">
        <v>144.6</v>
      </c>
      <c r="D79">
        <v>34.200000000000003</v>
      </c>
      <c r="E79">
        <v>17.04</v>
      </c>
      <c r="F79" s="6">
        <f t="shared" si="2"/>
        <v>16.574282673360582</v>
      </c>
    </row>
    <row r="80" spans="1:6" x14ac:dyDescent="0.3">
      <c r="A80" t="s">
        <v>88</v>
      </c>
      <c r="B80">
        <v>6.36</v>
      </c>
      <c r="C80">
        <v>6.48</v>
      </c>
      <c r="D80">
        <v>35.880000000000003</v>
      </c>
      <c r="E80">
        <v>11.28</v>
      </c>
      <c r="F80" s="6">
        <f t="shared" si="2"/>
        <v>10.575976231408315</v>
      </c>
    </row>
    <row r="81" spans="1:6" x14ac:dyDescent="0.3">
      <c r="A81" t="s">
        <v>89</v>
      </c>
      <c r="B81">
        <v>13.2</v>
      </c>
      <c r="C81">
        <v>139.19999999999999</v>
      </c>
      <c r="D81">
        <v>9.24</v>
      </c>
      <c r="E81">
        <v>27.72</v>
      </c>
      <c r="F81" s="6">
        <f t="shared" si="2"/>
        <v>11.610363939929412</v>
      </c>
    </row>
    <row r="82" spans="1:6" x14ac:dyDescent="0.3">
      <c r="A82" t="s">
        <v>90</v>
      </c>
      <c r="B82">
        <v>14.16</v>
      </c>
      <c r="C82">
        <v>91.68</v>
      </c>
      <c r="D82">
        <v>32.04</v>
      </c>
      <c r="E82">
        <v>26.76</v>
      </c>
      <c r="F82" s="6">
        <f t="shared" si="2"/>
        <v>13.73510836694475</v>
      </c>
    </row>
    <row r="83" spans="1:6" x14ac:dyDescent="0.3">
      <c r="A83" t="s">
        <v>91</v>
      </c>
      <c r="B83">
        <v>14.76</v>
      </c>
      <c r="C83">
        <v>287.76</v>
      </c>
      <c r="D83">
        <v>4.92</v>
      </c>
      <c r="E83">
        <v>44.28</v>
      </c>
      <c r="F83" s="6">
        <f t="shared" si="2"/>
        <v>17.577529110913225</v>
      </c>
    </row>
    <row r="84" spans="1:6" x14ac:dyDescent="0.3">
      <c r="A84" t="s">
        <v>92</v>
      </c>
      <c r="B84">
        <v>13.56</v>
      </c>
      <c r="C84">
        <v>90.36</v>
      </c>
      <c r="D84">
        <v>24.36</v>
      </c>
      <c r="E84">
        <v>39</v>
      </c>
      <c r="F84" s="6">
        <f t="shared" si="2"/>
        <v>12.214089590171909</v>
      </c>
    </row>
    <row r="85" spans="1:6" x14ac:dyDescent="0.3">
      <c r="A85" t="s">
        <v>93</v>
      </c>
      <c r="B85">
        <v>16.32</v>
      </c>
      <c r="C85">
        <v>82.08</v>
      </c>
      <c r="D85">
        <v>53.4</v>
      </c>
      <c r="E85">
        <v>42.72</v>
      </c>
      <c r="F85" s="6">
        <f t="shared" si="2"/>
        <v>17.306210542987856</v>
      </c>
    </row>
    <row r="86" spans="1:6" x14ac:dyDescent="0.3">
      <c r="A86" t="s">
        <v>94</v>
      </c>
      <c r="B86">
        <v>26.04</v>
      </c>
      <c r="C86">
        <v>256.2</v>
      </c>
      <c r="D86">
        <v>51.6</v>
      </c>
      <c r="E86">
        <v>40.56</v>
      </c>
      <c r="F86" s="6">
        <f t="shared" si="2"/>
        <v>24.937637564200664</v>
      </c>
    </row>
    <row r="87" spans="1:6" x14ac:dyDescent="0.3">
      <c r="A87" t="s">
        <v>95</v>
      </c>
      <c r="B87">
        <v>18.239999999999998</v>
      </c>
      <c r="C87">
        <v>231.84</v>
      </c>
      <c r="D87">
        <v>22.08</v>
      </c>
      <c r="E87">
        <v>78.84</v>
      </c>
      <c r="F87" s="6">
        <f t="shared" si="2"/>
        <v>18.217689467815795</v>
      </c>
    </row>
    <row r="88" spans="1:6" x14ac:dyDescent="0.3">
      <c r="A88" t="s">
        <v>96</v>
      </c>
      <c r="B88">
        <v>14.4</v>
      </c>
      <c r="C88">
        <v>91.56</v>
      </c>
      <c r="D88">
        <v>33</v>
      </c>
      <c r="E88">
        <v>19.2</v>
      </c>
      <c r="F88" s="6">
        <f t="shared" si="2"/>
        <v>13.9184488731327</v>
      </c>
    </row>
    <row r="89" spans="1:6" x14ac:dyDescent="0.3">
      <c r="A89" t="s">
        <v>97</v>
      </c>
      <c r="B89">
        <v>19.2</v>
      </c>
      <c r="C89">
        <v>132.84</v>
      </c>
      <c r="D89">
        <v>48.72</v>
      </c>
      <c r="E89">
        <v>75.84</v>
      </c>
      <c r="F89" s="6">
        <f t="shared" si="2"/>
        <v>18.712541697559828</v>
      </c>
    </row>
    <row r="90" spans="1:6" x14ac:dyDescent="0.3">
      <c r="A90" t="s">
        <v>98</v>
      </c>
      <c r="B90">
        <v>15.48</v>
      </c>
      <c r="C90">
        <v>105.96</v>
      </c>
      <c r="D90">
        <v>30.6</v>
      </c>
      <c r="E90">
        <v>88.08</v>
      </c>
      <c r="F90" s="6">
        <f t="shared" si="2"/>
        <v>14.053525206320966</v>
      </c>
    </row>
    <row r="91" spans="1:6" x14ac:dyDescent="0.3">
      <c r="A91" t="s">
        <v>99</v>
      </c>
      <c r="B91">
        <v>20.04</v>
      </c>
      <c r="C91">
        <v>131.76</v>
      </c>
      <c r="D91">
        <v>57.36</v>
      </c>
      <c r="E91">
        <v>61.68</v>
      </c>
      <c r="F91" s="6">
        <f t="shared" si="2"/>
        <v>20.306706128122745</v>
      </c>
    </row>
    <row r="92" spans="1:6" x14ac:dyDescent="0.3">
      <c r="A92" t="s">
        <v>100</v>
      </c>
      <c r="B92">
        <v>13.44</v>
      </c>
      <c r="C92">
        <v>161.16</v>
      </c>
      <c r="D92">
        <v>5.88</v>
      </c>
      <c r="E92">
        <v>11.16</v>
      </c>
      <c r="F92" s="6">
        <f t="shared" si="2"/>
        <v>11.999075582068183</v>
      </c>
    </row>
    <row r="93" spans="1:6" x14ac:dyDescent="0.3">
      <c r="A93" t="s">
        <v>101</v>
      </c>
      <c r="B93">
        <v>8.76</v>
      </c>
      <c r="C93">
        <v>34.32</v>
      </c>
      <c r="D93">
        <v>1.8</v>
      </c>
      <c r="E93">
        <v>39.6</v>
      </c>
      <c r="F93" s="6">
        <f t="shared" si="2"/>
        <v>5.3955791813512546</v>
      </c>
    </row>
    <row r="94" spans="1:6" x14ac:dyDescent="0.3">
      <c r="A94" t="s">
        <v>102</v>
      </c>
      <c r="B94">
        <v>23.28</v>
      </c>
      <c r="C94">
        <v>261.24</v>
      </c>
      <c r="D94">
        <v>40.200000000000003</v>
      </c>
      <c r="E94">
        <v>70.8</v>
      </c>
      <c r="F94" s="6">
        <f t="shared" si="2"/>
        <v>22.987675394823857</v>
      </c>
    </row>
    <row r="95" spans="1:6" x14ac:dyDescent="0.3">
      <c r="A95" t="s">
        <v>103</v>
      </c>
      <c r="B95">
        <v>26.64</v>
      </c>
      <c r="C95">
        <v>301.08</v>
      </c>
      <c r="D95">
        <v>43.8</v>
      </c>
      <c r="E95">
        <v>86.76</v>
      </c>
      <c r="F95" s="6">
        <f t="shared" si="2"/>
        <v>25.473088541714507</v>
      </c>
    </row>
    <row r="96" spans="1:6" x14ac:dyDescent="0.3">
      <c r="A96" t="s">
        <v>104</v>
      </c>
      <c r="B96">
        <v>13.8</v>
      </c>
      <c r="C96">
        <v>128.88</v>
      </c>
      <c r="D96">
        <v>16.8</v>
      </c>
      <c r="E96">
        <v>13.08</v>
      </c>
      <c r="F96" s="6">
        <f t="shared" si="2"/>
        <v>12.578548624873186</v>
      </c>
    </row>
    <row r="97" spans="1:6" x14ac:dyDescent="0.3">
      <c r="A97" t="s">
        <v>105</v>
      </c>
      <c r="B97">
        <v>20.28</v>
      </c>
      <c r="C97">
        <v>195.96</v>
      </c>
      <c r="D97">
        <v>37.92</v>
      </c>
      <c r="E97">
        <v>63.48</v>
      </c>
      <c r="F97" s="6">
        <f t="shared" si="2"/>
        <v>19.577905349992921</v>
      </c>
    </row>
    <row r="98" spans="1:6" x14ac:dyDescent="0.3">
      <c r="A98" t="s">
        <v>106</v>
      </c>
      <c r="B98">
        <v>14.04</v>
      </c>
      <c r="C98">
        <v>237.12</v>
      </c>
      <c r="D98">
        <v>4.2</v>
      </c>
      <c r="E98">
        <v>7.08</v>
      </c>
      <c r="F98" s="6">
        <f t="shared" si="2"/>
        <v>15.162860594050903</v>
      </c>
    </row>
    <row r="99" spans="1:6" x14ac:dyDescent="0.3">
      <c r="A99" t="s">
        <v>107</v>
      </c>
      <c r="B99">
        <v>18.600000000000001</v>
      </c>
      <c r="C99">
        <v>221.88</v>
      </c>
      <c r="D99">
        <v>25.2</v>
      </c>
      <c r="E99">
        <v>26.4</v>
      </c>
      <c r="F99" s="6">
        <f t="shared" si="2"/>
        <v>18.404493387012291</v>
      </c>
    </row>
    <row r="100" spans="1:6" x14ac:dyDescent="0.3">
      <c r="A100" t="s">
        <v>108</v>
      </c>
      <c r="B100">
        <v>30.48</v>
      </c>
      <c r="C100">
        <v>347.64</v>
      </c>
      <c r="D100">
        <v>50.76</v>
      </c>
      <c r="E100">
        <v>61.44</v>
      </c>
      <c r="F100" s="6">
        <f t="shared" si="2"/>
        <v>28.942328675704019</v>
      </c>
    </row>
    <row r="101" spans="1:6" x14ac:dyDescent="0.3">
      <c r="A101" t="s">
        <v>109</v>
      </c>
      <c r="B101">
        <v>20.64</v>
      </c>
      <c r="C101">
        <v>162.24</v>
      </c>
      <c r="D101">
        <v>50.04</v>
      </c>
      <c r="E101">
        <v>55.08</v>
      </c>
      <c r="F101" s="6">
        <f t="shared" si="2"/>
        <v>20.328420251842349</v>
      </c>
    </row>
    <row r="102" spans="1:6" x14ac:dyDescent="0.3">
      <c r="A102" t="s">
        <v>110</v>
      </c>
      <c r="B102">
        <v>14.04</v>
      </c>
      <c r="C102">
        <v>266.88</v>
      </c>
      <c r="D102">
        <v>5.16</v>
      </c>
      <c r="E102">
        <v>59.76</v>
      </c>
      <c r="F102" s="6">
        <f t="shared" si="2"/>
        <v>16.651150125567359</v>
      </c>
    </row>
    <row r="103" spans="1:6" x14ac:dyDescent="0.3">
      <c r="A103" t="s">
        <v>111</v>
      </c>
      <c r="B103">
        <v>28.56</v>
      </c>
      <c r="C103">
        <v>355.68</v>
      </c>
      <c r="D103">
        <v>43.56</v>
      </c>
      <c r="E103">
        <v>121.08</v>
      </c>
      <c r="F103" s="6">
        <f t="shared" si="2"/>
        <v>27.89098421830106</v>
      </c>
    </row>
    <row r="104" spans="1:6" x14ac:dyDescent="0.3">
      <c r="A104" t="s">
        <v>112</v>
      </c>
      <c r="B104">
        <v>17.760000000000002</v>
      </c>
      <c r="C104">
        <v>336.24</v>
      </c>
      <c r="D104">
        <v>12.12</v>
      </c>
      <c r="E104">
        <v>25.68</v>
      </c>
      <c r="F104" s="6">
        <f t="shared" si="2"/>
        <v>21.172912614992029</v>
      </c>
    </row>
    <row r="105" spans="1:6" x14ac:dyDescent="0.3">
      <c r="A105" t="s">
        <v>113</v>
      </c>
      <c r="B105">
        <v>17.64</v>
      </c>
      <c r="C105">
        <v>225.48</v>
      </c>
      <c r="D105">
        <v>20.64</v>
      </c>
      <c r="E105">
        <v>21.48</v>
      </c>
      <c r="F105" s="6">
        <f t="shared" si="2"/>
        <v>17.714653699273693</v>
      </c>
    </row>
    <row r="106" spans="1:6" x14ac:dyDescent="0.3">
      <c r="A106" t="s">
        <v>114</v>
      </c>
      <c r="B106">
        <v>24.84</v>
      </c>
      <c r="C106">
        <v>285.83999999999997</v>
      </c>
      <c r="D106">
        <v>41.16</v>
      </c>
      <c r="E106">
        <v>6.36</v>
      </c>
      <c r="F106" s="6">
        <f t="shared" si="2"/>
        <v>24.36133054092528</v>
      </c>
    </row>
    <row r="107" spans="1:6" x14ac:dyDescent="0.3">
      <c r="A107" t="s">
        <v>115</v>
      </c>
      <c r="B107">
        <v>23.04</v>
      </c>
      <c r="C107">
        <v>165.48</v>
      </c>
      <c r="D107">
        <v>55.68</v>
      </c>
      <c r="E107">
        <v>70.8</v>
      </c>
      <c r="F107" s="6">
        <f t="shared" si="2"/>
        <v>21.523697607908783</v>
      </c>
    </row>
    <row r="108" spans="1:6" x14ac:dyDescent="0.3">
      <c r="A108" t="s">
        <v>116</v>
      </c>
      <c r="B108">
        <v>8.64</v>
      </c>
      <c r="C108">
        <v>30</v>
      </c>
      <c r="D108">
        <v>13.2</v>
      </c>
      <c r="E108">
        <v>35.64</v>
      </c>
      <c r="F108" s="6">
        <f t="shared" si="2"/>
        <v>7.3512265782996709</v>
      </c>
    </row>
    <row r="109" spans="1:6" x14ac:dyDescent="0.3">
      <c r="A109" t="s">
        <v>117</v>
      </c>
      <c r="B109">
        <v>10.44</v>
      </c>
      <c r="C109">
        <v>108.48</v>
      </c>
      <c r="D109">
        <v>0.36</v>
      </c>
      <c r="E109">
        <v>27.84</v>
      </c>
      <c r="F109" s="6">
        <f t="shared" si="2"/>
        <v>8.530202982140846</v>
      </c>
    </row>
    <row r="110" spans="1:6" x14ac:dyDescent="0.3">
      <c r="A110" t="s">
        <v>118</v>
      </c>
      <c r="B110">
        <v>6.36</v>
      </c>
      <c r="C110">
        <v>15.72</v>
      </c>
      <c r="D110">
        <v>0.48</v>
      </c>
      <c r="E110">
        <v>30.72</v>
      </c>
      <c r="F110" s="6">
        <f t="shared" si="2"/>
        <v>4.3047100917660197</v>
      </c>
    </row>
    <row r="111" spans="1:6" x14ac:dyDescent="0.3">
      <c r="A111" t="s">
        <v>119</v>
      </c>
      <c r="B111">
        <v>23.76</v>
      </c>
      <c r="C111">
        <v>306.48</v>
      </c>
      <c r="D111">
        <v>32.28</v>
      </c>
      <c r="E111">
        <v>6.6</v>
      </c>
      <c r="F111" s="6">
        <f t="shared" si="2"/>
        <v>23.631517274560846</v>
      </c>
    </row>
    <row r="112" spans="1:6" x14ac:dyDescent="0.3">
      <c r="A112" t="s">
        <v>120</v>
      </c>
      <c r="B112">
        <v>16.079999999999998</v>
      </c>
      <c r="C112">
        <v>270.95999999999998</v>
      </c>
      <c r="D112">
        <v>9.84</v>
      </c>
      <c r="E112">
        <v>67.8</v>
      </c>
      <c r="F112" s="6">
        <f t="shared" si="2"/>
        <v>17.711848914141065</v>
      </c>
    </row>
    <row r="113" spans="1:6" x14ac:dyDescent="0.3">
      <c r="A113" t="s">
        <v>121</v>
      </c>
      <c r="B113">
        <v>26.16</v>
      </c>
      <c r="C113">
        <v>290.04000000000002</v>
      </c>
      <c r="D113">
        <v>45.6</v>
      </c>
      <c r="E113">
        <v>27.84</v>
      </c>
      <c r="F113" s="6">
        <f t="shared" si="2"/>
        <v>25.368329976402389</v>
      </c>
    </row>
    <row r="114" spans="1:6" x14ac:dyDescent="0.3">
      <c r="A114" t="s">
        <v>122</v>
      </c>
      <c r="B114">
        <v>16.920000000000002</v>
      </c>
      <c r="C114">
        <v>210.84</v>
      </c>
      <c r="D114">
        <v>18.48</v>
      </c>
      <c r="E114">
        <v>2.88</v>
      </c>
      <c r="F114" s="6">
        <f t="shared" si="2"/>
        <v>16.656731823853416</v>
      </c>
    </row>
    <row r="115" spans="1:6" x14ac:dyDescent="0.3">
      <c r="A115" t="s">
        <v>123</v>
      </c>
      <c r="B115">
        <v>19.079999999999998</v>
      </c>
      <c r="C115">
        <v>251.52</v>
      </c>
      <c r="D115">
        <v>24.72</v>
      </c>
      <c r="E115">
        <v>12.84</v>
      </c>
      <c r="F115" s="6">
        <f t="shared" si="2"/>
        <v>19.684531475845517</v>
      </c>
    </row>
    <row r="116" spans="1:6" x14ac:dyDescent="0.3">
      <c r="A116" t="s">
        <v>124</v>
      </c>
      <c r="B116">
        <v>17.52</v>
      </c>
      <c r="C116">
        <v>93.84</v>
      </c>
      <c r="D116">
        <v>56.16</v>
      </c>
      <c r="E116">
        <v>41.4</v>
      </c>
      <c r="F116" s="6">
        <f t="shared" si="2"/>
        <v>18.366115111053638</v>
      </c>
    </row>
    <row r="117" spans="1:6" x14ac:dyDescent="0.3">
      <c r="A117" t="s">
        <v>125</v>
      </c>
      <c r="B117">
        <v>15.12</v>
      </c>
      <c r="C117">
        <v>90.12</v>
      </c>
      <c r="D117">
        <v>42</v>
      </c>
      <c r="E117">
        <v>63.24</v>
      </c>
      <c r="F117" s="6">
        <f t="shared" si="2"/>
        <v>15.503626742350109</v>
      </c>
    </row>
    <row r="118" spans="1:6" x14ac:dyDescent="0.3">
      <c r="A118" t="s">
        <v>126</v>
      </c>
      <c r="B118">
        <v>14.64</v>
      </c>
      <c r="C118">
        <v>167.04</v>
      </c>
      <c r="D118">
        <v>17.16</v>
      </c>
      <c r="E118">
        <v>30.72</v>
      </c>
      <c r="F118" s="6">
        <f t="shared" si="2"/>
        <v>14.374496924272428</v>
      </c>
    </row>
    <row r="119" spans="1:6" x14ac:dyDescent="0.3">
      <c r="A119" t="s">
        <v>127</v>
      </c>
      <c r="B119">
        <v>11.28</v>
      </c>
      <c r="C119">
        <v>91.68</v>
      </c>
      <c r="D119">
        <v>0.96</v>
      </c>
      <c r="E119">
        <v>17.760000000000002</v>
      </c>
      <c r="F119" s="6">
        <f t="shared" si="2"/>
        <v>7.8849328785092512</v>
      </c>
    </row>
    <row r="120" spans="1:6" x14ac:dyDescent="0.3">
      <c r="A120" t="s">
        <v>128</v>
      </c>
      <c r="B120">
        <v>19.079999999999998</v>
      </c>
      <c r="C120">
        <v>150.84</v>
      </c>
      <c r="D120">
        <v>44.28</v>
      </c>
      <c r="E120">
        <v>95.04</v>
      </c>
      <c r="F120" s="6">
        <f t="shared" si="2"/>
        <v>18.679312174224606</v>
      </c>
    </row>
    <row r="121" spans="1:6" x14ac:dyDescent="0.3">
      <c r="A121" t="s">
        <v>129</v>
      </c>
      <c r="B121">
        <v>7.92</v>
      </c>
      <c r="C121">
        <v>23.28</v>
      </c>
      <c r="D121">
        <v>19.2</v>
      </c>
      <c r="E121">
        <v>26.76</v>
      </c>
      <c r="F121" s="6">
        <f t="shared" si="2"/>
        <v>8.1840812005658137</v>
      </c>
    </row>
    <row r="122" spans="1:6" x14ac:dyDescent="0.3">
      <c r="A122" t="s">
        <v>130</v>
      </c>
      <c r="B122">
        <v>18.600000000000001</v>
      </c>
      <c r="C122">
        <v>169.56</v>
      </c>
      <c r="D122">
        <v>32.159999999999997</v>
      </c>
      <c r="E122">
        <v>55.44</v>
      </c>
      <c r="F122" s="6">
        <f t="shared" si="2"/>
        <v>17.292127256583079</v>
      </c>
    </row>
    <row r="123" spans="1:6" x14ac:dyDescent="0.3">
      <c r="A123" t="s">
        <v>131</v>
      </c>
      <c r="B123">
        <v>8.4</v>
      </c>
      <c r="C123">
        <v>22.56</v>
      </c>
      <c r="D123">
        <v>26.04</v>
      </c>
      <c r="E123">
        <v>60.48</v>
      </c>
      <c r="F123" s="6">
        <f t="shared" si="2"/>
        <v>9.4056917061661434</v>
      </c>
    </row>
    <row r="124" spans="1:6" x14ac:dyDescent="0.3">
      <c r="A124" t="s">
        <v>132</v>
      </c>
      <c r="B124">
        <v>13.92</v>
      </c>
      <c r="C124">
        <v>268.8</v>
      </c>
      <c r="D124">
        <v>2.88</v>
      </c>
      <c r="E124">
        <v>18.72</v>
      </c>
      <c r="F124" s="6">
        <f t="shared" si="2"/>
        <v>16.351748520731448</v>
      </c>
    </row>
    <row r="125" spans="1:6" x14ac:dyDescent="0.3">
      <c r="A125" t="s">
        <v>133</v>
      </c>
      <c r="B125">
        <v>18.239999999999998</v>
      </c>
      <c r="C125">
        <v>147.72</v>
      </c>
      <c r="D125">
        <v>41.52</v>
      </c>
      <c r="E125">
        <v>14.88</v>
      </c>
      <c r="F125" s="6">
        <f t="shared" si="2"/>
        <v>18.099349075994429</v>
      </c>
    </row>
    <row r="126" spans="1:6" x14ac:dyDescent="0.3">
      <c r="A126" t="s">
        <v>134</v>
      </c>
      <c r="B126">
        <v>23.64</v>
      </c>
      <c r="C126">
        <v>275.39999999999998</v>
      </c>
      <c r="D126">
        <v>38.76</v>
      </c>
      <c r="E126">
        <v>89.04</v>
      </c>
      <c r="F126" s="6">
        <f t="shared" si="2"/>
        <v>23.345295677015301</v>
      </c>
    </row>
    <row r="127" spans="1:6" x14ac:dyDescent="0.3">
      <c r="A127" t="s">
        <v>135</v>
      </c>
      <c r="B127">
        <v>12.72</v>
      </c>
      <c r="C127">
        <v>104.64</v>
      </c>
      <c r="D127">
        <v>14.16</v>
      </c>
      <c r="E127">
        <v>31.08</v>
      </c>
      <c r="F127" s="6">
        <f t="shared" si="2"/>
        <v>10.952819499605717</v>
      </c>
    </row>
    <row r="128" spans="1:6" x14ac:dyDescent="0.3">
      <c r="A128" t="s">
        <v>136</v>
      </c>
      <c r="B128">
        <v>7.92</v>
      </c>
      <c r="C128">
        <v>9.36</v>
      </c>
      <c r="D128">
        <v>46.68</v>
      </c>
      <c r="E128">
        <v>60.72</v>
      </c>
      <c r="F128" s="6">
        <f t="shared" si="2"/>
        <v>12.692608937016436</v>
      </c>
    </row>
    <row r="129" spans="1:6" x14ac:dyDescent="0.3">
      <c r="A129" t="s">
        <v>137</v>
      </c>
      <c r="B129">
        <v>10.56</v>
      </c>
      <c r="C129">
        <v>96.24</v>
      </c>
      <c r="D129">
        <v>0</v>
      </c>
      <c r="E129">
        <v>11.04</v>
      </c>
      <c r="F129" s="6">
        <f t="shared" si="2"/>
        <v>7.9196027987898283</v>
      </c>
    </row>
    <row r="130" spans="1:6" x14ac:dyDescent="0.3">
      <c r="A130" t="s">
        <v>138</v>
      </c>
      <c r="B130">
        <v>29.64</v>
      </c>
      <c r="C130">
        <v>264.36</v>
      </c>
      <c r="D130">
        <v>58.8</v>
      </c>
      <c r="E130">
        <v>3.84</v>
      </c>
      <c r="F130" s="6">
        <f t="shared" si="2"/>
        <v>26.706589937447507</v>
      </c>
    </row>
    <row r="131" spans="1:6" x14ac:dyDescent="0.3">
      <c r="A131" t="s">
        <v>139</v>
      </c>
      <c r="B131">
        <v>11.64</v>
      </c>
      <c r="C131">
        <v>71.52</v>
      </c>
      <c r="D131">
        <v>14.4</v>
      </c>
      <c r="E131">
        <v>51.72</v>
      </c>
      <c r="F131" s="6">
        <f t="shared" ref="F131:F194" si="3">$J$6+C131*$J$7+D131*$J$8+E131*$J$9</f>
        <v>9.460927789786604</v>
      </c>
    </row>
    <row r="132" spans="1:6" x14ac:dyDescent="0.3">
      <c r="A132" t="s">
        <v>140</v>
      </c>
      <c r="B132">
        <v>1.92</v>
      </c>
      <c r="C132">
        <v>0.84</v>
      </c>
      <c r="D132">
        <v>47.52</v>
      </c>
      <c r="E132">
        <v>10.44</v>
      </c>
      <c r="F132" s="6">
        <f t="shared" si="3"/>
        <v>12.513224522123451</v>
      </c>
    </row>
    <row r="133" spans="1:6" x14ac:dyDescent="0.3">
      <c r="A133" t="s">
        <v>141</v>
      </c>
      <c r="B133">
        <v>15.24</v>
      </c>
      <c r="C133">
        <v>318.24</v>
      </c>
      <c r="D133">
        <v>3.48</v>
      </c>
      <c r="E133">
        <v>51.6</v>
      </c>
      <c r="F133" s="6">
        <f t="shared" si="3"/>
        <v>18.693357830960604</v>
      </c>
    </row>
    <row r="134" spans="1:6" x14ac:dyDescent="0.3">
      <c r="A134" t="s">
        <v>142</v>
      </c>
      <c r="B134">
        <v>6.84</v>
      </c>
      <c r="C134">
        <v>10.08</v>
      </c>
      <c r="D134">
        <v>32.64</v>
      </c>
      <c r="E134">
        <v>2.52</v>
      </c>
      <c r="F134" s="6">
        <f t="shared" si="3"/>
        <v>10.138980139284859</v>
      </c>
    </row>
    <row r="135" spans="1:6" x14ac:dyDescent="0.3">
      <c r="A135" t="s">
        <v>143</v>
      </c>
      <c r="B135">
        <v>23.52</v>
      </c>
      <c r="C135">
        <v>263.76</v>
      </c>
      <c r="D135">
        <v>40.200000000000003</v>
      </c>
      <c r="E135">
        <v>54.12</v>
      </c>
      <c r="F135" s="6">
        <f t="shared" si="3"/>
        <v>23.120307685319961</v>
      </c>
    </row>
    <row r="136" spans="1:6" x14ac:dyDescent="0.3">
      <c r="A136" t="s">
        <v>144</v>
      </c>
      <c r="B136">
        <v>12.96</v>
      </c>
      <c r="C136">
        <v>44.28</v>
      </c>
      <c r="D136">
        <v>46.32</v>
      </c>
      <c r="E136">
        <v>78.72</v>
      </c>
      <c r="F136" s="6">
        <f t="shared" si="3"/>
        <v>14.204164675463794</v>
      </c>
    </row>
    <row r="137" spans="1:6" x14ac:dyDescent="0.3">
      <c r="A137" t="s">
        <v>145</v>
      </c>
      <c r="B137">
        <v>13.92</v>
      </c>
      <c r="C137">
        <v>57.96</v>
      </c>
      <c r="D137">
        <v>56.4</v>
      </c>
      <c r="E137">
        <v>10.199999999999999</v>
      </c>
      <c r="F137" s="6">
        <f t="shared" si="3"/>
        <v>16.801696619099605</v>
      </c>
    </row>
    <row r="138" spans="1:6" x14ac:dyDescent="0.3">
      <c r="A138" t="s">
        <v>146</v>
      </c>
      <c r="B138">
        <v>11.4</v>
      </c>
      <c r="C138">
        <v>30.72</v>
      </c>
      <c r="D138">
        <v>46.8</v>
      </c>
      <c r="E138">
        <v>11.16</v>
      </c>
      <c r="F138" s="6">
        <f t="shared" si="3"/>
        <v>13.744183521159039</v>
      </c>
    </row>
    <row r="139" spans="1:6" x14ac:dyDescent="0.3">
      <c r="A139" t="s">
        <v>147</v>
      </c>
      <c r="B139">
        <v>24.96</v>
      </c>
      <c r="C139">
        <v>328.44</v>
      </c>
      <c r="D139">
        <v>34.68</v>
      </c>
      <c r="E139">
        <v>71.64</v>
      </c>
      <c r="F139" s="6">
        <f t="shared" si="3"/>
        <v>25.021502381882403</v>
      </c>
    </row>
    <row r="140" spans="1:6" x14ac:dyDescent="0.3">
      <c r="A140" t="s">
        <v>148</v>
      </c>
      <c r="B140">
        <v>11.52</v>
      </c>
      <c r="C140">
        <v>51.6</v>
      </c>
      <c r="D140">
        <v>31.08</v>
      </c>
      <c r="E140">
        <v>24.6</v>
      </c>
      <c r="F140" s="6">
        <f t="shared" si="3"/>
        <v>11.722113545822689</v>
      </c>
    </row>
    <row r="141" spans="1:6" x14ac:dyDescent="0.3">
      <c r="A141" t="s">
        <v>149</v>
      </c>
      <c r="B141">
        <v>24.84</v>
      </c>
      <c r="C141">
        <v>221.88</v>
      </c>
      <c r="D141">
        <v>52.68</v>
      </c>
      <c r="E141">
        <v>2.04</v>
      </c>
      <c r="F141" s="6">
        <f t="shared" si="3"/>
        <v>23.610571582439263</v>
      </c>
    </row>
    <row r="142" spans="1:6" x14ac:dyDescent="0.3">
      <c r="A142" t="s">
        <v>150</v>
      </c>
      <c r="B142">
        <v>13.08</v>
      </c>
      <c r="C142">
        <v>88.08</v>
      </c>
      <c r="D142">
        <v>20.399999999999999</v>
      </c>
      <c r="E142">
        <v>15.48</v>
      </c>
      <c r="F142" s="6">
        <f t="shared" si="3"/>
        <v>11.387569167896554</v>
      </c>
    </row>
    <row r="143" spans="1:6" x14ac:dyDescent="0.3">
      <c r="A143" t="s">
        <v>151</v>
      </c>
      <c r="B143">
        <v>23.04</v>
      </c>
      <c r="C143">
        <v>232.44</v>
      </c>
      <c r="D143">
        <v>42.48</v>
      </c>
      <c r="E143">
        <v>90.72</v>
      </c>
      <c r="F143" s="6">
        <f t="shared" si="3"/>
        <v>22.078835182875778</v>
      </c>
    </row>
    <row r="144" spans="1:6" x14ac:dyDescent="0.3">
      <c r="A144" t="s">
        <v>152</v>
      </c>
      <c r="B144">
        <v>24.12</v>
      </c>
      <c r="C144">
        <v>264.60000000000002</v>
      </c>
      <c r="D144">
        <v>39.840000000000003</v>
      </c>
      <c r="E144">
        <v>45.48</v>
      </c>
      <c r="F144" s="6">
        <f t="shared" si="3"/>
        <v>23.099843121298939</v>
      </c>
    </row>
    <row r="145" spans="1:6" x14ac:dyDescent="0.3">
      <c r="A145" t="s">
        <v>153</v>
      </c>
      <c r="B145">
        <v>12.48</v>
      </c>
      <c r="C145">
        <v>125.52</v>
      </c>
      <c r="D145">
        <v>6.84</v>
      </c>
      <c r="E145">
        <v>41.28</v>
      </c>
      <c r="F145" s="6">
        <f t="shared" si="3"/>
        <v>10.517763143839902</v>
      </c>
    </row>
    <row r="146" spans="1:6" x14ac:dyDescent="0.3">
      <c r="A146" t="s">
        <v>154</v>
      </c>
      <c r="B146">
        <v>13.68</v>
      </c>
      <c r="C146">
        <v>115.44</v>
      </c>
      <c r="D146">
        <v>17.760000000000002</v>
      </c>
      <c r="E146">
        <v>46.68</v>
      </c>
      <c r="F146" s="6">
        <f t="shared" si="3"/>
        <v>12.109600839966914</v>
      </c>
    </row>
    <row r="147" spans="1:6" x14ac:dyDescent="0.3">
      <c r="A147" t="s">
        <v>155</v>
      </c>
      <c r="B147">
        <v>12.36</v>
      </c>
      <c r="C147">
        <v>168.36</v>
      </c>
      <c r="D147">
        <v>2.2799999999999998</v>
      </c>
      <c r="E147">
        <v>10.8</v>
      </c>
      <c r="F147" s="6">
        <f t="shared" si="3"/>
        <v>11.650246465936803</v>
      </c>
    </row>
    <row r="148" spans="1:6" x14ac:dyDescent="0.3">
      <c r="A148" t="s">
        <v>156</v>
      </c>
      <c r="B148">
        <v>15.84</v>
      </c>
      <c r="C148">
        <v>288.12</v>
      </c>
      <c r="D148">
        <v>8.76</v>
      </c>
      <c r="E148">
        <v>10.44</v>
      </c>
      <c r="F148" s="6">
        <f t="shared" si="3"/>
        <v>18.353068412800472</v>
      </c>
    </row>
    <row r="149" spans="1:6" x14ac:dyDescent="0.3">
      <c r="A149" t="s">
        <v>157</v>
      </c>
      <c r="B149">
        <v>30.48</v>
      </c>
      <c r="C149">
        <v>291.83999999999997</v>
      </c>
      <c r="D149">
        <v>58.8</v>
      </c>
      <c r="E149">
        <v>53.16</v>
      </c>
      <c r="F149" s="6">
        <f t="shared" si="3"/>
        <v>27.913033237706902</v>
      </c>
    </row>
    <row r="150" spans="1:6" x14ac:dyDescent="0.3">
      <c r="A150" t="s">
        <v>158</v>
      </c>
      <c r="B150">
        <v>13.08</v>
      </c>
      <c r="C150">
        <v>45.6</v>
      </c>
      <c r="D150">
        <v>48.36</v>
      </c>
      <c r="E150">
        <v>14.28</v>
      </c>
      <c r="F150" s="6">
        <f t="shared" si="3"/>
        <v>14.716031293635229</v>
      </c>
    </row>
    <row r="151" spans="1:6" x14ac:dyDescent="0.3">
      <c r="A151" t="s">
        <v>159</v>
      </c>
      <c r="B151">
        <v>12.12</v>
      </c>
      <c r="C151">
        <v>53.64</v>
      </c>
      <c r="D151">
        <v>30.96</v>
      </c>
      <c r="E151">
        <v>24.72</v>
      </c>
      <c r="F151" s="6">
        <f t="shared" si="3"/>
        <v>11.792725321356418</v>
      </c>
    </row>
    <row r="152" spans="1:6" x14ac:dyDescent="0.3">
      <c r="A152" t="s">
        <v>160</v>
      </c>
      <c r="B152">
        <v>19.32</v>
      </c>
      <c r="C152">
        <v>336.84</v>
      </c>
      <c r="D152">
        <v>16.68</v>
      </c>
      <c r="E152">
        <v>44.4</v>
      </c>
      <c r="F152" s="6">
        <f t="shared" si="3"/>
        <v>22.040646409657121</v>
      </c>
    </row>
    <row r="153" spans="1:6" x14ac:dyDescent="0.3">
      <c r="A153" t="s">
        <v>161</v>
      </c>
      <c r="B153">
        <v>13.92</v>
      </c>
      <c r="C153">
        <v>145.19999999999999</v>
      </c>
      <c r="D153">
        <v>10.08</v>
      </c>
      <c r="E153">
        <v>58.44</v>
      </c>
      <c r="F153" s="6">
        <f t="shared" si="3"/>
        <v>12.011445240608214</v>
      </c>
    </row>
    <row r="154" spans="1:6" x14ac:dyDescent="0.3">
      <c r="A154" t="s">
        <v>162</v>
      </c>
      <c r="B154">
        <v>19.920000000000002</v>
      </c>
      <c r="C154">
        <v>237.12</v>
      </c>
      <c r="D154">
        <v>27.96</v>
      </c>
      <c r="E154">
        <v>17.04</v>
      </c>
      <c r="F154" s="6">
        <f t="shared" si="3"/>
        <v>19.632000365324373</v>
      </c>
    </row>
    <row r="155" spans="1:6" x14ac:dyDescent="0.3">
      <c r="A155" t="s">
        <v>163</v>
      </c>
      <c r="B155">
        <v>22.8</v>
      </c>
      <c r="C155">
        <v>205.56</v>
      </c>
      <c r="D155">
        <v>47.64</v>
      </c>
      <c r="E155">
        <v>45.24</v>
      </c>
      <c r="F155" s="6">
        <f t="shared" si="3"/>
        <v>21.868681583904451</v>
      </c>
    </row>
    <row r="156" spans="1:6" x14ac:dyDescent="0.3">
      <c r="A156" t="s">
        <v>164</v>
      </c>
      <c r="B156">
        <v>18.72</v>
      </c>
      <c r="C156">
        <v>225.36</v>
      </c>
      <c r="D156">
        <v>25.32</v>
      </c>
      <c r="E156">
        <v>11.4</v>
      </c>
      <c r="F156" s="6">
        <f t="shared" si="3"/>
        <v>18.601940350864407</v>
      </c>
    </row>
    <row r="157" spans="1:6" x14ac:dyDescent="0.3">
      <c r="A157" t="s">
        <v>165</v>
      </c>
      <c r="B157">
        <v>3.84</v>
      </c>
      <c r="C157">
        <v>4.92</v>
      </c>
      <c r="D157">
        <v>13.92</v>
      </c>
      <c r="E157">
        <v>6.84</v>
      </c>
      <c r="F157" s="6">
        <f t="shared" si="3"/>
        <v>6.3690706820827252</v>
      </c>
    </row>
    <row r="158" spans="1:6" x14ac:dyDescent="0.3">
      <c r="A158" t="s">
        <v>166</v>
      </c>
      <c r="B158">
        <v>18.36</v>
      </c>
      <c r="C158">
        <v>112.68</v>
      </c>
      <c r="D158">
        <v>52.2</v>
      </c>
      <c r="E158">
        <v>60.6</v>
      </c>
      <c r="F158" s="6">
        <f t="shared" si="3"/>
        <v>18.461822298021698</v>
      </c>
    </row>
    <row r="159" spans="1:6" x14ac:dyDescent="0.3">
      <c r="A159" t="s">
        <v>167</v>
      </c>
      <c r="B159">
        <v>12.12</v>
      </c>
      <c r="C159">
        <v>179.76</v>
      </c>
      <c r="D159">
        <v>1.56</v>
      </c>
      <c r="E159">
        <v>29.16</v>
      </c>
      <c r="F159" s="6">
        <f t="shared" si="3"/>
        <v>12.017173439687364</v>
      </c>
    </row>
    <row r="160" spans="1:6" x14ac:dyDescent="0.3">
      <c r="A160" t="s">
        <v>168</v>
      </c>
      <c r="B160">
        <v>8.76</v>
      </c>
      <c r="C160">
        <v>14.04</v>
      </c>
      <c r="D160">
        <v>44.28</v>
      </c>
      <c r="E160">
        <v>54.24</v>
      </c>
      <c r="F160" s="6">
        <f t="shared" si="3"/>
        <v>12.461038392059255</v>
      </c>
    </row>
    <row r="161" spans="1:6" x14ac:dyDescent="0.3">
      <c r="A161" t="s">
        <v>169</v>
      </c>
      <c r="B161">
        <v>15.48</v>
      </c>
      <c r="C161">
        <v>158.04</v>
      </c>
      <c r="D161">
        <v>22.08</v>
      </c>
      <c r="E161">
        <v>41.52</v>
      </c>
      <c r="F161" s="6">
        <f t="shared" si="3"/>
        <v>14.878977873552669</v>
      </c>
    </row>
    <row r="162" spans="1:6" x14ac:dyDescent="0.3">
      <c r="A162" t="s">
        <v>170</v>
      </c>
      <c r="B162">
        <v>17.28</v>
      </c>
      <c r="C162">
        <v>207</v>
      </c>
      <c r="D162">
        <v>21.72</v>
      </c>
      <c r="E162">
        <v>36.840000000000003</v>
      </c>
      <c r="F162" s="6">
        <f t="shared" si="3"/>
        <v>17.056599576397172</v>
      </c>
    </row>
    <row r="163" spans="1:6" x14ac:dyDescent="0.3">
      <c r="A163" t="s">
        <v>171</v>
      </c>
      <c r="B163">
        <v>15.96</v>
      </c>
      <c r="C163">
        <v>102.84</v>
      </c>
      <c r="D163">
        <v>42.96</v>
      </c>
      <c r="E163">
        <v>59.16</v>
      </c>
      <c r="F163" s="6">
        <f t="shared" si="3"/>
        <v>16.270974820397548</v>
      </c>
    </row>
    <row r="164" spans="1:6" x14ac:dyDescent="0.3">
      <c r="A164" t="s">
        <v>172</v>
      </c>
      <c r="B164">
        <v>17.88</v>
      </c>
      <c r="C164">
        <v>226.08</v>
      </c>
      <c r="D164">
        <v>21.72</v>
      </c>
      <c r="E164">
        <v>30.72</v>
      </c>
      <c r="F164" s="6">
        <f t="shared" si="3"/>
        <v>17.936138469106112</v>
      </c>
    </row>
    <row r="165" spans="1:6" x14ac:dyDescent="0.3">
      <c r="A165" t="s">
        <v>173</v>
      </c>
      <c r="B165">
        <v>21.6</v>
      </c>
      <c r="C165">
        <v>196.2</v>
      </c>
      <c r="D165">
        <v>44.16</v>
      </c>
      <c r="E165">
        <v>8.8800000000000008</v>
      </c>
      <c r="F165" s="6">
        <f t="shared" si="3"/>
        <v>20.821963290591018</v>
      </c>
    </row>
    <row r="166" spans="1:6" x14ac:dyDescent="0.3">
      <c r="A166" t="s">
        <v>174</v>
      </c>
      <c r="B166">
        <v>14.28</v>
      </c>
      <c r="C166">
        <v>140.63999999999999</v>
      </c>
      <c r="D166">
        <v>17.64</v>
      </c>
      <c r="E166">
        <v>6.48</v>
      </c>
      <c r="F166" s="6">
        <f t="shared" si="3"/>
        <v>13.281953523720293</v>
      </c>
    </row>
    <row r="167" spans="1:6" x14ac:dyDescent="0.3">
      <c r="A167" t="s">
        <v>175</v>
      </c>
      <c r="B167">
        <v>14.28</v>
      </c>
      <c r="C167">
        <v>281.39999999999998</v>
      </c>
      <c r="D167">
        <v>4.08</v>
      </c>
      <c r="E167">
        <v>101.76</v>
      </c>
      <c r="F167" s="6">
        <f t="shared" si="3"/>
        <v>17.068465651524061</v>
      </c>
    </row>
    <row r="168" spans="1:6" x14ac:dyDescent="0.3">
      <c r="A168" t="s">
        <v>176</v>
      </c>
      <c r="B168">
        <v>9.6</v>
      </c>
      <c r="C168">
        <v>21.48</v>
      </c>
      <c r="D168">
        <v>45.12</v>
      </c>
      <c r="E168">
        <v>25.92</v>
      </c>
      <c r="F168" s="6">
        <f t="shared" si="3"/>
        <v>12.989274371421631</v>
      </c>
    </row>
    <row r="169" spans="1:6" x14ac:dyDescent="0.3">
      <c r="A169" t="s">
        <v>177</v>
      </c>
      <c r="B169">
        <v>14.64</v>
      </c>
      <c r="C169">
        <v>248.16</v>
      </c>
      <c r="D169">
        <v>6.24</v>
      </c>
      <c r="E169">
        <v>23.28</v>
      </c>
      <c r="F169" s="6">
        <f t="shared" si="3"/>
        <v>16.035896127103509</v>
      </c>
    </row>
    <row r="170" spans="1:6" x14ac:dyDescent="0.3">
      <c r="A170" t="s">
        <v>178</v>
      </c>
      <c r="B170">
        <v>20.52</v>
      </c>
      <c r="C170">
        <v>258.48</v>
      </c>
      <c r="D170">
        <v>28.32</v>
      </c>
      <c r="E170">
        <v>69.12</v>
      </c>
      <c r="F170" s="6">
        <f t="shared" si="3"/>
        <v>20.623371360690054</v>
      </c>
    </row>
    <row r="171" spans="1:6" x14ac:dyDescent="0.3">
      <c r="A171" t="s">
        <v>179</v>
      </c>
      <c r="B171">
        <v>18</v>
      </c>
      <c r="C171">
        <v>341.16</v>
      </c>
      <c r="D171">
        <v>12.72</v>
      </c>
      <c r="E171">
        <v>7.68</v>
      </c>
      <c r="F171" s="6">
        <f t="shared" si="3"/>
        <v>21.529867555548087</v>
      </c>
    </row>
    <row r="172" spans="1:6" x14ac:dyDescent="0.3">
      <c r="A172" t="s">
        <v>180</v>
      </c>
      <c r="B172">
        <v>10.08</v>
      </c>
      <c r="C172">
        <v>60</v>
      </c>
      <c r="D172">
        <v>13.92</v>
      </c>
      <c r="E172">
        <v>22.08</v>
      </c>
      <c r="F172" s="6">
        <f t="shared" si="3"/>
        <v>8.8739759597986829</v>
      </c>
    </row>
    <row r="173" spans="1:6" x14ac:dyDescent="0.3">
      <c r="A173" t="s">
        <v>181</v>
      </c>
      <c r="B173">
        <v>17.399999999999999</v>
      </c>
      <c r="C173">
        <v>197.4</v>
      </c>
      <c r="D173">
        <v>25.08</v>
      </c>
      <c r="E173">
        <v>56.88</v>
      </c>
      <c r="F173" s="6">
        <f t="shared" si="3"/>
        <v>17.229928476299296</v>
      </c>
    </row>
    <row r="174" spans="1:6" x14ac:dyDescent="0.3">
      <c r="A174" t="s">
        <v>182</v>
      </c>
      <c r="B174">
        <v>9.1199999999999992</v>
      </c>
      <c r="C174">
        <v>23.52</v>
      </c>
      <c r="D174">
        <v>24.12</v>
      </c>
      <c r="E174">
        <v>20.399999999999999</v>
      </c>
      <c r="F174" s="6">
        <f t="shared" si="3"/>
        <v>9.1292308544628256</v>
      </c>
    </row>
    <row r="175" spans="1:6" x14ac:dyDescent="0.3">
      <c r="A175" t="s">
        <v>183</v>
      </c>
      <c r="B175">
        <v>14.04</v>
      </c>
      <c r="C175">
        <v>202.08</v>
      </c>
      <c r="D175">
        <v>8.52</v>
      </c>
      <c r="E175">
        <v>15.36</v>
      </c>
      <c r="F175" s="6">
        <f t="shared" si="3"/>
        <v>14.365126647988712</v>
      </c>
    </row>
    <row r="176" spans="1:6" x14ac:dyDescent="0.3">
      <c r="A176" t="s">
        <v>184</v>
      </c>
      <c r="B176">
        <v>13.8</v>
      </c>
      <c r="C176">
        <v>266.88</v>
      </c>
      <c r="D176">
        <v>4.08</v>
      </c>
      <c r="E176">
        <v>15.72</v>
      </c>
      <c r="F176" s="6">
        <f t="shared" si="3"/>
        <v>16.493228900886354</v>
      </c>
    </row>
    <row r="177" spans="1:6" x14ac:dyDescent="0.3">
      <c r="A177" t="s">
        <v>185</v>
      </c>
      <c r="B177">
        <v>32.4</v>
      </c>
      <c r="C177">
        <v>332.28</v>
      </c>
      <c r="D177">
        <v>58.68</v>
      </c>
      <c r="E177">
        <v>50.16</v>
      </c>
      <c r="F177" s="6">
        <f t="shared" si="3"/>
        <v>29.744244377020422</v>
      </c>
    </row>
    <row r="178" spans="1:6" x14ac:dyDescent="0.3">
      <c r="A178" t="s">
        <v>186</v>
      </c>
      <c r="B178">
        <v>24.24</v>
      </c>
      <c r="C178">
        <v>298.08</v>
      </c>
      <c r="D178">
        <v>36.24</v>
      </c>
      <c r="E178">
        <v>24.36</v>
      </c>
      <c r="F178" s="6">
        <f t="shared" si="3"/>
        <v>23.975247243297215</v>
      </c>
    </row>
    <row r="179" spans="1:6" x14ac:dyDescent="0.3">
      <c r="A179" t="s">
        <v>187</v>
      </c>
      <c r="B179">
        <v>14.04</v>
      </c>
      <c r="C179">
        <v>204.24</v>
      </c>
      <c r="D179">
        <v>9.36</v>
      </c>
      <c r="E179">
        <v>42.24</v>
      </c>
      <c r="F179" s="6">
        <f t="shared" si="3"/>
        <v>14.594455683401897</v>
      </c>
    </row>
    <row r="180" spans="1:6" x14ac:dyDescent="0.3">
      <c r="A180" t="s">
        <v>188</v>
      </c>
      <c r="B180">
        <v>14.16</v>
      </c>
      <c r="C180">
        <v>332.04</v>
      </c>
      <c r="D180">
        <v>2.76</v>
      </c>
      <c r="E180">
        <v>28.44</v>
      </c>
      <c r="F180" s="6">
        <f t="shared" si="3"/>
        <v>19.213196664927736</v>
      </c>
    </row>
    <row r="181" spans="1:6" x14ac:dyDescent="0.3">
      <c r="A181" t="s">
        <v>189</v>
      </c>
      <c r="B181">
        <v>15.12</v>
      </c>
      <c r="C181">
        <v>198.72</v>
      </c>
      <c r="D181">
        <v>12</v>
      </c>
      <c r="E181">
        <v>21.12</v>
      </c>
      <c r="F181" s="6">
        <f t="shared" si="3"/>
        <v>14.861465938209264</v>
      </c>
    </row>
    <row r="182" spans="1:6" x14ac:dyDescent="0.3">
      <c r="A182" t="s">
        <v>190</v>
      </c>
      <c r="B182">
        <v>12.6</v>
      </c>
      <c r="C182">
        <v>187.92</v>
      </c>
      <c r="D182">
        <v>3.12</v>
      </c>
      <c r="E182">
        <v>9.9600000000000009</v>
      </c>
      <c r="F182" s="6">
        <f t="shared" si="3"/>
        <v>12.704639639411349</v>
      </c>
    </row>
    <row r="183" spans="1:6" x14ac:dyDescent="0.3">
      <c r="A183" t="s">
        <v>191</v>
      </c>
      <c r="B183">
        <v>14.64</v>
      </c>
      <c r="C183">
        <v>262.2</v>
      </c>
      <c r="D183">
        <v>6.48</v>
      </c>
      <c r="E183">
        <v>32.880000000000003</v>
      </c>
      <c r="F183" s="6">
        <f t="shared" si="3"/>
        <v>16.713719020149892</v>
      </c>
    </row>
    <row r="184" spans="1:6" x14ac:dyDescent="0.3">
      <c r="A184" t="s">
        <v>192</v>
      </c>
      <c r="B184">
        <v>10.44</v>
      </c>
      <c r="C184">
        <v>67.44</v>
      </c>
      <c r="D184">
        <v>6.84</v>
      </c>
      <c r="E184">
        <v>35.64</v>
      </c>
      <c r="F184" s="6">
        <f t="shared" si="3"/>
        <v>7.8656039965499778</v>
      </c>
    </row>
    <row r="185" spans="1:6" x14ac:dyDescent="0.3">
      <c r="A185" t="s">
        <v>193</v>
      </c>
      <c r="B185">
        <v>31.44</v>
      </c>
      <c r="C185">
        <v>345.12</v>
      </c>
      <c r="D185">
        <v>51.6</v>
      </c>
      <c r="E185">
        <v>86.16</v>
      </c>
      <c r="F185" s="6">
        <f t="shared" si="3"/>
        <v>28.959720155357697</v>
      </c>
    </row>
    <row r="186" spans="1:6" x14ac:dyDescent="0.3">
      <c r="A186" t="s">
        <v>194</v>
      </c>
      <c r="B186">
        <v>21.12</v>
      </c>
      <c r="C186">
        <v>304.56</v>
      </c>
      <c r="D186">
        <v>25.56</v>
      </c>
      <c r="E186">
        <v>36</v>
      </c>
      <c r="F186" s="6">
        <f t="shared" si="3"/>
        <v>22.246225146147342</v>
      </c>
    </row>
    <row r="187" spans="1:6" x14ac:dyDescent="0.3">
      <c r="A187" t="s">
        <v>195</v>
      </c>
      <c r="B187">
        <v>27.12</v>
      </c>
      <c r="C187">
        <v>246</v>
      </c>
      <c r="D187">
        <v>54.12</v>
      </c>
      <c r="E187">
        <v>23.52</v>
      </c>
      <c r="F187" s="6">
        <f t="shared" si="3"/>
        <v>24.963612704633281</v>
      </c>
    </row>
    <row r="188" spans="1:6" x14ac:dyDescent="0.3">
      <c r="A188" t="s">
        <v>196</v>
      </c>
      <c r="B188">
        <v>12.36</v>
      </c>
      <c r="C188">
        <v>167.4</v>
      </c>
      <c r="D188">
        <v>2.52</v>
      </c>
      <c r="E188">
        <v>31.92</v>
      </c>
      <c r="F188" s="6">
        <f t="shared" si="3"/>
        <v>11.629647757302889</v>
      </c>
    </row>
    <row r="189" spans="1:6" x14ac:dyDescent="0.3">
      <c r="A189" t="s">
        <v>197</v>
      </c>
      <c r="B189">
        <v>20.76</v>
      </c>
      <c r="C189">
        <v>229.32</v>
      </c>
      <c r="D189">
        <v>34.44</v>
      </c>
      <c r="E189">
        <v>21.84</v>
      </c>
      <c r="F189" s="6">
        <f t="shared" si="3"/>
        <v>20.491730673798347</v>
      </c>
    </row>
    <row r="190" spans="1:6" x14ac:dyDescent="0.3">
      <c r="A190" t="s">
        <v>198</v>
      </c>
      <c r="B190">
        <v>19.079999999999998</v>
      </c>
      <c r="C190">
        <v>343.2</v>
      </c>
      <c r="D190">
        <v>16.68</v>
      </c>
      <c r="E190">
        <v>4.4400000000000004</v>
      </c>
      <c r="F190" s="6">
        <f t="shared" si="3"/>
        <v>22.373167776730803</v>
      </c>
    </row>
    <row r="191" spans="1:6" x14ac:dyDescent="0.3">
      <c r="A191" t="s">
        <v>199</v>
      </c>
      <c r="B191">
        <v>8.0399999999999991</v>
      </c>
      <c r="C191">
        <v>22.44</v>
      </c>
      <c r="D191">
        <v>14.52</v>
      </c>
      <c r="E191">
        <v>28.08</v>
      </c>
      <c r="F191" s="6">
        <f t="shared" si="3"/>
        <v>7.2619489283900167</v>
      </c>
    </row>
    <row r="192" spans="1:6" x14ac:dyDescent="0.3">
      <c r="A192" t="s">
        <v>200</v>
      </c>
      <c r="B192">
        <v>12.96</v>
      </c>
      <c r="C192">
        <v>47.4</v>
      </c>
      <c r="D192">
        <v>49.32</v>
      </c>
      <c r="E192">
        <v>6.96</v>
      </c>
      <c r="F192" s="6">
        <f t="shared" si="3"/>
        <v>14.986990920767349</v>
      </c>
    </row>
    <row r="193" spans="1:6" x14ac:dyDescent="0.3">
      <c r="A193" t="s">
        <v>201</v>
      </c>
      <c r="B193">
        <v>11.88</v>
      </c>
      <c r="C193">
        <v>90.6</v>
      </c>
      <c r="D193">
        <v>12.96</v>
      </c>
      <c r="E193">
        <v>7.2</v>
      </c>
      <c r="F193" s="6">
        <f t="shared" si="3"/>
        <v>10.108823190964422</v>
      </c>
    </row>
    <row r="194" spans="1:6" x14ac:dyDescent="0.3">
      <c r="A194" t="s">
        <v>202</v>
      </c>
      <c r="B194">
        <v>7.08</v>
      </c>
      <c r="C194">
        <v>20.64</v>
      </c>
      <c r="D194">
        <v>4.92</v>
      </c>
      <c r="E194">
        <v>37.92</v>
      </c>
      <c r="F194" s="6">
        <f t="shared" si="3"/>
        <v>5.3594754726175733</v>
      </c>
    </row>
    <row r="195" spans="1:6" x14ac:dyDescent="0.3">
      <c r="A195" t="s">
        <v>203</v>
      </c>
      <c r="B195">
        <v>23.52</v>
      </c>
      <c r="C195">
        <v>200.16</v>
      </c>
      <c r="D195">
        <v>50.4</v>
      </c>
      <c r="E195">
        <v>4.32</v>
      </c>
      <c r="F195" s="6">
        <f t="shared" ref="F195:F203" si="4">$J$6+C195*$J$7+D195*$J$8+E195*$J$9</f>
        <v>22.184349560437678</v>
      </c>
    </row>
    <row r="196" spans="1:6" x14ac:dyDescent="0.3">
      <c r="A196" t="s">
        <v>204</v>
      </c>
      <c r="B196">
        <v>20.76</v>
      </c>
      <c r="C196">
        <v>179.64</v>
      </c>
      <c r="D196">
        <v>42.72</v>
      </c>
      <c r="E196">
        <v>7.2</v>
      </c>
      <c r="F196" s="6">
        <f t="shared" si="4"/>
        <v>19.79436052579878</v>
      </c>
    </row>
    <row r="197" spans="1:6" x14ac:dyDescent="0.3">
      <c r="A197" t="s">
        <v>205</v>
      </c>
      <c r="B197">
        <v>9.1199999999999992</v>
      </c>
      <c r="C197">
        <v>45.84</v>
      </c>
      <c r="D197">
        <v>4.4400000000000004</v>
      </c>
      <c r="E197">
        <v>16.559999999999999</v>
      </c>
      <c r="F197" s="6">
        <f t="shared" si="4"/>
        <v>6.4444109813601491</v>
      </c>
    </row>
    <row r="198" spans="1:6" x14ac:dyDescent="0.3">
      <c r="A198" t="s">
        <v>206</v>
      </c>
      <c r="B198">
        <v>11.64</v>
      </c>
      <c r="C198">
        <v>113.04</v>
      </c>
      <c r="D198">
        <v>5.88</v>
      </c>
      <c r="E198">
        <v>9.7200000000000006</v>
      </c>
      <c r="F198" s="6">
        <f t="shared" si="4"/>
        <v>9.7983748327356182</v>
      </c>
    </row>
    <row r="199" spans="1:6" x14ac:dyDescent="0.3">
      <c r="A199" t="s">
        <v>207</v>
      </c>
      <c r="B199">
        <v>15.36</v>
      </c>
      <c r="C199">
        <v>212.4</v>
      </c>
      <c r="D199">
        <v>11.16</v>
      </c>
      <c r="E199">
        <v>7.68</v>
      </c>
      <c r="F199" s="6">
        <f t="shared" si="4"/>
        <v>15.343104980318692</v>
      </c>
    </row>
    <row r="200" spans="1:6" x14ac:dyDescent="0.3">
      <c r="A200" t="s">
        <v>208</v>
      </c>
      <c r="B200">
        <v>30.6</v>
      </c>
      <c r="C200">
        <v>340.32</v>
      </c>
      <c r="D200">
        <v>50.4</v>
      </c>
      <c r="E200">
        <v>79.44</v>
      </c>
      <c r="F200" s="6">
        <f t="shared" si="4"/>
        <v>28.520785790115379</v>
      </c>
    </row>
    <row r="201" spans="1:6" x14ac:dyDescent="0.3">
      <c r="A201" t="s">
        <v>209</v>
      </c>
      <c r="B201">
        <v>16.079999999999998</v>
      </c>
      <c r="C201">
        <v>278.52</v>
      </c>
      <c r="D201">
        <v>10.32</v>
      </c>
      <c r="E201">
        <v>10.44</v>
      </c>
      <c r="F201" s="6">
        <f t="shared" si="4"/>
        <v>18.207834642821055</v>
      </c>
    </row>
    <row r="203" spans="1:6" x14ac:dyDescent="0.3">
      <c r="A203" t="s">
        <v>243</v>
      </c>
      <c r="C203">
        <v>30</v>
      </c>
      <c r="D203">
        <v>15</v>
      </c>
      <c r="E203">
        <f>70 -SUM(D203)</f>
        <v>55</v>
      </c>
      <c r="F203" s="6">
        <f t="shared" si="4"/>
        <v>7.6704947434500967</v>
      </c>
    </row>
    <row r="204" spans="1:6" x14ac:dyDescent="0.3">
      <c r="C204">
        <v>15</v>
      </c>
      <c r="D204">
        <v>30</v>
      </c>
      <c r="E204">
        <f>70 -SUM(D204)</f>
        <v>40</v>
      </c>
      <c r="F204" s="6">
        <f t="shared" ref="F204:F205" si="5">$J$6+C204*$J$7+D204*$J$8+E204*$J$9</f>
        <v>9.8275377110293416</v>
      </c>
    </row>
    <row r="205" spans="1:6" x14ac:dyDescent="0.3">
      <c r="C205">
        <v>10</v>
      </c>
      <c r="D205">
        <v>40</v>
      </c>
      <c r="E205">
        <f>70 -SUM(D205)</f>
        <v>30</v>
      </c>
      <c r="F205" s="6">
        <f t="shared" si="5"/>
        <v>11.494389583359158</v>
      </c>
    </row>
  </sheetData>
  <phoneticPr fontId="18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zoomScale="190" zoomScaleNormal="190" workbookViewId="0">
      <selection activeCell="C3" sqref="C3"/>
    </sheetView>
  </sheetViews>
  <sheetFormatPr defaultRowHeight="16.5" x14ac:dyDescent="0.3"/>
  <cols>
    <col min="2" max="2" width="21.6640625" bestFit="1" customWidth="1"/>
    <col min="5" max="5" width="14.6640625" bestFit="1" customWidth="1"/>
  </cols>
  <sheetData>
    <row r="3" spans="2:5" x14ac:dyDescent="0.3">
      <c r="B3" t="s">
        <v>4</v>
      </c>
      <c r="C3">
        <v>70000</v>
      </c>
    </row>
    <row r="4" spans="2:5" x14ac:dyDescent="0.3">
      <c r="B4" t="s">
        <v>1</v>
      </c>
      <c r="E4" t="s">
        <v>5</v>
      </c>
    </row>
    <row r="5" spans="2:5" x14ac:dyDescent="0.3">
      <c r="B5" t="s">
        <v>2</v>
      </c>
      <c r="E5" t="s">
        <v>6</v>
      </c>
    </row>
    <row r="6" spans="2:5" x14ac:dyDescent="0.3">
      <c r="B6" t="s">
        <v>3</v>
      </c>
      <c r="E6" t="s">
        <v>7</v>
      </c>
    </row>
    <row r="7" spans="2:5" x14ac:dyDescent="0.3">
      <c r="E7" t="s">
        <v>8</v>
      </c>
    </row>
    <row r="8" spans="2:5" x14ac:dyDescent="0.3">
      <c r="E8" t="s">
        <v>9</v>
      </c>
    </row>
    <row r="9" spans="2:5" x14ac:dyDescent="0.3">
      <c r="B9" t="s">
        <v>210</v>
      </c>
    </row>
    <row r="11" spans="2:5" x14ac:dyDescent="0.3">
      <c r="B11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ML2_Regression</vt:lpstr>
      <vt:lpstr>MarketingManager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2022-06-08T14:44:41Z</dcterms:created>
  <dcterms:modified xsi:type="dcterms:W3CDTF">2022-06-08T16:16:19Z</dcterms:modified>
</cp:coreProperties>
</file>