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Excel Scorecards/"/>
    </mc:Choice>
  </mc:AlternateContent>
  <xr:revisionPtr revIDLastSave="7" documentId="8_{B06A6211-80BB-4C8D-9FEE-45D749080E39}" xr6:coauthVersionLast="47" xr6:coauthVersionMax="47" xr10:uidLastSave="{4200295D-FC0E-4543-AEE7-C10B2B0FB9F6}"/>
  <bookViews>
    <workbookView xWindow="28680" yWindow="-120" windowWidth="29040" windowHeight="15840" activeTab="2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Data!$A$2:$H$18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D9" i="3"/>
  <c r="D5" i="3"/>
  <c r="E6" i="3"/>
  <c r="E10" i="3"/>
  <c r="D6" i="3"/>
  <c r="D10" i="3"/>
  <c r="E5" i="3"/>
  <c r="E7" i="3" l="1"/>
  <c r="G10" i="3"/>
  <c r="G6" i="3"/>
  <c r="D7" i="3"/>
  <c r="G5" i="3"/>
  <c r="G9" i="3"/>
  <c r="D11" i="3"/>
  <c r="E11" i="3"/>
  <c r="G11" i="3" l="1"/>
  <c r="G7" i="3"/>
</calcChain>
</file>

<file path=xl/sharedStrings.xml><?xml version="1.0" encoding="utf-8"?>
<sst xmlns="http://schemas.openxmlformats.org/spreadsheetml/2006/main" count="95" uniqueCount="45">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</sst>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0" borderId="2" xfId="0" applyNumberFormat="1" applyBorder="1"/>
    <xf numFmtId="167" fontId="0" fillId="0" borderId="3" xfId="1" applyNumberFormat="1" applyFont="1" applyBorder="1"/>
    <xf numFmtId="165" fontId="0" fillId="0" borderId="4" xfId="0" applyNumberForma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9</xdr:row>
      <xdr:rowOff>161925</xdr:rowOff>
    </xdr:from>
    <xdr:to>
      <xdr:col>21</xdr:col>
      <xdr:colOff>714375</xdr:colOff>
      <xdr:row>25</xdr:row>
      <xdr:rowOff>9525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0478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1495425</xdr:colOff>
      <xdr:row>15</xdr:row>
      <xdr:rowOff>123825</xdr:rowOff>
    </xdr:from>
    <xdr:to>
      <xdr:col>11</xdr:col>
      <xdr:colOff>219075</xdr:colOff>
      <xdr:row>32</xdr:row>
      <xdr:rowOff>19050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67075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I14" sqref="I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H18"/>
  <sheetViews>
    <sheetView topLeftCell="A3" zoomScale="170" zoomScaleNormal="170" workbookViewId="0">
      <selection activeCell="B19" sqref="B19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</cols>
  <sheetData>
    <row r="1" spans="1:8" x14ac:dyDescent="0.3">
      <c r="C1" s="25" t="s">
        <v>29</v>
      </c>
      <c r="D1" s="25"/>
      <c r="E1" s="25"/>
      <c r="F1" s="24" t="s">
        <v>30</v>
      </c>
      <c r="G1" s="24"/>
      <c r="H1" s="24"/>
    </row>
    <row r="2" spans="1:8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</row>
    <row r="3" spans="1:8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</row>
    <row r="4" spans="1:8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</row>
    <row r="5" spans="1:8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</row>
    <row r="6" spans="1:8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</row>
    <row r="7" spans="1:8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</row>
    <row r="8" spans="1:8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</row>
    <row r="9" spans="1:8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</row>
    <row r="10" spans="1:8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</row>
    <row r="11" spans="1:8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</row>
    <row r="12" spans="1:8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</row>
    <row r="13" spans="1:8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</row>
    <row r="14" spans="1:8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</row>
    <row r="15" spans="1:8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</row>
    <row r="16" spans="1:8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</row>
    <row r="17" spans="1:8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</row>
    <row r="18" spans="1:8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tabSelected="1" zoomScale="200" zoomScaleNormal="200" workbookViewId="0">
      <selection activeCell="L10" sqref="L10"/>
    </sheetView>
  </sheetViews>
  <sheetFormatPr defaultRowHeight="16.5" x14ac:dyDescent="0.3"/>
  <cols>
    <col min="2" max="2" width="11.5546875" hidden="1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3" t="s">
        <v>33</v>
      </c>
      <c r="D1" s="22" t="s">
        <v>43</v>
      </c>
      <c r="E1" s="1"/>
    </row>
    <row r="2" spans="2:10" ht="17.25" thickBot="1" x14ac:dyDescent="0.35">
      <c r="D2" s="1"/>
      <c r="E2" s="1"/>
    </row>
    <row r="3" spans="2:10" x14ac:dyDescent="0.3">
      <c r="C3" s="28" t="s">
        <v>44</v>
      </c>
      <c r="D3" s="6" t="s">
        <v>38</v>
      </c>
      <c r="E3" s="17" t="s">
        <v>39</v>
      </c>
      <c r="G3" s="26" t="s">
        <v>40</v>
      </c>
      <c r="J3" t="s">
        <v>43</v>
      </c>
    </row>
    <row r="4" spans="2:10" ht="17.25" thickBot="1" x14ac:dyDescent="0.35">
      <c r="C4" s="29"/>
      <c r="D4" s="7" t="s">
        <v>24</v>
      </c>
      <c r="E4" s="18" t="s">
        <v>23</v>
      </c>
      <c r="G4" s="27"/>
      <c r="J4" t="s">
        <v>34</v>
      </c>
    </row>
    <row r="5" spans="2:10" x14ac:dyDescent="0.3">
      <c r="B5" t="s">
        <v>28</v>
      </c>
      <c r="C5" s="11" t="s">
        <v>28</v>
      </c>
      <c r="D5" s="8">
        <f ca="1">SUMIFS(INDIRECT($B5),QTR,D$4, INDIRECT($C$1),$D$1)</f>
        <v>167913.24</v>
      </c>
      <c r="E5" s="19">
        <f ca="1">SUMIFS(INDIRECT($B5),QTR,E$4, INDIRECT($C$1),$D$1)</f>
        <v>259750.87</v>
      </c>
      <c r="G5" s="14">
        <f ca="1">D5/E5-1</f>
        <v>-0.35356043273310311</v>
      </c>
      <c r="J5" t="s">
        <v>35</v>
      </c>
    </row>
    <row r="6" spans="2:10" x14ac:dyDescent="0.3">
      <c r="B6" t="s">
        <v>27</v>
      </c>
      <c r="C6" s="12" t="s">
        <v>27</v>
      </c>
      <c r="D6" s="9">
        <f ca="1">SUMIFS(INDIRECT($B6),QTR,D$4, INDIRECT($C$1),$D$1)</f>
        <v>468</v>
      </c>
      <c r="E6" s="20">
        <f ca="1">SUMIFS(INDIRECT($B6),QTR,E$4, INDIRECT($C$1),$D$1)</f>
        <v>559</v>
      </c>
      <c r="G6" s="15">
        <f ca="1">D6/E6-1</f>
        <v>-0.16279069767441856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>
        <f ca="1">D5/D6</f>
        <v>358.78897435897431</v>
      </c>
      <c r="E7" s="21">
        <f ca="1">E5/E6</f>
        <v>464.67060822898031</v>
      </c>
      <c r="G7" s="16">
        <f ca="1">D7/E7-1</f>
        <v>-0.22786385020898425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>
        <f ca="1">SUMIFS(INDIRECT($B9),QTR,D$4, INDIRECT($C$1),$D$1)</f>
        <v>1146785</v>
      </c>
      <c r="E9" s="19">
        <f ca="1">SUMIFS(INDIRECT($B9),QTR,E$4, INDIRECT($C$1),$D$1)</f>
        <v>1495570</v>
      </c>
      <c r="G9" s="14">
        <f ca="1">D9/E9-1</f>
        <v>-0.23321208636172164</v>
      </c>
    </row>
    <row r="10" spans="2:10" x14ac:dyDescent="0.3">
      <c r="B10" t="s">
        <v>26</v>
      </c>
      <c r="C10" s="12" t="s">
        <v>26</v>
      </c>
      <c r="D10" s="9">
        <f ca="1">SUMIFS(INDIRECT($B10),QTR,D$4, INDIRECT($C$1),$D$1)</f>
        <v>2872</v>
      </c>
      <c r="E10" s="20">
        <f ca="1">SUMIFS(INDIRECT($B10),QTR,E$4, INDIRECT($C$1),$D$1)</f>
        <v>3122</v>
      </c>
      <c r="G10" s="15">
        <f ca="1">D10/E10-1</f>
        <v>-8.007687379884687E-2</v>
      </c>
    </row>
    <row r="11" spans="2:10" ht="17.25" thickBot="1" x14ac:dyDescent="0.35">
      <c r="B11" t="s">
        <v>42</v>
      </c>
      <c r="C11" s="13" t="s">
        <v>32</v>
      </c>
      <c r="D11" s="10">
        <f ca="1">D9/D10</f>
        <v>399.29839832869078</v>
      </c>
      <c r="E11" s="21">
        <f ca="1">E9/E10</f>
        <v>479.04228058936582</v>
      </c>
      <c r="G11" s="16">
        <f ca="1">D11/E11-1</f>
        <v>-0.16646522758401638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2022-07-31T06:34:21Z</dcterms:modified>
</cp:coreProperties>
</file>