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DSM_LMS_Courses\5_4_Predictive_Supervised\L1 Base Codes\1_Classification\DSM_L1_TreeBasedModels\"/>
    </mc:Choice>
  </mc:AlternateContent>
  <xr:revisionPtr revIDLastSave="0" documentId="13_ncr:40009_{6D00D45A-09EC-45AF-8C90-43A55BCA30E4}" xr6:coauthVersionLast="47" xr6:coauthVersionMax="47" xr10:uidLastSave="{00000000-0000-0000-0000-000000000000}"/>
  <bookViews>
    <workbookView xWindow="28680" yWindow="-120" windowWidth="29040" windowHeight="15840"/>
  </bookViews>
  <sheets>
    <sheet name="clean_dataset" sheetId="1" r:id="rId1"/>
    <sheet name="Feature_Importance" sheetId="3" r:id="rId2"/>
    <sheet name="Trees" sheetId="4" r:id="rId3"/>
    <sheet name="Rules" sheetId="7" r:id="rId4"/>
    <sheet name="partition" sheetId="5" r:id="rId5"/>
    <sheet name="Columns" sheetId="2" r:id="rId6"/>
    <sheet name="Random" sheetId="6" r:id="rId7"/>
  </sheets>
  <calcPr calcId="0"/>
  <pivotCaches>
    <pivotCache cacheId="16" r:id="rId8"/>
  </pivotCaches>
</workbook>
</file>

<file path=xl/calcChain.xml><?xml version="1.0" encoding="utf-8"?>
<calcChain xmlns="http://schemas.openxmlformats.org/spreadsheetml/2006/main">
  <c r="V1" i="1" l="1"/>
  <c r="U1" i="1"/>
  <c r="T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2" i="1"/>
  <c r="D6" i="7"/>
  <c r="D7" i="7"/>
  <c r="D8" i="7"/>
  <c r="D5" i="7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2" i="1"/>
  <c r="E6" i="7"/>
  <c r="E7" i="7"/>
  <c r="E8" i="7"/>
  <c r="E5" i="7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5" i="6"/>
  <c r="H12" i="4"/>
  <c r="H13" i="4"/>
  <c r="H14" i="4"/>
  <c r="H15" i="4"/>
  <c r="H16" i="4"/>
  <c r="H17" i="4"/>
  <c r="H18" i="4"/>
  <c r="H19" i="4"/>
  <c r="H11" i="4"/>
  <c r="H4" i="4"/>
  <c r="H5" i="4"/>
  <c r="H6" i="4"/>
  <c r="H3" i="4"/>
  <c r="E11" i="3"/>
  <c r="F10" i="3" s="1"/>
  <c r="E10" i="3"/>
  <c r="E5" i="3"/>
  <c r="F4" i="3" s="1"/>
  <c r="E4" i="3"/>
</calcChain>
</file>

<file path=xl/sharedStrings.xml><?xml version="1.0" encoding="utf-8"?>
<sst xmlns="http://schemas.openxmlformats.org/spreadsheetml/2006/main" count="5640" uniqueCount="62">
  <si>
    <t>Gender</t>
  </si>
  <si>
    <t>Age</t>
  </si>
  <si>
    <t>Debt</t>
  </si>
  <si>
    <t>Married</t>
  </si>
  <si>
    <t>BankCustomer</t>
  </si>
  <si>
    <t>Industry</t>
  </si>
  <si>
    <t>Ethnicity</t>
  </si>
  <si>
    <t>YearsEmployed</t>
  </si>
  <si>
    <t>PriorDefault</t>
  </si>
  <si>
    <t>Employed</t>
  </si>
  <si>
    <t>CreditScore</t>
  </si>
  <si>
    <t>DriversLicense</t>
  </si>
  <si>
    <t>Citizen</t>
  </si>
  <si>
    <t>ZipCode</t>
  </si>
  <si>
    <t>Income</t>
  </si>
  <si>
    <t>Approved</t>
  </si>
  <si>
    <t>Industrials</t>
  </si>
  <si>
    <t>White</t>
  </si>
  <si>
    <t>ByBirth</t>
  </si>
  <si>
    <t>Materials</t>
  </si>
  <si>
    <t>Black</t>
  </si>
  <si>
    <t>ByOtherMeans</t>
  </si>
  <si>
    <t>CommunicationServices</t>
  </si>
  <si>
    <t>Transport</t>
  </si>
  <si>
    <t>InformationTechnology</t>
  </si>
  <si>
    <t>Financials</t>
  </si>
  <si>
    <t>Energy</t>
  </si>
  <si>
    <t>Real Estate</t>
  </si>
  <si>
    <t>Utilities</t>
  </si>
  <si>
    <t>ConsumerDiscretionary</t>
  </si>
  <si>
    <t>Asian</t>
  </si>
  <si>
    <t>Education</t>
  </si>
  <si>
    <t>ConsumerStaples</t>
  </si>
  <si>
    <t>Healthcare</t>
  </si>
  <si>
    <t>Latino</t>
  </si>
  <si>
    <t>Research</t>
  </si>
  <si>
    <t>Other</t>
  </si>
  <si>
    <t>Temporary</t>
  </si>
  <si>
    <t>Row Labels</t>
  </si>
  <si>
    <t>Grand Total</t>
  </si>
  <si>
    <t>Sum of Approved</t>
  </si>
  <si>
    <t>Count of Approved</t>
  </si>
  <si>
    <t>% Approved</t>
  </si>
  <si>
    <t>Diff - Variance</t>
  </si>
  <si>
    <t>Reject</t>
  </si>
  <si>
    <t>Approve</t>
  </si>
  <si>
    <t>Gini / Entrophy</t>
  </si>
  <si>
    <t>X</t>
  </si>
  <si>
    <t>y</t>
  </si>
  <si>
    <t>wegr</t>
  </si>
  <si>
    <t>qerfg</t>
  </si>
  <si>
    <t>erg</t>
  </si>
  <si>
    <t>werg</t>
  </si>
  <si>
    <t>wregw</t>
  </si>
  <si>
    <t>regw</t>
  </si>
  <si>
    <t>we</t>
  </si>
  <si>
    <t>Predicted Probability</t>
  </si>
  <si>
    <t>Predicted Approval</t>
  </si>
  <si>
    <t>cut off</t>
  </si>
  <si>
    <t>predicted Approved</t>
  </si>
  <si>
    <t>Lookup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</si>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</sst>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9" fontId="0" fillId="0" borderId="0" xfId="0" applyNumberFormat="1"/>
    <xf numFmtId="0" fontId="5" fillId="0" borderId="3" xfId="5" applyAlignment="1">
      <alignment horizontal="center"/>
    </xf>
    <xf numFmtId="0" fontId="3" fillId="4" borderId="1" xfId="3" applyFill="1" applyAlignment="1">
      <alignment horizontal="center"/>
    </xf>
    <xf numFmtId="0" fontId="3" fillId="4" borderId="1" xfId="3" applyFill="1" applyAlignment="1">
      <alignment horizontal="center" vertical="center"/>
    </xf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524607</xdr:colOff>
          <xdr:row>3</xdr:row>
          <xdr:rowOff>61546</xdr:rowOff>
        </xdr:from>
        <xdr:to>
          <xdr:col>27</xdr:col>
          <xdr:colOff>301868</xdr:colOff>
          <xdr:row>8</xdr:row>
          <xdr:rowOff>71070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3A6F805F-D039-A75C-6E37-CED5B187B10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Rules!$A$4:$E$8" spid="_x0000_s205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686799" y="698988"/>
              <a:ext cx="4349261" cy="107192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aal Naik" refreshedDate="44849.438893287035" createdVersion="8" refreshedVersion="8" minRefreshableVersion="3" recordCount="690">
  <cacheSource type="worksheet">
    <worksheetSource ref="A1:P691" sheet="clean_dataset"/>
  </cacheSource>
  <cacheFields count="16">
    <cacheField name="Gender" numFmtId="0">
      <sharedItems containsSemiMixedTypes="0" containsString="0" containsNumber="1" containsInteger="1" minValue="0" maxValue="1" count="2">
        <n v="1"/>
        <n v="0"/>
      </sharedItems>
    </cacheField>
    <cacheField name="Age" numFmtId="0">
      <sharedItems containsSemiMixedTypes="0" containsString="0" containsNumber="1" minValue="13.75" maxValue="80.25" count="350">
        <n v="30.83"/>
        <n v="58.67"/>
        <n v="24.5"/>
        <n v="27.83"/>
        <n v="20.170000000000002"/>
        <n v="32.08"/>
        <n v="33.17"/>
        <n v="22.92"/>
        <n v="54.42"/>
        <n v="42.5"/>
        <n v="22.08"/>
        <n v="29.92"/>
        <n v="38.25"/>
        <n v="48.08"/>
        <n v="45.83"/>
        <n v="36.67"/>
        <n v="28.25"/>
        <n v="23.25"/>
        <n v="21.83"/>
        <n v="19.170000000000002"/>
        <n v="25"/>
        <n v="47.75"/>
        <n v="27.42"/>
        <n v="41.17"/>
        <n v="15.83"/>
        <n v="47"/>
        <n v="56.58"/>
        <n v="57.42"/>
        <n v="42.08"/>
        <n v="29.25"/>
        <n v="42"/>
        <n v="49.5"/>
        <n v="36.75"/>
        <n v="22.58"/>
        <n v="27.25"/>
        <n v="23"/>
        <n v="27.75"/>
        <n v="54.58"/>
        <n v="34.17"/>
        <n v="28.92"/>
        <n v="29.67"/>
        <n v="39.58"/>
        <n v="56.42"/>
        <n v="54.33"/>
        <n v="41"/>
        <n v="31.92"/>
        <n v="41.5"/>
        <n v="23.92"/>
        <n v="25.75"/>
        <n v="26"/>
        <n v="37.42"/>
        <n v="34.92"/>
        <n v="34.25"/>
        <n v="23.33"/>
        <n v="23.17"/>
        <n v="44.33"/>
        <n v="35.17"/>
        <n v="43.25"/>
        <n v="56.75"/>
        <n v="31.67"/>
        <n v="23.42"/>
        <n v="20.420000000000002"/>
        <n v="26.67"/>
        <n v="36"/>
        <n v="25.5"/>
        <n v="19.420000000000002"/>
        <n v="32.33"/>
        <n v="34.83"/>
        <n v="38.58"/>
        <n v="44.25"/>
        <n v="44.83"/>
        <n v="20.67"/>
        <n v="34.08"/>
        <n v="21.67"/>
        <n v="21.5"/>
        <n v="49.58"/>
        <n v="27.67"/>
        <n v="39.83"/>
        <n v="28.46"/>
        <n v="37.17"/>
        <n v="25.67"/>
        <n v="34"/>
        <n v="49"/>
        <n v="62.5"/>
        <n v="31.42"/>
        <n v="52.33"/>
        <n v="28.75"/>
        <n v="28.58"/>
        <n v="22.5"/>
        <n v="28.5"/>
        <n v="37.5"/>
        <n v="35.25"/>
        <n v="18.670000000000002"/>
        <n v="54.83"/>
        <n v="40.92"/>
        <n v="19.75"/>
        <n v="29.17"/>
        <n v="24.58"/>
        <n v="33.75"/>
        <n v="25.42"/>
        <n v="37.75"/>
        <n v="52.5"/>
        <n v="57.83"/>
        <n v="20.75"/>
        <n v="39.92"/>
        <n v="24.75"/>
        <n v="44.17"/>
        <n v="23.5"/>
        <n v="47.67"/>
        <n v="22.75"/>
        <n v="34.42"/>
        <n v="28.42"/>
        <n v="67.75"/>
        <n v="47.42"/>
        <n v="36.25"/>
        <n v="32.67"/>
        <n v="48.58"/>
        <n v="33.58"/>
        <n v="18.829999999999998"/>
        <n v="26.92"/>
        <n v="31.25"/>
        <n v="56.5"/>
        <n v="43"/>
        <n v="22.33"/>
        <n v="32.83"/>
        <n v="40.33"/>
        <n v="30.5"/>
        <n v="52.83"/>
        <n v="46.67"/>
        <n v="58.33"/>
        <n v="37.33"/>
        <n v="23.08"/>
        <n v="32.75"/>
        <n v="68.67"/>
        <n v="28"/>
        <n v="44"/>
        <n v="25.08"/>
        <n v="32"/>
        <n v="60.58"/>
        <n v="40.83"/>
        <n v="19.329999999999998"/>
        <n v="41.33"/>
        <n v="56"/>
        <n v="49.83"/>
        <n v="22.67"/>
        <n v="27"/>
        <n v="26.08"/>
        <n v="18.420000000000002"/>
        <n v="21.25"/>
        <n v="57.08"/>
        <n v="22.42"/>
        <n v="48.75"/>
        <n v="40"/>
        <n v="40.58"/>
        <n v="28.67"/>
        <n v="33.08"/>
        <n v="21.33"/>
        <n v="41.75"/>
        <n v="34.5"/>
        <n v="48.17"/>
        <n v="27.58"/>
        <n v="24.08"/>
        <n v="24.83"/>
        <n v="36.33"/>
        <n v="35.42"/>
        <n v="71.58"/>
        <n v="39.5"/>
        <n v="39.33"/>
        <n v="24.33"/>
        <n v="60.08"/>
        <n v="55.92"/>
        <n v="53.92"/>
        <n v="18.920000000000002"/>
        <n v="50.08"/>
        <n v="65.42"/>
        <n v="17.579999999999998"/>
        <n v="18.079999999999998"/>
        <n v="19.670000000000002"/>
        <n v="25.17"/>
        <n v="33.5"/>
        <n v="58.42"/>
        <n v="26.17"/>
        <n v="42.83"/>
        <n v="38.17"/>
        <n v="20.5"/>
        <n v="48.25"/>
        <n v="28.33"/>
        <n v="18.75"/>
        <n v="18.5"/>
        <n v="45"/>
        <n v="40.25"/>
        <n v="41.42"/>
        <n v="17.829999999999998"/>
        <n v="18.170000000000002"/>
        <n v="20"/>
        <n v="52.17"/>
        <n v="50.75"/>
        <n v="17.079999999999998"/>
        <n v="18.329999999999998"/>
        <n v="59.67"/>
        <n v="18"/>
        <n v="37.58"/>
        <n v="30.67"/>
        <n v="18.579999999999998"/>
        <n v="16.25"/>
        <n v="21.17"/>
        <n v="17.670000000000002"/>
        <n v="16.5"/>
        <n v="29.5"/>
        <n v="21.75"/>
        <n v="18.25"/>
        <n v="35.75"/>
        <n v="16.079999999999998"/>
        <n v="69.17"/>
        <n v="32.92"/>
        <n v="16.329999999999998"/>
        <n v="22.17"/>
        <n v="57.58"/>
        <n v="15.92"/>
        <n v="31.75"/>
        <n v="19"/>
        <n v="17.5"/>
        <n v="33.67"/>
        <n v="30.17"/>
        <n v="33.25"/>
        <n v="25.25"/>
        <n v="34.75"/>
        <n v="47.33"/>
        <n v="39.08"/>
        <n v="42.75"/>
        <n v="38.92"/>
        <n v="62.75"/>
        <n v="32.25"/>
        <n v="26.75"/>
        <n v="63.33"/>
        <n v="30.75"/>
        <n v="16"/>
        <n v="19.5"/>
        <n v="32.42"/>
        <n v="30.25"/>
        <n v="26.83"/>
        <n v="16.920000000000002"/>
        <n v="24.42"/>
        <n v="39.42"/>
        <n v="23.58"/>
        <n v="21.42"/>
        <n v="33"/>
        <n v="26.33"/>
        <n v="26.25"/>
        <n v="28.17"/>
        <n v="20.83"/>
        <n v="43.17"/>
        <n v="56.83"/>
        <n v="15.17"/>
        <n v="29.83"/>
        <n v="31"/>
        <n v="51.92"/>
        <n v="69.5"/>
        <n v="19.579999999999998"/>
        <n v="22.25"/>
        <n v="38.42"/>
        <n v="26.58"/>
        <n v="35"/>
        <n v="29.42"/>
        <n v="49.17"/>
        <n v="51.83"/>
        <n v="58.58"/>
        <n v="53.33"/>
        <n v="27.17"/>
        <n v="25.92"/>
        <n v="30.58"/>
        <n v="17.25"/>
        <n v="27.33"/>
        <n v="36.5"/>
        <n v="29.75"/>
        <n v="52.42"/>
        <n v="36.17"/>
        <n v="34.58"/>
        <n v="21.92"/>
        <n v="36.58"/>
        <n v="31.08"/>
        <n v="30.42"/>
        <n v="21.08"/>
        <n v="17.420000000000002"/>
        <n v="39.17"/>
        <n v="26.5"/>
        <n v="17.329999999999998"/>
        <n v="23.75"/>
        <n v="34.67"/>
        <n v="74.83"/>
        <n v="45.33"/>
        <n v="47.25"/>
        <n v="24.17"/>
        <n v="39.25"/>
        <n v="39"/>
        <n v="64.08"/>
        <n v="31.33"/>
        <n v="21"/>
        <n v="13.75"/>
        <n v="46"/>
        <n v="20.25"/>
        <n v="60.92"/>
        <n v="30"/>
        <n v="22.83"/>
        <n v="45.17"/>
        <n v="41.58"/>
        <n v="55.75"/>
        <n v="25.33"/>
        <n v="31.83"/>
        <n v="33.92"/>
        <n v="24.92"/>
        <n v="80.25"/>
        <n v="30.08"/>
        <n v="48.33"/>
        <n v="76.75"/>
        <n v="51.33"/>
        <n v="41.92"/>
        <n v="29.58"/>
        <n v="32.17"/>
        <n v="51.42"/>
        <n v="42.17"/>
        <n v="43.08"/>
        <n v="59.5"/>
        <n v="65.17"/>
        <n v="20.329999999999998"/>
        <n v="48.5"/>
        <n v="28.08"/>
        <n v="73.42"/>
        <n v="51.58"/>
        <n v="38.67"/>
        <n v="46.08"/>
        <n v="20.079999999999998"/>
        <n v="42.25"/>
        <n v="16.170000000000002"/>
        <n v="47.83"/>
        <n v="22"/>
        <n v="38.33"/>
        <n v="25.58"/>
        <n v="21.58"/>
        <n v="36.08"/>
        <n v="38.75"/>
        <n v="35.58"/>
        <n v="31.58"/>
        <n v="15.75"/>
        <n v="17.920000000000002"/>
        <n v="30.33"/>
        <n v="47.17"/>
        <n v="25.83"/>
        <n v="50.25"/>
        <n v="36.42"/>
      </sharedItems>
    </cacheField>
    <cacheField name="Debt" numFmtId="0">
      <sharedItems containsSemiMixedTypes="0" containsString="0" containsNumber="1" minValue="0" maxValue="28" count="215">
        <n v="0"/>
        <n v="4.46"/>
        <n v="0.5"/>
        <n v="1.54"/>
        <n v="5.625"/>
        <n v="4"/>
        <n v="1.04"/>
        <n v="11.585000000000001"/>
        <n v="4.915"/>
        <n v="0.83"/>
        <n v="1.835"/>
        <n v="6"/>
        <n v="6.04"/>
        <n v="10.5"/>
        <n v="4.415"/>
        <n v="0.875"/>
        <n v="5.875"/>
        <n v="0.25"/>
        <n v="8.5850000000000009"/>
        <n v="11.25"/>
        <n v="1"/>
        <n v="8"/>
        <n v="14.5"/>
        <n v="6.5"/>
        <n v="0.58499999999999996"/>
        <n v="13"/>
        <n v="18.5"/>
        <n v="8.5"/>
        <n v="14.79"/>
        <n v="9.7899999999999991"/>
        <n v="7.585"/>
        <n v="5.125"/>
        <n v="10.75"/>
        <n v="1.5"/>
        <n v="1.585"/>
        <n v="11.75"/>
        <n v="9.4149999999999991"/>
        <n v="9.17"/>
        <n v="15"/>
        <n v="1.415"/>
        <n v="13.914999999999999"/>
        <n v="28"/>
        <n v="6.75"/>
        <n v="2.04"/>
        <n v="0.66500000000000004"/>
        <n v="2.5"/>
        <n v="3"/>
        <n v="11.625"/>
        <n v="4.5"/>
        <n v="12.25"/>
        <n v="16.164999999999999"/>
        <n v="0.79"/>
        <n v="0.83499999999999996"/>
        <n v="4.25"/>
        <n v="0.375"/>
        <n v="25.125"/>
        <n v="7.5"/>
        <n v="5"/>
        <n v="7"/>
        <n v="5.29"/>
        <n v="1.165"/>
        <n v="9.75"/>
        <n v="19"/>
        <n v="3.5"/>
        <n v="0.625"/>
        <n v="2.21"/>
        <n v="12.75"/>
        <n v="15.5"/>
        <n v="1.375"/>
        <n v="3.54"/>
        <n v="11"/>
        <n v="1.75"/>
        <n v="16.5"/>
        <n v="12"/>
        <n v="2.25"/>
        <n v="0.75"/>
        <n v="12.5"/>
        <n v="1.25"/>
        <n v="1.125"/>
        <n v="7.04"/>
        <n v="10.335000000000001"/>
        <n v="6.21"/>
        <n v="6.665"/>
        <n v="9"/>
        <n v="5.5"/>
        <n v="0.54"/>
        <n v="2.75"/>
        <n v="9.5"/>
        <n v="13.5"/>
        <n v="3.75"/>
        <n v="16"/>
        <n v="0.28999999999999998"/>
        <n v="1.665"/>
        <n v="7.54"/>
        <n v="0.46"/>
        <n v="10"/>
        <n v="11.5"/>
        <n v="3.04"/>
        <n v="2"/>
        <n v="0.08"/>
        <n v="1.71"/>
        <n v="3.25"/>
        <n v="2.54"/>
        <n v="13.585000000000001"/>
        <n v="8.6649999999999991"/>
        <n v="9.25"/>
        <n v="8.17"/>
        <n v="2.335"/>
        <n v="19.5"/>
        <n v="5.665"/>
        <n v="4.625"/>
        <n v="0.20499999999999999"/>
        <n v="0.96"/>
        <n v="4.04"/>
        <n v="5.04"/>
        <n v="3.165"/>
        <n v="7.625"/>
        <n v="10.039999999999999"/>
        <n v="10.25"/>
        <n v="2.125"/>
        <n v="9.3350000000000009"/>
        <n v="6.625"/>
        <n v="2.71"/>
        <n v="9.625"/>
        <n v="12.54"/>
        <n v="9.5399999999999991"/>
        <n v="8.4600000000000009"/>
        <n v="13.75"/>
        <n v="21"/>
        <n v="10.125"/>
        <n v="25.085000000000001"/>
        <n v="0.21"/>
        <n v="21.5"/>
        <n v="11.125"/>
        <n v="11.045"/>
        <n v="1.335"/>
        <n v="8.5000000000000006E-2"/>
        <n v="1.21"/>
        <n v="0.16500000000000001"/>
        <n v="5.71"/>
        <n v="5.415"/>
        <n v="12.625"/>
        <n v="0.57999999999999996"/>
        <n v="0.41499999999999998"/>
        <n v="2.415"/>
        <n v="0.33500000000000002"/>
        <n v="3.125"/>
        <n v="12.125"/>
        <n v="2.875"/>
        <n v="13.664999999999999"/>
        <n v="26.335000000000001"/>
        <n v="10.29"/>
        <n v="1.29"/>
        <n v="22"/>
        <n v="0.125"/>
        <n v="1.085"/>
        <n v="4.085"/>
        <n v="4.71"/>
        <n v="6.165"/>
        <n v="4.585"/>
        <n v="11.46"/>
        <n v="14.585000000000001"/>
        <n v="0.17"/>
        <n v="1.625"/>
        <n v="2.085"/>
        <n v="5.085"/>
        <n v="8.125"/>
        <n v="2.835"/>
        <n v="1.79"/>
        <n v="0.70499999999999996"/>
        <n v="2.165"/>
        <n v="2.29"/>
        <n v="18.125"/>
        <n v="3.085"/>
        <n v="11.664999999999999"/>
        <n v="4.125"/>
        <n v="1.08"/>
        <n v="13.335000000000001"/>
        <n v="11.835000000000001"/>
        <n v="4.79"/>
        <n v="9.9600000000000009"/>
        <n v="7.08"/>
        <n v="25.21"/>
        <n v="0.67"/>
        <n v="3.79"/>
        <n v="22.29"/>
        <n v="3.335"/>
        <n v="0.42"/>
        <n v="1.46"/>
        <n v="0.04"/>
        <n v="12.33"/>
        <n v="12.335000000000001"/>
        <n v="0.91500000000000004"/>
        <n v="14"/>
        <n v="17.75"/>
        <n v="20"/>
        <n v="5.25"/>
        <n v="4.165"/>
        <n v="10.914999999999999"/>
        <n v="4.75"/>
        <n v="10.414999999999999"/>
        <n v="7.835"/>
        <n v="0.71"/>
        <n v="2.46"/>
        <n v="9.5850000000000009"/>
        <n v="3.625"/>
        <n v="2.665"/>
        <n v="5.835"/>
        <n v="12.835000000000001"/>
        <n v="10.664999999999999"/>
        <n v="7.25"/>
        <n v="10.210000000000001"/>
        <n v="3.29"/>
        <n v="10.085000000000001"/>
        <n v="3.375"/>
      </sharedItems>
    </cacheField>
    <cacheField name="Married" numFmtId="0">
      <sharedItems containsSemiMixedTypes="0" containsString="0" containsNumber="1" containsInteger="1" minValue="0" maxValue="1" count="2">
        <n v="1"/>
        <n v="0"/>
      </sharedItems>
    </cacheField>
    <cacheField name="BankCustomer" numFmtId="0">
      <sharedItems containsSemiMixedTypes="0" containsString="0" containsNumber="1" containsInteger="1" minValue="0" maxValue="1" count="2">
        <n v="1"/>
        <n v="0"/>
      </sharedItems>
    </cacheField>
    <cacheField name="Industry" numFmtId="0">
      <sharedItems count="14">
        <s v="Industrials"/>
        <s v="Materials"/>
        <s v="CommunicationServices"/>
        <s v="Transport"/>
        <s v="InformationTechnology"/>
        <s v="Financials"/>
        <s v="Energy"/>
        <s v="Real Estate"/>
        <s v="Utilities"/>
        <s v="ConsumerDiscretionary"/>
        <s v="Education"/>
        <s v="ConsumerStaples"/>
        <s v="Healthcare"/>
        <s v="Research"/>
      </sharedItems>
    </cacheField>
    <cacheField name="Ethnicity" numFmtId="0">
      <sharedItems count="5">
        <s v="White"/>
        <s v="Black"/>
        <s v="Asian"/>
        <s v="Latino"/>
        <s v="Other"/>
      </sharedItems>
    </cacheField>
    <cacheField name="YearsEmployed" numFmtId="0">
      <sharedItems containsSemiMixedTypes="0" containsString="0" containsNumber="1" minValue="0" maxValue="28.5" count="132">
        <n v="1.25"/>
        <n v="3.04"/>
        <n v="1.5"/>
        <n v="3.75"/>
        <n v="1.71"/>
        <n v="2.5"/>
        <n v="6.5"/>
        <n v="0.04"/>
        <n v="3.96"/>
        <n v="3.165"/>
        <n v="2.165"/>
        <n v="4.335"/>
        <n v="1"/>
        <n v="5"/>
        <n v="0.25"/>
        <n v="0.96"/>
        <n v="3.17"/>
        <n v="0.66500000000000004"/>
        <n v="0.75"/>
        <n v="0.83499999999999996"/>
        <n v="7.875"/>
        <n v="3.085"/>
        <n v="0.5"/>
        <n v="5.165"/>
        <n v="15"/>
        <n v="7"/>
        <n v="5.04"/>
        <n v="7.96"/>
        <n v="7.585"/>
        <n v="0.41499999999999998"/>
        <n v="2"/>
        <n v="1.835"/>
        <n v="14.414999999999999"/>
        <n v="4.5"/>
        <n v="5.335"/>
        <n v="8.625"/>
        <n v="28.5"/>
        <n v="2.625"/>
        <n v="0.125"/>
        <n v="6.04"/>
        <n v="3.5"/>
        <n v="0.16500000000000001"/>
        <n v="0.875"/>
        <n v="1.75"/>
        <n v="0"/>
        <n v="7.415"/>
        <n v="8.5000000000000006E-2"/>
        <n v="5.75"/>
        <n v="6"/>
        <n v="3"/>
        <n v="1.585"/>
        <n v="4.29"/>
        <n v="1.54"/>
        <n v="1.46"/>
        <n v="1.625"/>
        <n v="12.5"/>
        <n v="13.5"/>
        <n v="10.75"/>
        <n v="0.375"/>
        <n v="0.58499999999999996"/>
        <n v="0.45500000000000002"/>
        <n v="4"/>
        <n v="8.5"/>
        <n v="9.4600000000000009"/>
        <n v="2.25"/>
        <n v="10"/>
        <n v="0.79500000000000004"/>
        <n v="1.375"/>
        <n v="1.29"/>
        <n v="11.5"/>
        <n v="6.29"/>
        <n v="14"/>
        <n v="0.33500000000000002"/>
        <n v="1.21"/>
        <n v="7.375"/>
        <n v="7.5"/>
        <n v="3.25"/>
        <n v="13"/>
        <n v="5.5"/>
        <n v="4.25"/>
        <n v="0.625"/>
        <n v="5.085"/>
        <n v="2.75"/>
        <n v="2.375"/>
        <n v="8"/>
        <n v="1.085"/>
        <n v="2.54"/>
        <n v="4.165"/>
        <n v="1.665"/>
        <n v="11"/>
        <n v="9"/>
        <n v="1.335"/>
        <n v="1.415"/>
        <n v="1.96"/>
        <n v="2.585"/>
        <n v="5.125"/>
        <n v="15.5"/>
        <n v="0.71"/>
        <n v="5.665"/>
        <n v="18"/>
        <n v="5.25"/>
        <n v="8.6649999999999991"/>
        <n v="2.29"/>
        <n v="20"/>
        <n v="2.46"/>
        <n v="13.875"/>
        <n v="2.085"/>
        <n v="4.58"/>
        <n v="2.71"/>
        <n v="2.04"/>
        <n v="0.28999999999999998"/>
        <n v="4.75"/>
        <n v="0.46"/>
        <n v="0.21"/>
        <n v="0.54"/>
        <n v="3.335"/>
        <n v="2.335"/>
        <n v="1.165"/>
        <n v="2.415"/>
        <n v="2.79"/>
        <n v="4.625"/>
        <n v="1.04"/>
        <n v="6.75"/>
        <n v="1.875"/>
        <n v="16"/>
        <n v="12.75"/>
        <n v="5.375"/>
        <n v="2.125"/>
        <n v="17.5"/>
        <n v="3.125"/>
        <n v="0.79"/>
        <n v="8.2899999999999991"/>
      </sharedItems>
    </cacheField>
    <cacheField name="PriorDefault" numFmtId="0">
      <sharedItems containsSemiMixedTypes="0" containsString="0" containsNumber="1" containsInteger="1" minValue="0" maxValue="1" count="2">
        <n v="1"/>
        <n v="0"/>
      </sharedItems>
    </cacheField>
    <cacheField name="Employed" numFmtId="0">
      <sharedItems containsSemiMixedTypes="0" containsString="0" containsNumber="1" containsInteger="1" minValue="0" maxValue="1" count="2">
        <n v="1"/>
        <n v="0"/>
      </sharedItems>
    </cacheField>
    <cacheField name="CreditScore" numFmtId="0">
      <sharedItems containsSemiMixedTypes="0" containsString="0" containsNumber="1" containsInteger="1" minValue="0" maxValue="67" count="23">
        <n v="1"/>
        <n v="6"/>
        <n v="0"/>
        <n v="5"/>
        <n v="7"/>
        <n v="10"/>
        <n v="3"/>
        <n v="17"/>
        <n v="2"/>
        <n v="9"/>
        <n v="8"/>
        <n v="15"/>
        <n v="11"/>
        <n v="12"/>
        <n v="40"/>
        <n v="23"/>
        <n v="4"/>
        <n v="20"/>
        <n v="67"/>
        <n v="14"/>
        <n v="16"/>
        <n v="13"/>
        <n v="19"/>
      </sharedItems>
    </cacheField>
    <cacheField name="DriversLicense" numFmtId="0">
      <sharedItems containsSemiMixedTypes="0" containsString="0" containsNumber="1" containsInteger="1" minValue="0" maxValue="1" count="2">
        <n v="0"/>
        <n v="1"/>
      </sharedItems>
    </cacheField>
    <cacheField name="Citizen" numFmtId="0">
      <sharedItems/>
    </cacheField>
    <cacheField name="ZipCode" numFmtId="0">
      <sharedItems containsSemiMixedTypes="0" containsString="0" containsNumber="1" containsInteger="1" minValue="0" maxValue="2000"/>
    </cacheField>
    <cacheField name="Income" numFmtId="0">
      <sharedItems containsSemiMixedTypes="0" containsString="0" containsNumber="1" containsInteger="1" minValue="0" maxValue="100000"/>
    </cacheField>
    <cacheField name="Approv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0">
  <r>
    <x v="0"/>
    <x v="0"/>
    <x v="0"/>
    <x v="0"/>
    <x v="0"/>
    <x v="0"/>
    <x v="0"/>
    <x v="0"/>
    <x v="0"/>
    <x v="0"/>
    <x v="0"/>
    <x v="0"/>
    <s v="ByBirth"/>
    <n v="202"/>
    <n v="0"/>
    <n v="1"/>
  </r>
  <r>
    <x v="1"/>
    <x v="1"/>
    <x v="1"/>
    <x v="0"/>
    <x v="0"/>
    <x v="1"/>
    <x v="1"/>
    <x v="1"/>
    <x v="0"/>
    <x v="0"/>
    <x v="1"/>
    <x v="0"/>
    <s v="ByBirth"/>
    <n v="43"/>
    <n v="560"/>
    <n v="1"/>
  </r>
  <r>
    <x v="1"/>
    <x v="2"/>
    <x v="2"/>
    <x v="0"/>
    <x v="0"/>
    <x v="1"/>
    <x v="1"/>
    <x v="2"/>
    <x v="0"/>
    <x v="1"/>
    <x v="2"/>
    <x v="0"/>
    <s v="ByBirth"/>
    <n v="280"/>
    <n v="824"/>
    <n v="1"/>
  </r>
  <r>
    <x v="0"/>
    <x v="3"/>
    <x v="3"/>
    <x v="0"/>
    <x v="0"/>
    <x v="0"/>
    <x v="0"/>
    <x v="3"/>
    <x v="0"/>
    <x v="0"/>
    <x v="3"/>
    <x v="1"/>
    <s v="ByBirth"/>
    <n v="100"/>
    <n v="3"/>
    <n v="1"/>
  </r>
  <r>
    <x v="0"/>
    <x v="4"/>
    <x v="4"/>
    <x v="0"/>
    <x v="0"/>
    <x v="0"/>
    <x v="0"/>
    <x v="4"/>
    <x v="0"/>
    <x v="1"/>
    <x v="2"/>
    <x v="0"/>
    <s v="ByOtherMeans"/>
    <n v="120"/>
    <n v="0"/>
    <n v="1"/>
  </r>
  <r>
    <x v="0"/>
    <x v="5"/>
    <x v="5"/>
    <x v="0"/>
    <x v="0"/>
    <x v="2"/>
    <x v="0"/>
    <x v="5"/>
    <x v="0"/>
    <x v="1"/>
    <x v="2"/>
    <x v="1"/>
    <s v="ByBirth"/>
    <n v="360"/>
    <n v="0"/>
    <n v="1"/>
  </r>
  <r>
    <x v="0"/>
    <x v="6"/>
    <x v="6"/>
    <x v="0"/>
    <x v="0"/>
    <x v="3"/>
    <x v="1"/>
    <x v="6"/>
    <x v="0"/>
    <x v="1"/>
    <x v="2"/>
    <x v="1"/>
    <s v="ByBirth"/>
    <n v="164"/>
    <n v="31285"/>
    <n v="1"/>
  </r>
  <r>
    <x v="1"/>
    <x v="7"/>
    <x v="7"/>
    <x v="0"/>
    <x v="0"/>
    <x v="4"/>
    <x v="0"/>
    <x v="7"/>
    <x v="0"/>
    <x v="1"/>
    <x v="2"/>
    <x v="0"/>
    <s v="ByBirth"/>
    <n v="80"/>
    <n v="1349"/>
    <n v="1"/>
  </r>
  <r>
    <x v="0"/>
    <x v="8"/>
    <x v="2"/>
    <x v="1"/>
    <x v="1"/>
    <x v="5"/>
    <x v="1"/>
    <x v="8"/>
    <x v="0"/>
    <x v="1"/>
    <x v="2"/>
    <x v="0"/>
    <s v="ByBirth"/>
    <n v="180"/>
    <n v="314"/>
    <n v="1"/>
  </r>
  <r>
    <x v="0"/>
    <x v="9"/>
    <x v="8"/>
    <x v="1"/>
    <x v="1"/>
    <x v="0"/>
    <x v="0"/>
    <x v="9"/>
    <x v="0"/>
    <x v="1"/>
    <x v="2"/>
    <x v="1"/>
    <s v="ByBirth"/>
    <n v="52"/>
    <n v="1442"/>
    <n v="1"/>
  </r>
  <r>
    <x v="0"/>
    <x v="10"/>
    <x v="9"/>
    <x v="0"/>
    <x v="0"/>
    <x v="6"/>
    <x v="1"/>
    <x v="10"/>
    <x v="1"/>
    <x v="1"/>
    <x v="2"/>
    <x v="1"/>
    <s v="ByBirth"/>
    <n v="128"/>
    <n v="0"/>
    <n v="1"/>
  </r>
  <r>
    <x v="0"/>
    <x v="11"/>
    <x v="10"/>
    <x v="0"/>
    <x v="0"/>
    <x v="6"/>
    <x v="1"/>
    <x v="11"/>
    <x v="0"/>
    <x v="1"/>
    <x v="2"/>
    <x v="0"/>
    <s v="ByBirth"/>
    <n v="260"/>
    <n v="200"/>
    <n v="1"/>
  </r>
  <r>
    <x v="1"/>
    <x v="12"/>
    <x v="11"/>
    <x v="0"/>
    <x v="0"/>
    <x v="5"/>
    <x v="0"/>
    <x v="12"/>
    <x v="0"/>
    <x v="1"/>
    <x v="2"/>
    <x v="1"/>
    <s v="ByBirth"/>
    <n v="0"/>
    <n v="0"/>
    <n v="1"/>
  </r>
  <r>
    <x v="0"/>
    <x v="13"/>
    <x v="12"/>
    <x v="0"/>
    <x v="0"/>
    <x v="5"/>
    <x v="0"/>
    <x v="7"/>
    <x v="1"/>
    <x v="1"/>
    <x v="2"/>
    <x v="0"/>
    <s v="ByBirth"/>
    <n v="0"/>
    <n v="2690"/>
    <n v="1"/>
  </r>
  <r>
    <x v="1"/>
    <x v="14"/>
    <x v="13"/>
    <x v="0"/>
    <x v="0"/>
    <x v="1"/>
    <x v="0"/>
    <x v="13"/>
    <x v="0"/>
    <x v="0"/>
    <x v="4"/>
    <x v="1"/>
    <s v="ByBirth"/>
    <n v="0"/>
    <n v="0"/>
    <n v="1"/>
  </r>
  <r>
    <x v="0"/>
    <x v="15"/>
    <x v="14"/>
    <x v="1"/>
    <x v="1"/>
    <x v="5"/>
    <x v="0"/>
    <x v="14"/>
    <x v="0"/>
    <x v="0"/>
    <x v="5"/>
    <x v="1"/>
    <s v="ByBirth"/>
    <n v="320"/>
    <n v="0"/>
    <n v="1"/>
  </r>
  <r>
    <x v="0"/>
    <x v="16"/>
    <x v="15"/>
    <x v="0"/>
    <x v="0"/>
    <x v="2"/>
    <x v="0"/>
    <x v="15"/>
    <x v="0"/>
    <x v="0"/>
    <x v="6"/>
    <x v="1"/>
    <s v="ByBirth"/>
    <n v="396"/>
    <n v="0"/>
    <n v="1"/>
  </r>
  <r>
    <x v="1"/>
    <x v="17"/>
    <x v="16"/>
    <x v="0"/>
    <x v="0"/>
    <x v="1"/>
    <x v="0"/>
    <x v="16"/>
    <x v="0"/>
    <x v="0"/>
    <x v="5"/>
    <x v="0"/>
    <s v="ByBirth"/>
    <n v="120"/>
    <n v="245"/>
    <n v="1"/>
  </r>
  <r>
    <x v="0"/>
    <x v="18"/>
    <x v="17"/>
    <x v="0"/>
    <x v="0"/>
    <x v="7"/>
    <x v="1"/>
    <x v="17"/>
    <x v="0"/>
    <x v="1"/>
    <x v="2"/>
    <x v="1"/>
    <s v="ByBirth"/>
    <n v="0"/>
    <n v="0"/>
    <n v="1"/>
  </r>
  <r>
    <x v="1"/>
    <x v="19"/>
    <x v="18"/>
    <x v="0"/>
    <x v="0"/>
    <x v="4"/>
    <x v="1"/>
    <x v="18"/>
    <x v="0"/>
    <x v="0"/>
    <x v="4"/>
    <x v="0"/>
    <s v="ByBirth"/>
    <n v="96"/>
    <n v="0"/>
    <n v="1"/>
  </r>
  <r>
    <x v="0"/>
    <x v="20"/>
    <x v="19"/>
    <x v="0"/>
    <x v="0"/>
    <x v="6"/>
    <x v="0"/>
    <x v="5"/>
    <x v="0"/>
    <x v="0"/>
    <x v="7"/>
    <x v="0"/>
    <s v="ByBirth"/>
    <n v="200"/>
    <n v="1208"/>
    <n v="1"/>
  </r>
  <r>
    <x v="0"/>
    <x v="17"/>
    <x v="20"/>
    <x v="0"/>
    <x v="0"/>
    <x v="6"/>
    <x v="0"/>
    <x v="19"/>
    <x v="0"/>
    <x v="1"/>
    <x v="2"/>
    <x v="0"/>
    <s v="ByOtherMeans"/>
    <n v="300"/>
    <n v="0"/>
    <n v="1"/>
  </r>
  <r>
    <x v="1"/>
    <x v="21"/>
    <x v="21"/>
    <x v="0"/>
    <x v="0"/>
    <x v="6"/>
    <x v="0"/>
    <x v="20"/>
    <x v="0"/>
    <x v="0"/>
    <x v="1"/>
    <x v="1"/>
    <s v="ByBirth"/>
    <n v="0"/>
    <n v="1260"/>
    <n v="1"/>
  </r>
  <r>
    <x v="1"/>
    <x v="22"/>
    <x v="22"/>
    <x v="0"/>
    <x v="0"/>
    <x v="8"/>
    <x v="1"/>
    <x v="21"/>
    <x v="0"/>
    <x v="0"/>
    <x v="0"/>
    <x v="0"/>
    <s v="ByBirth"/>
    <n v="120"/>
    <n v="11"/>
    <n v="1"/>
  </r>
  <r>
    <x v="1"/>
    <x v="23"/>
    <x v="23"/>
    <x v="0"/>
    <x v="0"/>
    <x v="1"/>
    <x v="0"/>
    <x v="22"/>
    <x v="0"/>
    <x v="0"/>
    <x v="6"/>
    <x v="1"/>
    <s v="ByBirth"/>
    <n v="145"/>
    <n v="0"/>
    <n v="1"/>
  </r>
  <r>
    <x v="1"/>
    <x v="24"/>
    <x v="24"/>
    <x v="0"/>
    <x v="0"/>
    <x v="6"/>
    <x v="1"/>
    <x v="2"/>
    <x v="0"/>
    <x v="0"/>
    <x v="8"/>
    <x v="0"/>
    <s v="ByBirth"/>
    <n v="100"/>
    <n v="0"/>
    <n v="1"/>
  </r>
  <r>
    <x v="1"/>
    <x v="25"/>
    <x v="25"/>
    <x v="0"/>
    <x v="0"/>
    <x v="9"/>
    <x v="2"/>
    <x v="23"/>
    <x v="0"/>
    <x v="0"/>
    <x v="9"/>
    <x v="1"/>
    <s v="ByBirth"/>
    <n v="0"/>
    <n v="0"/>
    <n v="1"/>
  </r>
  <r>
    <x v="0"/>
    <x v="26"/>
    <x v="26"/>
    <x v="0"/>
    <x v="0"/>
    <x v="7"/>
    <x v="2"/>
    <x v="24"/>
    <x v="0"/>
    <x v="0"/>
    <x v="7"/>
    <x v="1"/>
    <s v="ByBirth"/>
    <n v="0"/>
    <n v="0"/>
    <n v="1"/>
  </r>
  <r>
    <x v="0"/>
    <x v="27"/>
    <x v="27"/>
    <x v="0"/>
    <x v="0"/>
    <x v="10"/>
    <x v="1"/>
    <x v="25"/>
    <x v="0"/>
    <x v="0"/>
    <x v="6"/>
    <x v="0"/>
    <s v="ByBirth"/>
    <n v="0"/>
    <n v="0"/>
    <n v="1"/>
  </r>
  <r>
    <x v="0"/>
    <x v="28"/>
    <x v="6"/>
    <x v="0"/>
    <x v="0"/>
    <x v="0"/>
    <x v="0"/>
    <x v="13"/>
    <x v="0"/>
    <x v="0"/>
    <x v="1"/>
    <x v="1"/>
    <s v="ByBirth"/>
    <n v="500"/>
    <n v="10000"/>
    <n v="1"/>
  </r>
  <r>
    <x v="0"/>
    <x v="29"/>
    <x v="28"/>
    <x v="0"/>
    <x v="0"/>
    <x v="11"/>
    <x v="0"/>
    <x v="26"/>
    <x v="0"/>
    <x v="0"/>
    <x v="3"/>
    <x v="1"/>
    <s v="ByBirth"/>
    <n v="168"/>
    <n v="0"/>
    <n v="1"/>
  </r>
  <r>
    <x v="0"/>
    <x v="30"/>
    <x v="29"/>
    <x v="0"/>
    <x v="0"/>
    <x v="8"/>
    <x v="1"/>
    <x v="27"/>
    <x v="0"/>
    <x v="0"/>
    <x v="10"/>
    <x v="0"/>
    <s v="ByBirth"/>
    <n v="0"/>
    <n v="0"/>
    <n v="1"/>
  </r>
  <r>
    <x v="0"/>
    <x v="31"/>
    <x v="30"/>
    <x v="0"/>
    <x v="0"/>
    <x v="9"/>
    <x v="2"/>
    <x v="28"/>
    <x v="0"/>
    <x v="0"/>
    <x v="11"/>
    <x v="1"/>
    <s v="ByBirth"/>
    <n v="0"/>
    <n v="5000"/>
    <n v="1"/>
  </r>
  <r>
    <x v="1"/>
    <x v="32"/>
    <x v="31"/>
    <x v="0"/>
    <x v="0"/>
    <x v="10"/>
    <x v="0"/>
    <x v="13"/>
    <x v="0"/>
    <x v="1"/>
    <x v="2"/>
    <x v="1"/>
    <s v="ByBirth"/>
    <n v="0"/>
    <n v="4000"/>
    <n v="1"/>
  </r>
  <r>
    <x v="1"/>
    <x v="33"/>
    <x v="32"/>
    <x v="0"/>
    <x v="0"/>
    <x v="1"/>
    <x v="0"/>
    <x v="29"/>
    <x v="0"/>
    <x v="0"/>
    <x v="3"/>
    <x v="1"/>
    <s v="ByBirth"/>
    <n v="0"/>
    <n v="560"/>
    <n v="1"/>
  </r>
  <r>
    <x v="0"/>
    <x v="3"/>
    <x v="33"/>
    <x v="0"/>
    <x v="0"/>
    <x v="0"/>
    <x v="0"/>
    <x v="30"/>
    <x v="0"/>
    <x v="0"/>
    <x v="12"/>
    <x v="1"/>
    <s v="ByBirth"/>
    <n v="434"/>
    <n v="35"/>
    <n v="1"/>
  </r>
  <r>
    <x v="0"/>
    <x v="34"/>
    <x v="34"/>
    <x v="0"/>
    <x v="0"/>
    <x v="4"/>
    <x v="1"/>
    <x v="31"/>
    <x v="0"/>
    <x v="0"/>
    <x v="13"/>
    <x v="1"/>
    <s v="ByBirth"/>
    <n v="583"/>
    <n v="713"/>
    <n v="1"/>
  </r>
  <r>
    <x v="1"/>
    <x v="35"/>
    <x v="35"/>
    <x v="0"/>
    <x v="0"/>
    <x v="8"/>
    <x v="1"/>
    <x v="22"/>
    <x v="0"/>
    <x v="0"/>
    <x v="8"/>
    <x v="1"/>
    <s v="ByBirth"/>
    <n v="300"/>
    <n v="551"/>
    <n v="1"/>
  </r>
  <r>
    <x v="0"/>
    <x v="36"/>
    <x v="24"/>
    <x v="1"/>
    <x v="1"/>
    <x v="4"/>
    <x v="0"/>
    <x v="14"/>
    <x v="0"/>
    <x v="0"/>
    <x v="8"/>
    <x v="0"/>
    <s v="ByBirth"/>
    <n v="260"/>
    <n v="500"/>
    <n v="1"/>
  </r>
  <r>
    <x v="0"/>
    <x v="37"/>
    <x v="36"/>
    <x v="0"/>
    <x v="0"/>
    <x v="12"/>
    <x v="3"/>
    <x v="32"/>
    <x v="0"/>
    <x v="0"/>
    <x v="12"/>
    <x v="1"/>
    <s v="ByBirth"/>
    <n v="30"/>
    <n v="300"/>
    <n v="1"/>
  </r>
  <r>
    <x v="0"/>
    <x v="38"/>
    <x v="37"/>
    <x v="0"/>
    <x v="0"/>
    <x v="6"/>
    <x v="0"/>
    <x v="33"/>
    <x v="0"/>
    <x v="0"/>
    <x v="13"/>
    <x v="1"/>
    <s v="ByBirth"/>
    <n v="0"/>
    <n v="221"/>
    <n v="1"/>
  </r>
  <r>
    <x v="0"/>
    <x v="39"/>
    <x v="38"/>
    <x v="0"/>
    <x v="0"/>
    <x v="6"/>
    <x v="1"/>
    <x v="34"/>
    <x v="0"/>
    <x v="0"/>
    <x v="12"/>
    <x v="0"/>
    <s v="ByBirth"/>
    <n v="0"/>
    <n v="2283"/>
    <n v="1"/>
  </r>
  <r>
    <x v="0"/>
    <x v="40"/>
    <x v="39"/>
    <x v="0"/>
    <x v="0"/>
    <x v="0"/>
    <x v="1"/>
    <x v="18"/>
    <x v="0"/>
    <x v="0"/>
    <x v="0"/>
    <x v="0"/>
    <s v="ByBirth"/>
    <n v="240"/>
    <n v="100"/>
    <n v="1"/>
  </r>
  <r>
    <x v="0"/>
    <x v="41"/>
    <x v="40"/>
    <x v="0"/>
    <x v="0"/>
    <x v="0"/>
    <x v="0"/>
    <x v="35"/>
    <x v="0"/>
    <x v="0"/>
    <x v="1"/>
    <x v="1"/>
    <s v="ByBirth"/>
    <n v="70"/>
    <n v="0"/>
    <n v="1"/>
  </r>
  <r>
    <x v="0"/>
    <x v="42"/>
    <x v="41"/>
    <x v="1"/>
    <x v="1"/>
    <x v="6"/>
    <x v="0"/>
    <x v="36"/>
    <x v="0"/>
    <x v="0"/>
    <x v="14"/>
    <x v="0"/>
    <s v="ByBirth"/>
    <n v="0"/>
    <n v="15"/>
    <n v="1"/>
  </r>
  <r>
    <x v="0"/>
    <x v="43"/>
    <x v="42"/>
    <x v="0"/>
    <x v="0"/>
    <x v="6"/>
    <x v="1"/>
    <x v="37"/>
    <x v="0"/>
    <x v="0"/>
    <x v="12"/>
    <x v="1"/>
    <s v="ByBirth"/>
    <n v="0"/>
    <n v="284"/>
    <n v="1"/>
  </r>
  <r>
    <x v="1"/>
    <x v="44"/>
    <x v="43"/>
    <x v="1"/>
    <x v="1"/>
    <x v="1"/>
    <x v="1"/>
    <x v="38"/>
    <x v="0"/>
    <x v="0"/>
    <x v="15"/>
    <x v="1"/>
    <s v="ByBirth"/>
    <n v="455"/>
    <n v="1236"/>
    <n v="1"/>
  </r>
  <r>
    <x v="0"/>
    <x v="45"/>
    <x v="1"/>
    <x v="0"/>
    <x v="0"/>
    <x v="4"/>
    <x v="1"/>
    <x v="39"/>
    <x v="0"/>
    <x v="0"/>
    <x v="6"/>
    <x v="0"/>
    <s v="ByBirth"/>
    <n v="311"/>
    <n v="300"/>
    <n v="1"/>
  </r>
  <r>
    <x v="0"/>
    <x v="46"/>
    <x v="3"/>
    <x v="0"/>
    <x v="0"/>
    <x v="9"/>
    <x v="2"/>
    <x v="40"/>
    <x v="1"/>
    <x v="1"/>
    <x v="2"/>
    <x v="0"/>
    <s v="ByBirth"/>
    <n v="216"/>
    <n v="0"/>
    <n v="1"/>
  </r>
  <r>
    <x v="0"/>
    <x v="47"/>
    <x v="44"/>
    <x v="0"/>
    <x v="0"/>
    <x v="6"/>
    <x v="0"/>
    <x v="41"/>
    <x v="1"/>
    <x v="1"/>
    <x v="2"/>
    <x v="0"/>
    <s v="ByBirth"/>
    <n v="100"/>
    <n v="0"/>
    <n v="1"/>
  </r>
  <r>
    <x v="1"/>
    <x v="48"/>
    <x v="2"/>
    <x v="0"/>
    <x v="0"/>
    <x v="6"/>
    <x v="1"/>
    <x v="42"/>
    <x v="0"/>
    <x v="1"/>
    <x v="2"/>
    <x v="1"/>
    <s v="ByBirth"/>
    <n v="491"/>
    <n v="0"/>
    <n v="1"/>
  </r>
  <r>
    <x v="0"/>
    <x v="49"/>
    <x v="20"/>
    <x v="0"/>
    <x v="0"/>
    <x v="1"/>
    <x v="0"/>
    <x v="43"/>
    <x v="0"/>
    <x v="1"/>
    <x v="2"/>
    <x v="1"/>
    <s v="ByBirth"/>
    <n v="280"/>
    <n v="0"/>
    <n v="1"/>
  </r>
  <r>
    <x v="0"/>
    <x v="50"/>
    <x v="43"/>
    <x v="0"/>
    <x v="0"/>
    <x v="0"/>
    <x v="0"/>
    <x v="7"/>
    <x v="0"/>
    <x v="1"/>
    <x v="2"/>
    <x v="1"/>
    <s v="ByBirth"/>
    <n v="400"/>
    <n v="5800"/>
    <n v="1"/>
  </r>
  <r>
    <x v="0"/>
    <x v="51"/>
    <x v="45"/>
    <x v="0"/>
    <x v="0"/>
    <x v="0"/>
    <x v="0"/>
    <x v="44"/>
    <x v="0"/>
    <x v="1"/>
    <x v="2"/>
    <x v="1"/>
    <s v="ByBirth"/>
    <n v="239"/>
    <n v="200"/>
    <n v="1"/>
  </r>
  <r>
    <x v="0"/>
    <x v="52"/>
    <x v="46"/>
    <x v="0"/>
    <x v="0"/>
    <x v="4"/>
    <x v="1"/>
    <x v="45"/>
    <x v="0"/>
    <x v="1"/>
    <x v="2"/>
    <x v="1"/>
    <s v="ByBirth"/>
    <n v="0"/>
    <n v="0"/>
    <n v="1"/>
  </r>
  <r>
    <x v="0"/>
    <x v="53"/>
    <x v="47"/>
    <x v="1"/>
    <x v="1"/>
    <x v="0"/>
    <x v="0"/>
    <x v="19"/>
    <x v="0"/>
    <x v="1"/>
    <x v="2"/>
    <x v="1"/>
    <s v="ByBirth"/>
    <n v="160"/>
    <n v="300"/>
    <n v="1"/>
  </r>
  <r>
    <x v="0"/>
    <x v="54"/>
    <x v="0"/>
    <x v="0"/>
    <x v="0"/>
    <x v="4"/>
    <x v="0"/>
    <x v="46"/>
    <x v="0"/>
    <x v="1"/>
    <x v="2"/>
    <x v="0"/>
    <s v="ByBirth"/>
    <n v="0"/>
    <n v="0"/>
    <n v="1"/>
  </r>
  <r>
    <x v="0"/>
    <x v="55"/>
    <x v="2"/>
    <x v="0"/>
    <x v="0"/>
    <x v="9"/>
    <x v="1"/>
    <x v="13"/>
    <x v="0"/>
    <x v="1"/>
    <x v="2"/>
    <x v="1"/>
    <s v="ByBirth"/>
    <n v="320"/>
    <n v="0"/>
    <n v="1"/>
  </r>
  <r>
    <x v="0"/>
    <x v="56"/>
    <x v="48"/>
    <x v="0"/>
    <x v="0"/>
    <x v="8"/>
    <x v="1"/>
    <x v="47"/>
    <x v="1"/>
    <x v="1"/>
    <x v="2"/>
    <x v="1"/>
    <s v="ByOtherMeans"/>
    <n v="711"/>
    <n v="0"/>
    <n v="1"/>
  </r>
  <r>
    <x v="0"/>
    <x v="57"/>
    <x v="46"/>
    <x v="0"/>
    <x v="0"/>
    <x v="1"/>
    <x v="1"/>
    <x v="48"/>
    <x v="0"/>
    <x v="0"/>
    <x v="12"/>
    <x v="0"/>
    <s v="ByBirth"/>
    <n v="80"/>
    <n v="0"/>
    <n v="1"/>
  </r>
  <r>
    <x v="0"/>
    <x v="58"/>
    <x v="49"/>
    <x v="0"/>
    <x v="0"/>
    <x v="2"/>
    <x v="0"/>
    <x v="0"/>
    <x v="0"/>
    <x v="0"/>
    <x v="16"/>
    <x v="1"/>
    <s v="ByBirth"/>
    <n v="200"/>
    <n v="0"/>
    <n v="1"/>
  </r>
  <r>
    <x v="0"/>
    <x v="59"/>
    <x v="50"/>
    <x v="0"/>
    <x v="0"/>
    <x v="7"/>
    <x v="0"/>
    <x v="49"/>
    <x v="0"/>
    <x v="0"/>
    <x v="9"/>
    <x v="0"/>
    <s v="ByBirth"/>
    <n v="250"/>
    <n v="730"/>
    <n v="1"/>
  </r>
  <r>
    <x v="1"/>
    <x v="60"/>
    <x v="51"/>
    <x v="1"/>
    <x v="1"/>
    <x v="1"/>
    <x v="0"/>
    <x v="2"/>
    <x v="0"/>
    <x v="0"/>
    <x v="8"/>
    <x v="1"/>
    <s v="ByBirth"/>
    <n v="80"/>
    <n v="400"/>
    <n v="1"/>
  </r>
  <r>
    <x v="1"/>
    <x v="61"/>
    <x v="52"/>
    <x v="0"/>
    <x v="0"/>
    <x v="1"/>
    <x v="0"/>
    <x v="50"/>
    <x v="0"/>
    <x v="0"/>
    <x v="0"/>
    <x v="0"/>
    <s v="ByBirth"/>
    <n v="0"/>
    <n v="0"/>
    <n v="1"/>
  </r>
  <r>
    <x v="0"/>
    <x v="62"/>
    <x v="53"/>
    <x v="0"/>
    <x v="0"/>
    <x v="4"/>
    <x v="0"/>
    <x v="51"/>
    <x v="0"/>
    <x v="0"/>
    <x v="0"/>
    <x v="1"/>
    <s v="ByBirth"/>
    <n v="120"/>
    <n v="0"/>
    <n v="1"/>
  </r>
  <r>
    <x v="0"/>
    <x v="38"/>
    <x v="3"/>
    <x v="0"/>
    <x v="0"/>
    <x v="4"/>
    <x v="0"/>
    <x v="52"/>
    <x v="0"/>
    <x v="0"/>
    <x v="0"/>
    <x v="1"/>
    <s v="ByBirth"/>
    <n v="520"/>
    <n v="50000"/>
    <n v="1"/>
  </r>
  <r>
    <x v="1"/>
    <x v="63"/>
    <x v="20"/>
    <x v="0"/>
    <x v="0"/>
    <x v="6"/>
    <x v="0"/>
    <x v="30"/>
    <x v="0"/>
    <x v="0"/>
    <x v="12"/>
    <x v="0"/>
    <s v="ByBirth"/>
    <n v="0"/>
    <n v="456"/>
    <n v="1"/>
  </r>
  <r>
    <x v="0"/>
    <x v="64"/>
    <x v="54"/>
    <x v="0"/>
    <x v="0"/>
    <x v="2"/>
    <x v="0"/>
    <x v="14"/>
    <x v="0"/>
    <x v="0"/>
    <x v="6"/>
    <x v="0"/>
    <s v="ByBirth"/>
    <n v="260"/>
    <n v="15108"/>
    <n v="1"/>
  </r>
  <r>
    <x v="0"/>
    <x v="65"/>
    <x v="23"/>
    <x v="0"/>
    <x v="0"/>
    <x v="0"/>
    <x v="1"/>
    <x v="53"/>
    <x v="0"/>
    <x v="0"/>
    <x v="4"/>
    <x v="0"/>
    <s v="ByBirth"/>
    <n v="80"/>
    <n v="2954"/>
    <n v="1"/>
  </r>
  <r>
    <x v="0"/>
    <x v="56"/>
    <x v="55"/>
    <x v="0"/>
    <x v="0"/>
    <x v="8"/>
    <x v="1"/>
    <x v="54"/>
    <x v="0"/>
    <x v="0"/>
    <x v="0"/>
    <x v="1"/>
    <s v="ByBirth"/>
    <n v="515"/>
    <n v="500"/>
    <n v="1"/>
  </r>
  <r>
    <x v="0"/>
    <x v="66"/>
    <x v="56"/>
    <x v="0"/>
    <x v="0"/>
    <x v="10"/>
    <x v="2"/>
    <x v="50"/>
    <x v="0"/>
    <x v="1"/>
    <x v="2"/>
    <x v="1"/>
    <s v="ByOtherMeans"/>
    <n v="420"/>
    <n v="0"/>
    <n v="0"/>
  </r>
  <r>
    <x v="0"/>
    <x v="67"/>
    <x v="5"/>
    <x v="0"/>
    <x v="0"/>
    <x v="7"/>
    <x v="2"/>
    <x v="55"/>
    <x v="0"/>
    <x v="1"/>
    <x v="2"/>
    <x v="1"/>
    <s v="ByBirth"/>
    <n v="0"/>
    <n v="0"/>
    <n v="0"/>
  </r>
  <r>
    <x v="1"/>
    <x v="68"/>
    <x v="57"/>
    <x v="0"/>
    <x v="0"/>
    <x v="4"/>
    <x v="0"/>
    <x v="56"/>
    <x v="0"/>
    <x v="1"/>
    <x v="2"/>
    <x v="1"/>
    <s v="ByBirth"/>
    <n v="980"/>
    <n v="0"/>
    <n v="0"/>
  </r>
  <r>
    <x v="0"/>
    <x v="69"/>
    <x v="2"/>
    <x v="0"/>
    <x v="0"/>
    <x v="2"/>
    <x v="0"/>
    <x v="57"/>
    <x v="0"/>
    <x v="1"/>
    <x v="2"/>
    <x v="0"/>
    <s v="ByOtherMeans"/>
    <n v="400"/>
    <n v="0"/>
    <n v="0"/>
  </r>
  <r>
    <x v="0"/>
    <x v="70"/>
    <x v="58"/>
    <x v="1"/>
    <x v="1"/>
    <x v="6"/>
    <x v="0"/>
    <x v="54"/>
    <x v="1"/>
    <x v="1"/>
    <x v="2"/>
    <x v="0"/>
    <s v="ByBirth"/>
    <n v="160"/>
    <n v="2"/>
    <n v="0"/>
  </r>
  <r>
    <x v="0"/>
    <x v="71"/>
    <x v="59"/>
    <x v="0"/>
    <x v="0"/>
    <x v="1"/>
    <x v="0"/>
    <x v="58"/>
    <x v="0"/>
    <x v="0"/>
    <x v="0"/>
    <x v="0"/>
    <s v="ByBirth"/>
    <n v="160"/>
    <n v="0"/>
    <n v="0"/>
  </r>
  <r>
    <x v="0"/>
    <x v="72"/>
    <x v="23"/>
    <x v="0"/>
    <x v="0"/>
    <x v="11"/>
    <x v="0"/>
    <x v="38"/>
    <x v="0"/>
    <x v="1"/>
    <x v="2"/>
    <x v="1"/>
    <s v="ByBirth"/>
    <n v="443"/>
    <n v="0"/>
    <n v="0"/>
  </r>
  <r>
    <x v="1"/>
    <x v="19"/>
    <x v="24"/>
    <x v="1"/>
    <x v="1"/>
    <x v="11"/>
    <x v="0"/>
    <x v="59"/>
    <x v="0"/>
    <x v="1"/>
    <x v="2"/>
    <x v="1"/>
    <s v="ByBirth"/>
    <n v="160"/>
    <n v="0"/>
    <n v="0"/>
  </r>
  <r>
    <x v="0"/>
    <x v="73"/>
    <x v="60"/>
    <x v="1"/>
    <x v="1"/>
    <x v="5"/>
    <x v="0"/>
    <x v="5"/>
    <x v="0"/>
    <x v="0"/>
    <x v="0"/>
    <x v="0"/>
    <s v="ByBirth"/>
    <n v="180"/>
    <n v="20"/>
    <n v="0"/>
  </r>
  <r>
    <x v="0"/>
    <x v="74"/>
    <x v="61"/>
    <x v="0"/>
    <x v="0"/>
    <x v="6"/>
    <x v="0"/>
    <x v="14"/>
    <x v="0"/>
    <x v="1"/>
    <x v="2"/>
    <x v="0"/>
    <s v="ByBirth"/>
    <n v="140"/>
    <n v="0"/>
    <n v="0"/>
  </r>
  <r>
    <x v="0"/>
    <x v="75"/>
    <x v="62"/>
    <x v="0"/>
    <x v="0"/>
    <x v="12"/>
    <x v="3"/>
    <x v="44"/>
    <x v="0"/>
    <x v="0"/>
    <x v="0"/>
    <x v="0"/>
    <s v="ByBirth"/>
    <n v="94"/>
    <n v="0"/>
    <n v="0"/>
  </r>
  <r>
    <x v="1"/>
    <x v="76"/>
    <x v="33"/>
    <x v="0"/>
    <x v="0"/>
    <x v="2"/>
    <x v="0"/>
    <x v="30"/>
    <x v="0"/>
    <x v="1"/>
    <x v="2"/>
    <x v="0"/>
    <s v="ByOtherMeans"/>
    <n v="368"/>
    <n v="0"/>
    <n v="0"/>
  </r>
  <r>
    <x v="0"/>
    <x v="77"/>
    <x v="2"/>
    <x v="0"/>
    <x v="0"/>
    <x v="2"/>
    <x v="0"/>
    <x v="14"/>
    <x v="0"/>
    <x v="1"/>
    <x v="2"/>
    <x v="0"/>
    <s v="ByOtherMeans"/>
    <n v="288"/>
    <n v="0"/>
    <n v="0"/>
  </r>
  <r>
    <x v="1"/>
    <x v="78"/>
    <x v="63"/>
    <x v="0"/>
    <x v="0"/>
    <x v="7"/>
    <x v="0"/>
    <x v="49"/>
    <x v="0"/>
    <x v="1"/>
    <x v="2"/>
    <x v="1"/>
    <s v="ByBirth"/>
    <n v="300"/>
    <n v="0"/>
    <n v="0"/>
  </r>
  <r>
    <x v="0"/>
    <x v="34"/>
    <x v="64"/>
    <x v="0"/>
    <x v="0"/>
    <x v="11"/>
    <x v="0"/>
    <x v="60"/>
    <x v="0"/>
    <x v="1"/>
    <x v="2"/>
    <x v="1"/>
    <s v="ByBirth"/>
    <n v="200"/>
    <n v="0"/>
    <n v="0"/>
  </r>
  <r>
    <x v="0"/>
    <x v="79"/>
    <x v="5"/>
    <x v="0"/>
    <x v="0"/>
    <x v="6"/>
    <x v="2"/>
    <x v="13"/>
    <x v="0"/>
    <x v="1"/>
    <x v="2"/>
    <x v="1"/>
    <s v="ByOtherMeans"/>
    <n v="280"/>
    <n v="0"/>
    <n v="0"/>
  </r>
  <r>
    <x v="0"/>
    <x v="78"/>
    <x v="54"/>
    <x v="0"/>
    <x v="0"/>
    <x v="7"/>
    <x v="0"/>
    <x v="42"/>
    <x v="0"/>
    <x v="1"/>
    <x v="2"/>
    <x v="1"/>
    <s v="ByOtherMeans"/>
    <n v="928"/>
    <n v="0"/>
    <n v="0"/>
  </r>
  <r>
    <x v="0"/>
    <x v="80"/>
    <x v="65"/>
    <x v="1"/>
    <x v="1"/>
    <x v="11"/>
    <x v="0"/>
    <x v="61"/>
    <x v="0"/>
    <x v="1"/>
    <x v="2"/>
    <x v="0"/>
    <s v="ByBirth"/>
    <n v="188"/>
    <n v="0"/>
    <n v="0"/>
  </r>
  <r>
    <x v="0"/>
    <x v="81"/>
    <x v="48"/>
    <x v="0"/>
    <x v="0"/>
    <x v="11"/>
    <x v="0"/>
    <x v="12"/>
    <x v="0"/>
    <x v="1"/>
    <x v="2"/>
    <x v="1"/>
    <s v="ByBirth"/>
    <n v="240"/>
    <n v="0"/>
    <n v="0"/>
  </r>
  <r>
    <x v="1"/>
    <x v="82"/>
    <x v="33"/>
    <x v="0"/>
    <x v="0"/>
    <x v="13"/>
    <x v="4"/>
    <x v="44"/>
    <x v="0"/>
    <x v="1"/>
    <x v="2"/>
    <x v="1"/>
    <s v="ByBirth"/>
    <n v="100"/>
    <n v="27"/>
    <n v="0"/>
  </r>
  <r>
    <x v="0"/>
    <x v="83"/>
    <x v="66"/>
    <x v="1"/>
    <x v="1"/>
    <x v="6"/>
    <x v="1"/>
    <x v="13"/>
    <x v="0"/>
    <x v="1"/>
    <x v="2"/>
    <x v="0"/>
    <s v="ByBirth"/>
    <n v="112"/>
    <n v="0"/>
    <n v="0"/>
  </r>
  <r>
    <x v="0"/>
    <x v="84"/>
    <x v="67"/>
    <x v="0"/>
    <x v="0"/>
    <x v="6"/>
    <x v="0"/>
    <x v="22"/>
    <x v="0"/>
    <x v="1"/>
    <x v="2"/>
    <x v="0"/>
    <s v="ByBirth"/>
    <n v="120"/>
    <n v="0"/>
    <n v="0"/>
  </r>
  <r>
    <x v="0"/>
    <x v="78"/>
    <x v="57"/>
    <x v="1"/>
    <x v="1"/>
    <x v="11"/>
    <x v="0"/>
    <x v="62"/>
    <x v="0"/>
    <x v="1"/>
    <x v="2"/>
    <x v="0"/>
    <s v="ByBirth"/>
    <n v="0"/>
    <n v="0"/>
    <n v="0"/>
  </r>
  <r>
    <x v="0"/>
    <x v="85"/>
    <x v="68"/>
    <x v="1"/>
    <x v="1"/>
    <x v="6"/>
    <x v="1"/>
    <x v="63"/>
    <x v="0"/>
    <x v="1"/>
    <x v="2"/>
    <x v="1"/>
    <s v="ByBirth"/>
    <n v="200"/>
    <n v="100"/>
    <n v="0"/>
  </r>
  <r>
    <x v="0"/>
    <x v="86"/>
    <x v="33"/>
    <x v="1"/>
    <x v="1"/>
    <x v="6"/>
    <x v="0"/>
    <x v="2"/>
    <x v="0"/>
    <x v="1"/>
    <x v="2"/>
    <x v="1"/>
    <s v="ByBirth"/>
    <n v="0"/>
    <n v="225"/>
    <n v="0"/>
  </r>
  <r>
    <x v="1"/>
    <x v="87"/>
    <x v="69"/>
    <x v="0"/>
    <x v="0"/>
    <x v="9"/>
    <x v="2"/>
    <x v="22"/>
    <x v="0"/>
    <x v="1"/>
    <x v="2"/>
    <x v="1"/>
    <s v="ByBirth"/>
    <n v="171"/>
    <n v="0"/>
    <n v="0"/>
  </r>
  <r>
    <x v="0"/>
    <x v="35"/>
    <x v="64"/>
    <x v="1"/>
    <x v="1"/>
    <x v="11"/>
    <x v="0"/>
    <x v="38"/>
    <x v="0"/>
    <x v="1"/>
    <x v="2"/>
    <x v="0"/>
    <s v="ByBirth"/>
    <n v="180"/>
    <n v="1"/>
    <n v="0"/>
  </r>
  <r>
    <x v="0"/>
    <x v="78"/>
    <x v="2"/>
    <x v="0"/>
    <x v="0"/>
    <x v="6"/>
    <x v="2"/>
    <x v="19"/>
    <x v="0"/>
    <x v="1"/>
    <x v="2"/>
    <x v="1"/>
    <s v="ByOtherMeans"/>
    <n v="320"/>
    <n v="0"/>
    <n v="0"/>
  </r>
  <r>
    <x v="1"/>
    <x v="88"/>
    <x v="70"/>
    <x v="1"/>
    <x v="1"/>
    <x v="1"/>
    <x v="0"/>
    <x v="49"/>
    <x v="0"/>
    <x v="1"/>
    <x v="2"/>
    <x v="1"/>
    <s v="ByBirth"/>
    <n v="268"/>
    <n v="0"/>
    <n v="0"/>
  </r>
  <r>
    <x v="1"/>
    <x v="89"/>
    <x v="20"/>
    <x v="0"/>
    <x v="0"/>
    <x v="1"/>
    <x v="0"/>
    <x v="12"/>
    <x v="0"/>
    <x v="0"/>
    <x v="8"/>
    <x v="1"/>
    <s v="ByBirth"/>
    <n v="167"/>
    <n v="500"/>
    <n v="0"/>
  </r>
  <r>
    <x v="0"/>
    <x v="90"/>
    <x v="71"/>
    <x v="1"/>
    <x v="1"/>
    <x v="6"/>
    <x v="2"/>
    <x v="14"/>
    <x v="0"/>
    <x v="1"/>
    <x v="2"/>
    <x v="1"/>
    <s v="ByBirth"/>
    <n v="164"/>
    <n v="400"/>
    <n v="0"/>
  </r>
  <r>
    <x v="0"/>
    <x v="91"/>
    <x v="72"/>
    <x v="1"/>
    <x v="1"/>
    <x v="6"/>
    <x v="0"/>
    <x v="61"/>
    <x v="0"/>
    <x v="1"/>
    <x v="2"/>
    <x v="0"/>
    <s v="ByBirth"/>
    <n v="80"/>
    <n v="0"/>
    <n v="0"/>
  </r>
  <r>
    <x v="0"/>
    <x v="92"/>
    <x v="57"/>
    <x v="0"/>
    <x v="0"/>
    <x v="1"/>
    <x v="0"/>
    <x v="58"/>
    <x v="0"/>
    <x v="0"/>
    <x v="8"/>
    <x v="0"/>
    <s v="ByBirth"/>
    <n v="0"/>
    <n v="38"/>
    <n v="0"/>
  </r>
  <r>
    <x v="0"/>
    <x v="20"/>
    <x v="73"/>
    <x v="0"/>
    <x v="0"/>
    <x v="5"/>
    <x v="0"/>
    <x v="64"/>
    <x v="0"/>
    <x v="0"/>
    <x v="8"/>
    <x v="1"/>
    <s v="ByBirth"/>
    <n v="120"/>
    <n v="5"/>
    <n v="0"/>
  </r>
  <r>
    <x v="0"/>
    <x v="3"/>
    <x v="5"/>
    <x v="1"/>
    <x v="1"/>
    <x v="9"/>
    <x v="1"/>
    <x v="47"/>
    <x v="0"/>
    <x v="0"/>
    <x v="8"/>
    <x v="1"/>
    <s v="ByBirth"/>
    <n v="75"/>
    <n v="0"/>
    <n v="0"/>
  </r>
  <r>
    <x v="0"/>
    <x v="93"/>
    <x v="67"/>
    <x v="0"/>
    <x v="0"/>
    <x v="10"/>
    <x v="4"/>
    <x v="44"/>
    <x v="0"/>
    <x v="0"/>
    <x v="17"/>
    <x v="0"/>
    <s v="ByBirth"/>
    <n v="152"/>
    <n v="130"/>
    <n v="0"/>
  </r>
  <r>
    <x v="0"/>
    <x v="86"/>
    <x v="60"/>
    <x v="0"/>
    <x v="0"/>
    <x v="5"/>
    <x v="0"/>
    <x v="22"/>
    <x v="0"/>
    <x v="1"/>
    <x v="2"/>
    <x v="0"/>
    <s v="ByOtherMeans"/>
    <n v="280"/>
    <n v="0"/>
    <n v="0"/>
  </r>
  <r>
    <x v="1"/>
    <x v="20"/>
    <x v="70"/>
    <x v="1"/>
    <x v="1"/>
    <x v="11"/>
    <x v="0"/>
    <x v="33"/>
    <x v="0"/>
    <x v="1"/>
    <x v="2"/>
    <x v="0"/>
    <s v="ByBirth"/>
    <n v="120"/>
    <n v="0"/>
    <n v="0"/>
  </r>
  <r>
    <x v="0"/>
    <x v="94"/>
    <x v="74"/>
    <x v="1"/>
    <x v="1"/>
    <x v="8"/>
    <x v="1"/>
    <x v="65"/>
    <x v="0"/>
    <x v="1"/>
    <x v="2"/>
    <x v="1"/>
    <s v="ByBirth"/>
    <n v="176"/>
    <n v="0"/>
    <n v="0"/>
  </r>
  <r>
    <x v="1"/>
    <x v="95"/>
    <x v="75"/>
    <x v="0"/>
    <x v="0"/>
    <x v="6"/>
    <x v="0"/>
    <x v="66"/>
    <x v="0"/>
    <x v="0"/>
    <x v="3"/>
    <x v="1"/>
    <s v="ByBirth"/>
    <n v="140"/>
    <n v="5"/>
    <n v="0"/>
  </r>
  <r>
    <x v="0"/>
    <x v="96"/>
    <x v="63"/>
    <x v="0"/>
    <x v="0"/>
    <x v="0"/>
    <x v="0"/>
    <x v="40"/>
    <x v="0"/>
    <x v="0"/>
    <x v="6"/>
    <x v="1"/>
    <s v="ByBirth"/>
    <n v="329"/>
    <n v="0"/>
    <n v="0"/>
  </r>
  <r>
    <x v="1"/>
    <x v="2"/>
    <x v="6"/>
    <x v="1"/>
    <x v="1"/>
    <x v="12"/>
    <x v="3"/>
    <x v="22"/>
    <x v="0"/>
    <x v="0"/>
    <x v="6"/>
    <x v="0"/>
    <s v="ByBirth"/>
    <n v="180"/>
    <n v="147"/>
    <n v="0"/>
  </r>
  <r>
    <x v="0"/>
    <x v="97"/>
    <x v="76"/>
    <x v="0"/>
    <x v="0"/>
    <x v="0"/>
    <x v="0"/>
    <x v="42"/>
    <x v="0"/>
    <x v="1"/>
    <x v="2"/>
    <x v="1"/>
    <s v="ByBirth"/>
    <n v="260"/>
    <n v="0"/>
    <n v="0"/>
  </r>
  <r>
    <x v="1"/>
    <x v="98"/>
    <x v="75"/>
    <x v="0"/>
    <x v="0"/>
    <x v="5"/>
    <x v="2"/>
    <x v="12"/>
    <x v="0"/>
    <x v="0"/>
    <x v="6"/>
    <x v="1"/>
    <s v="ByBirth"/>
    <n v="212"/>
    <n v="0"/>
    <n v="0"/>
  </r>
  <r>
    <x v="0"/>
    <x v="71"/>
    <x v="77"/>
    <x v="1"/>
    <x v="1"/>
    <x v="6"/>
    <x v="1"/>
    <x v="67"/>
    <x v="0"/>
    <x v="0"/>
    <x v="6"/>
    <x v="1"/>
    <s v="ByBirth"/>
    <n v="140"/>
    <n v="210"/>
    <n v="0"/>
  </r>
  <r>
    <x v="1"/>
    <x v="99"/>
    <x v="78"/>
    <x v="0"/>
    <x v="0"/>
    <x v="1"/>
    <x v="0"/>
    <x v="68"/>
    <x v="0"/>
    <x v="0"/>
    <x v="8"/>
    <x v="0"/>
    <s v="ByBirth"/>
    <n v="200"/>
    <n v="0"/>
    <n v="0"/>
  </r>
  <r>
    <x v="0"/>
    <x v="100"/>
    <x v="58"/>
    <x v="0"/>
    <x v="0"/>
    <x v="1"/>
    <x v="1"/>
    <x v="69"/>
    <x v="0"/>
    <x v="0"/>
    <x v="4"/>
    <x v="1"/>
    <s v="ByBirth"/>
    <n v="300"/>
    <n v="5"/>
    <n v="0"/>
  </r>
  <r>
    <x v="0"/>
    <x v="101"/>
    <x v="23"/>
    <x v="0"/>
    <x v="0"/>
    <x v="5"/>
    <x v="0"/>
    <x v="70"/>
    <x v="0"/>
    <x v="0"/>
    <x v="11"/>
    <x v="0"/>
    <s v="ByBirth"/>
    <n v="0"/>
    <n v="11202"/>
    <n v="1"/>
  </r>
  <r>
    <x v="0"/>
    <x v="102"/>
    <x v="79"/>
    <x v="0"/>
    <x v="0"/>
    <x v="2"/>
    <x v="0"/>
    <x v="71"/>
    <x v="0"/>
    <x v="0"/>
    <x v="1"/>
    <x v="1"/>
    <s v="ByBirth"/>
    <n v="360"/>
    <n v="1332"/>
    <n v="1"/>
  </r>
  <r>
    <x v="1"/>
    <x v="103"/>
    <x v="80"/>
    <x v="0"/>
    <x v="0"/>
    <x v="4"/>
    <x v="1"/>
    <x v="72"/>
    <x v="0"/>
    <x v="0"/>
    <x v="0"/>
    <x v="1"/>
    <s v="ByBirth"/>
    <n v="80"/>
    <n v="50"/>
    <n v="1"/>
  </r>
  <r>
    <x v="0"/>
    <x v="104"/>
    <x v="81"/>
    <x v="0"/>
    <x v="0"/>
    <x v="1"/>
    <x v="0"/>
    <x v="7"/>
    <x v="0"/>
    <x v="0"/>
    <x v="0"/>
    <x v="0"/>
    <s v="ByBirth"/>
    <n v="200"/>
    <n v="300"/>
    <n v="1"/>
  </r>
  <r>
    <x v="0"/>
    <x v="80"/>
    <x v="76"/>
    <x v="0"/>
    <x v="0"/>
    <x v="4"/>
    <x v="0"/>
    <x v="73"/>
    <x v="0"/>
    <x v="0"/>
    <x v="18"/>
    <x v="1"/>
    <s v="ByBirth"/>
    <n v="140"/>
    <n v="258"/>
    <n v="1"/>
  </r>
  <r>
    <x v="1"/>
    <x v="105"/>
    <x v="76"/>
    <x v="0"/>
    <x v="0"/>
    <x v="11"/>
    <x v="0"/>
    <x v="2"/>
    <x v="0"/>
    <x v="0"/>
    <x v="13"/>
    <x v="1"/>
    <s v="ByBirth"/>
    <n v="120"/>
    <n v="567"/>
    <n v="1"/>
  </r>
  <r>
    <x v="1"/>
    <x v="106"/>
    <x v="82"/>
    <x v="0"/>
    <x v="0"/>
    <x v="1"/>
    <x v="0"/>
    <x v="74"/>
    <x v="0"/>
    <x v="0"/>
    <x v="6"/>
    <x v="1"/>
    <s v="ByBirth"/>
    <n v="0"/>
    <n v="0"/>
    <n v="1"/>
  </r>
  <r>
    <x v="1"/>
    <x v="107"/>
    <x v="83"/>
    <x v="0"/>
    <x v="0"/>
    <x v="1"/>
    <x v="0"/>
    <x v="62"/>
    <x v="0"/>
    <x v="0"/>
    <x v="3"/>
    <x v="1"/>
    <s v="ByBirth"/>
    <n v="120"/>
    <n v="0"/>
    <n v="1"/>
  </r>
  <r>
    <x v="0"/>
    <x v="51"/>
    <x v="57"/>
    <x v="0"/>
    <x v="0"/>
    <x v="8"/>
    <x v="1"/>
    <x v="75"/>
    <x v="0"/>
    <x v="0"/>
    <x v="1"/>
    <x v="1"/>
    <s v="ByBirth"/>
    <n v="0"/>
    <n v="1000"/>
    <n v="1"/>
  </r>
  <r>
    <x v="0"/>
    <x v="108"/>
    <x v="45"/>
    <x v="0"/>
    <x v="0"/>
    <x v="2"/>
    <x v="2"/>
    <x v="5"/>
    <x v="0"/>
    <x v="0"/>
    <x v="13"/>
    <x v="1"/>
    <s v="ByBirth"/>
    <n v="410"/>
    <n v="2510"/>
    <n v="1"/>
  </r>
  <r>
    <x v="0"/>
    <x v="109"/>
    <x v="70"/>
    <x v="0"/>
    <x v="0"/>
    <x v="1"/>
    <x v="0"/>
    <x v="5"/>
    <x v="0"/>
    <x v="0"/>
    <x v="4"/>
    <x v="1"/>
    <s v="ByBirth"/>
    <n v="100"/>
    <n v="809"/>
    <n v="1"/>
  </r>
  <r>
    <x v="0"/>
    <x v="110"/>
    <x v="53"/>
    <x v="0"/>
    <x v="0"/>
    <x v="9"/>
    <x v="2"/>
    <x v="76"/>
    <x v="0"/>
    <x v="0"/>
    <x v="8"/>
    <x v="0"/>
    <s v="ByBirth"/>
    <n v="274"/>
    <n v="610"/>
    <n v="1"/>
  </r>
  <r>
    <x v="1"/>
    <x v="111"/>
    <x v="63"/>
    <x v="0"/>
    <x v="0"/>
    <x v="0"/>
    <x v="0"/>
    <x v="19"/>
    <x v="0"/>
    <x v="1"/>
    <x v="2"/>
    <x v="0"/>
    <s v="ByOtherMeans"/>
    <n v="280"/>
    <n v="0"/>
    <n v="1"/>
  </r>
  <r>
    <x v="0"/>
    <x v="112"/>
    <x v="84"/>
    <x v="0"/>
    <x v="0"/>
    <x v="10"/>
    <x v="4"/>
    <x v="77"/>
    <x v="0"/>
    <x v="0"/>
    <x v="0"/>
    <x v="1"/>
    <s v="ByBirth"/>
    <n v="0"/>
    <n v="0"/>
    <n v="1"/>
  </r>
  <r>
    <x v="0"/>
    <x v="61"/>
    <x v="10"/>
    <x v="0"/>
    <x v="0"/>
    <x v="6"/>
    <x v="0"/>
    <x v="64"/>
    <x v="0"/>
    <x v="0"/>
    <x v="0"/>
    <x v="0"/>
    <s v="ByBirth"/>
    <n v="100"/>
    <n v="150"/>
    <n v="1"/>
  </r>
  <r>
    <x v="1"/>
    <x v="113"/>
    <x v="21"/>
    <x v="0"/>
    <x v="0"/>
    <x v="10"/>
    <x v="2"/>
    <x v="6"/>
    <x v="0"/>
    <x v="0"/>
    <x v="1"/>
    <x v="0"/>
    <s v="ByBirth"/>
    <n v="375"/>
    <n v="51100"/>
    <n v="1"/>
  </r>
  <r>
    <x v="0"/>
    <x v="114"/>
    <x v="57"/>
    <x v="0"/>
    <x v="0"/>
    <x v="6"/>
    <x v="2"/>
    <x v="5"/>
    <x v="0"/>
    <x v="0"/>
    <x v="1"/>
    <x v="0"/>
    <s v="ByBirth"/>
    <n v="0"/>
    <n v="367"/>
    <n v="1"/>
  </r>
  <r>
    <x v="0"/>
    <x v="115"/>
    <x v="84"/>
    <x v="0"/>
    <x v="0"/>
    <x v="1"/>
    <x v="1"/>
    <x v="78"/>
    <x v="0"/>
    <x v="0"/>
    <x v="13"/>
    <x v="1"/>
    <s v="ByBirth"/>
    <n v="408"/>
    <n v="1000"/>
    <n v="1"/>
  </r>
  <r>
    <x v="0"/>
    <x v="116"/>
    <x v="23"/>
    <x v="0"/>
    <x v="0"/>
    <x v="1"/>
    <x v="1"/>
    <x v="48"/>
    <x v="0"/>
    <x v="1"/>
    <x v="2"/>
    <x v="1"/>
    <s v="ByBirth"/>
    <n v="350"/>
    <n v="0"/>
    <n v="1"/>
  </r>
  <r>
    <x v="0"/>
    <x v="104"/>
    <x v="85"/>
    <x v="1"/>
    <x v="1"/>
    <x v="11"/>
    <x v="0"/>
    <x v="22"/>
    <x v="0"/>
    <x v="0"/>
    <x v="6"/>
    <x v="0"/>
    <s v="ByBirth"/>
    <n v="200"/>
    <n v="1000"/>
    <n v="1"/>
  </r>
  <r>
    <x v="0"/>
    <x v="117"/>
    <x v="86"/>
    <x v="0"/>
    <x v="0"/>
    <x v="2"/>
    <x v="0"/>
    <x v="79"/>
    <x v="0"/>
    <x v="0"/>
    <x v="1"/>
    <x v="0"/>
    <s v="ByBirth"/>
    <n v="204"/>
    <n v="0"/>
    <n v="1"/>
  </r>
  <r>
    <x v="1"/>
    <x v="118"/>
    <x v="87"/>
    <x v="0"/>
    <x v="0"/>
    <x v="0"/>
    <x v="0"/>
    <x v="54"/>
    <x v="0"/>
    <x v="0"/>
    <x v="1"/>
    <x v="1"/>
    <s v="ByBirth"/>
    <n v="40"/>
    <n v="600"/>
    <n v="1"/>
  </r>
  <r>
    <x v="1"/>
    <x v="119"/>
    <x v="88"/>
    <x v="0"/>
    <x v="0"/>
    <x v="1"/>
    <x v="1"/>
    <x v="13"/>
    <x v="0"/>
    <x v="0"/>
    <x v="8"/>
    <x v="0"/>
    <s v="ByBirth"/>
    <n v="0"/>
    <n v="5000"/>
    <n v="1"/>
  </r>
  <r>
    <x v="1"/>
    <x v="120"/>
    <x v="89"/>
    <x v="0"/>
    <x v="0"/>
    <x v="4"/>
    <x v="1"/>
    <x v="80"/>
    <x v="0"/>
    <x v="0"/>
    <x v="9"/>
    <x v="1"/>
    <s v="ByBirth"/>
    <n v="181"/>
    <n v="0"/>
    <n v="1"/>
  </r>
  <r>
    <x v="1"/>
    <x v="121"/>
    <x v="90"/>
    <x v="0"/>
    <x v="0"/>
    <x v="13"/>
    <x v="3"/>
    <x v="44"/>
    <x v="0"/>
    <x v="0"/>
    <x v="11"/>
    <x v="0"/>
    <s v="ByBirth"/>
    <n v="0"/>
    <n v="247"/>
    <n v="1"/>
  </r>
  <r>
    <x v="0"/>
    <x v="122"/>
    <x v="91"/>
    <x v="1"/>
    <x v="1"/>
    <x v="4"/>
    <x v="1"/>
    <x v="43"/>
    <x v="0"/>
    <x v="0"/>
    <x v="10"/>
    <x v="0"/>
    <s v="ByBirth"/>
    <n v="100"/>
    <n v="375"/>
    <n v="1"/>
  </r>
  <r>
    <x v="0"/>
    <x v="123"/>
    <x v="70"/>
    <x v="0"/>
    <x v="0"/>
    <x v="0"/>
    <x v="0"/>
    <x v="30"/>
    <x v="0"/>
    <x v="0"/>
    <x v="0"/>
    <x v="0"/>
    <s v="ByBirth"/>
    <n v="80"/>
    <n v="278"/>
    <n v="1"/>
  </r>
  <r>
    <x v="0"/>
    <x v="34"/>
    <x v="92"/>
    <x v="0"/>
    <x v="0"/>
    <x v="4"/>
    <x v="1"/>
    <x v="81"/>
    <x v="0"/>
    <x v="0"/>
    <x v="9"/>
    <x v="0"/>
    <s v="ByBirth"/>
    <n v="399"/>
    <n v="827"/>
    <n v="1"/>
  </r>
  <r>
    <x v="0"/>
    <x v="124"/>
    <x v="45"/>
    <x v="0"/>
    <x v="0"/>
    <x v="4"/>
    <x v="1"/>
    <x v="82"/>
    <x v="0"/>
    <x v="0"/>
    <x v="1"/>
    <x v="0"/>
    <s v="ByBirth"/>
    <n v="160"/>
    <n v="2072"/>
    <n v="1"/>
  </r>
  <r>
    <x v="0"/>
    <x v="17"/>
    <x v="33"/>
    <x v="0"/>
    <x v="0"/>
    <x v="1"/>
    <x v="0"/>
    <x v="83"/>
    <x v="0"/>
    <x v="0"/>
    <x v="6"/>
    <x v="1"/>
    <s v="ByBirth"/>
    <n v="0"/>
    <n v="582"/>
    <n v="1"/>
  </r>
  <r>
    <x v="1"/>
    <x v="125"/>
    <x v="93"/>
    <x v="1"/>
    <x v="1"/>
    <x v="1"/>
    <x v="1"/>
    <x v="84"/>
    <x v="0"/>
    <x v="0"/>
    <x v="19"/>
    <x v="0"/>
    <s v="ByBirth"/>
    <n v="0"/>
    <n v="2300"/>
    <n v="1"/>
  </r>
  <r>
    <x v="1"/>
    <x v="126"/>
    <x v="23"/>
    <x v="0"/>
    <x v="0"/>
    <x v="6"/>
    <x v="2"/>
    <x v="61"/>
    <x v="0"/>
    <x v="0"/>
    <x v="4"/>
    <x v="1"/>
    <s v="ByBirth"/>
    <n v="0"/>
    <n v="3065"/>
    <n v="1"/>
  </r>
  <r>
    <x v="1"/>
    <x v="127"/>
    <x v="38"/>
    <x v="0"/>
    <x v="0"/>
    <x v="6"/>
    <x v="0"/>
    <x v="78"/>
    <x v="0"/>
    <x v="0"/>
    <x v="19"/>
    <x v="0"/>
    <s v="ByBirth"/>
    <n v="0"/>
    <n v="2200"/>
    <n v="1"/>
  </r>
  <r>
    <x v="1"/>
    <x v="128"/>
    <x v="94"/>
    <x v="0"/>
    <x v="0"/>
    <x v="4"/>
    <x v="1"/>
    <x v="29"/>
    <x v="0"/>
    <x v="0"/>
    <x v="12"/>
    <x v="1"/>
    <s v="ByBirth"/>
    <n v="440"/>
    <n v="6"/>
    <n v="1"/>
  </r>
  <r>
    <x v="1"/>
    <x v="129"/>
    <x v="95"/>
    <x v="0"/>
    <x v="0"/>
    <x v="1"/>
    <x v="0"/>
    <x v="61"/>
    <x v="0"/>
    <x v="0"/>
    <x v="19"/>
    <x v="0"/>
    <s v="ByBirth"/>
    <n v="0"/>
    <n v="1602"/>
    <n v="1"/>
  </r>
  <r>
    <x v="0"/>
    <x v="130"/>
    <x v="23"/>
    <x v="0"/>
    <x v="0"/>
    <x v="2"/>
    <x v="1"/>
    <x v="79"/>
    <x v="0"/>
    <x v="0"/>
    <x v="13"/>
    <x v="1"/>
    <s v="ByBirth"/>
    <n v="93"/>
    <n v="0"/>
    <n v="1"/>
  </r>
  <r>
    <x v="0"/>
    <x v="131"/>
    <x v="45"/>
    <x v="0"/>
    <x v="0"/>
    <x v="6"/>
    <x v="0"/>
    <x v="85"/>
    <x v="0"/>
    <x v="0"/>
    <x v="12"/>
    <x v="1"/>
    <s v="ByBirth"/>
    <n v="60"/>
    <n v="2184"/>
    <n v="1"/>
  </r>
  <r>
    <x v="0"/>
    <x v="132"/>
    <x v="33"/>
    <x v="0"/>
    <x v="0"/>
    <x v="4"/>
    <x v="1"/>
    <x v="78"/>
    <x v="0"/>
    <x v="0"/>
    <x v="6"/>
    <x v="1"/>
    <s v="ByBirth"/>
    <n v="0"/>
    <n v="0"/>
    <n v="1"/>
  </r>
  <r>
    <x v="1"/>
    <x v="73"/>
    <x v="96"/>
    <x v="1"/>
    <x v="1"/>
    <x v="13"/>
    <x v="4"/>
    <x v="44"/>
    <x v="0"/>
    <x v="0"/>
    <x v="12"/>
    <x v="1"/>
    <s v="ByBirth"/>
    <n v="0"/>
    <n v="0"/>
    <n v="1"/>
  </r>
  <r>
    <x v="1"/>
    <x v="89"/>
    <x v="97"/>
    <x v="1"/>
    <x v="1"/>
    <x v="8"/>
    <x v="1"/>
    <x v="86"/>
    <x v="0"/>
    <x v="0"/>
    <x v="0"/>
    <x v="0"/>
    <s v="ByBirth"/>
    <n v="70"/>
    <n v="0"/>
    <n v="1"/>
  </r>
  <r>
    <x v="1"/>
    <x v="133"/>
    <x v="38"/>
    <x v="0"/>
    <x v="0"/>
    <x v="10"/>
    <x v="4"/>
    <x v="44"/>
    <x v="0"/>
    <x v="0"/>
    <x v="19"/>
    <x v="0"/>
    <s v="ByBirth"/>
    <n v="0"/>
    <n v="3376"/>
    <n v="1"/>
  </r>
  <r>
    <x v="0"/>
    <x v="134"/>
    <x v="98"/>
    <x v="0"/>
    <x v="0"/>
    <x v="5"/>
    <x v="1"/>
    <x v="87"/>
    <x v="0"/>
    <x v="0"/>
    <x v="8"/>
    <x v="1"/>
    <s v="ByBirth"/>
    <n v="181"/>
    <n v="0"/>
    <n v="1"/>
  </r>
  <r>
    <x v="0"/>
    <x v="72"/>
    <x v="99"/>
    <x v="1"/>
    <x v="1"/>
    <x v="2"/>
    <x v="2"/>
    <x v="7"/>
    <x v="0"/>
    <x v="0"/>
    <x v="0"/>
    <x v="1"/>
    <s v="ByBirth"/>
    <n v="280"/>
    <n v="2000"/>
    <n v="1"/>
  </r>
  <r>
    <x v="0"/>
    <x v="76"/>
    <x v="98"/>
    <x v="0"/>
    <x v="0"/>
    <x v="8"/>
    <x v="1"/>
    <x v="12"/>
    <x v="0"/>
    <x v="0"/>
    <x v="16"/>
    <x v="0"/>
    <s v="ByBirth"/>
    <n v="140"/>
    <n v="7544"/>
    <n v="1"/>
  </r>
  <r>
    <x v="0"/>
    <x v="135"/>
    <x v="98"/>
    <x v="0"/>
    <x v="0"/>
    <x v="2"/>
    <x v="0"/>
    <x v="43"/>
    <x v="0"/>
    <x v="0"/>
    <x v="8"/>
    <x v="1"/>
    <s v="ByBirth"/>
    <n v="0"/>
    <n v="15"/>
    <n v="1"/>
  </r>
  <r>
    <x v="0"/>
    <x v="136"/>
    <x v="100"/>
    <x v="0"/>
    <x v="0"/>
    <x v="8"/>
    <x v="0"/>
    <x v="88"/>
    <x v="0"/>
    <x v="0"/>
    <x v="0"/>
    <x v="1"/>
    <s v="ByBirth"/>
    <n v="395"/>
    <n v="20"/>
    <n v="1"/>
  </r>
  <r>
    <x v="0"/>
    <x v="137"/>
    <x v="71"/>
    <x v="1"/>
    <x v="1"/>
    <x v="10"/>
    <x v="1"/>
    <x v="7"/>
    <x v="0"/>
    <x v="1"/>
    <x v="2"/>
    <x v="1"/>
    <s v="ByBirth"/>
    <n v="393"/>
    <n v="0"/>
    <n v="1"/>
  </r>
  <r>
    <x v="1"/>
    <x v="138"/>
    <x v="72"/>
    <x v="0"/>
    <x v="0"/>
    <x v="1"/>
    <x v="0"/>
    <x v="89"/>
    <x v="0"/>
    <x v="1"/>
    <x v="2"/>
    <x v="1"/>
    <s v="ByBirth"/>
    <n v="21"/>
    <n v="10561"/>
    <n v="1"/>
  </r>
  <r>
    <x v="1"/>
    <x v="139"/>
    <x v="95"/>
    <x v="0"/>
    <x v="0"/>
    <x v="1"/>
    <x v="1"/>
    <x v="43"/>
    <x v="0"/>
    <x v="1"/>
    <x v="2"/>
    <x v="0"/>
    <s v="ByBirth"/>
    <n v="29"/>
    <n v="837"/>
    <n v="1"/>
  </r>
  <r>
    <x v="0"/>
    <x v="140"/>
    <x v="87"/>
    <x v="0"/>
    <x v="0"/>
    <x v="1"/>
    <x v="0"/>
    <x v="12"/>
    <x v="0"/>
    <x v="1"/>
    <x v="2"/>
    <x v="1"/>
    <s v="ByBirth"/>
    <n v="60"/>
    <n v="400"/>
    <n v="1"/>
  </r>
  <r>
    <x v="1"/>
    <x v="66"/>
    <x v="85"/>
    <x v="0"/>
    <x v="0"/>
    <x v="4"/>
    <x v="0"/>
    <x v="7"/>
    <x v="0"/>
    <x v="1"/>
    <x v="2"/>
    <x v="0"/>
    <s v="ByBirth"/>
    <n v="440"/>
    <n v="11177"/>
    <n v="1"/>
  </r>
  <r>
    <x v="0"/>
    <x v="15"/>
    <x v="101"/>
    <x v="0"/>
    <x v="0"/>
    <x v="1"/>
    <x v="1"/>
    <x v="90"/>
    <x v="0"/>
    <x v="1"/>
    <x v="2"/>
    <x v="1"/>
    <s v="ByBirth"/>
    <n v="102"/>
    <n v="639"/>
    <n v="1"/>
  </r>
  <r>
    <x v="0"/>
    <x v="90"/>
    <x v="78"/>
    <x v="1"/>
    <x v="1"/>
    <x v="7"/>
    <x v="0"/>
    <x v="2"/>
    <x v="1"/>
    <x v="1"/>
    <x v="2"/>
    <x v="1"/>
    <s v="ByBirth"/>
    <n v="431"/>
    <n v="0"/>
    <n v="1"/>
  </r>
  <r>
    <x v="1"/>
    <x v="136"/>
    <x v="102"/>
    <x v="1"/>
    <x v="1"/>
    <x v="11"/>
    <x v="0"/>
    <x v="14"/>
    <x v="0"/>
    <x v="1"/>
    <x v="2"/>
    <x v="1"/>
    <s v="ByBirth"/>
    <n v="370"/>
    <n v="0"/>
    <n v="1"/>
  </r>
  <r>
    <x v="0"/>
    <x v="141"/>
    <x v="0"/>
    <x v="0"/>
    <x v="0"/>
    <x v="6"/>
    <x v="2"/>
    <x v="24"/>
    <x v="0"/>
    <x v="1"/>
    <x v="2"/>
    <x v="0"/>
    <s v="ByBirth"/>
    <n v="0"/>
    <n v="0"/>
    <n v="1"/>
  </r>
  <r>
    <x v="0"/>
    <x v="142"/>
    <x v="76"/>
    <x v="0"/>
    <x v="0"/>
    <x v="5"/>
    <x v="1"/>
    <x v="84"/>
    <x v="0"/>
    <x v="1"/>
    <x v="2"/>
    <x v="1"/>
    <s v="ByBirth"/>
    <n v="24"/>
    <n v="2028"/>
    <n v="1"/>
  </r>
  <r>
    <x v="1"/>
    <x v="143"/>
    <x v="103"/>
    <x v="0"/>
    <x v="0"/>
    <x v="5"/>
    <x v="1"/>
    <x v="62"/>
    <x v="0"/>
    <x v="1"/>
    <x v="2"/>
    <x v="1"/>
    <s v="ByBirth"/>
    <n v="0"/>
    <n v="0"/>
    <n v="1"/>
  </r>
  <r>
    <x v="0"/>
    <x v="144"/>
    <x v="13"/>
    <x v="0"/>
    <x v="0"/>
    <x v="1"/>
    <x v="1"/>
    <x v="91"/>
    <x v="0"/>
    <x v="1"/>
    <x v="2"/>
    <x v="0"/>
    <s v="ByBirth"/>
    <n v="100"/>
    <n v="0"/>
    <n v="1"/>
  </r>
  <r>
    <x v="0"/>
    <x v="145"/>
    <x v="33"/>
    <x v="1"/>
    <x v="1"/>
    <x v="0"/>
    <x v="0"/>
    <x v="58"/>
    <x v="0"/>
    <x v="1"/>
    <x v="2"/>
    <x v="1"/>
    <s v="ByBirth"/>
    <n v="260"/>
    <n v="1065"/>
    <n v="1"/>
  </r>
  <r>
    <x v="0"/>
    <x v="20"/>
    <x v="76"/>
    <x v="0"/>
    <x v="0"/>
    <x v="11"/>
    <x v="0"/>
    <x v="49"/>
    <x v="0"/>
    <x v="1"/>
    <x v="2"/>
    <x v="1"/>
    <s v="ByOtherMeans"/>
    <n v="20"/>
    <n v="0"/>
    <n v="1"/>
  </r>
  <r>
    <x v="1"/>
    <x v="146"/>
    <x v="104"/>
    <x v="0"/>
    <x v="0"/>
    <x v="11"/>
    <x v="0"/>
    <x v="92"/>
    <x v="0"/>
    <x v="1"/>
    <x v="2"/>
    <x v="0"/>
    <s v="ByBirth"/>
    <n v="160"/>
    <n v="150"/>
    <n v="1"/>
  </r>
  <r>
    <x v="1"/>
    <x v="147"/>
    <x v="105"/>
    <x v="0"/>
    <x v="0"/>
    <x v="1"/>
    <x v="0"/>
    <x v="73"/>
    <x v="0"/>
    <x v="0"/>
    <x v="16"/>
    <x v="0"/>
    <s v="ByBirth"/>
    <n v="60"/>
    <n v="540"/>
    <n v="1"/>
  </r>
  <r>
    <x v="0"/>
    <x v="4"/>
    <x v="106"/>
    <x v="0"/>
    <x v="0"/>
    <x v="11"/>
    <x v="0"/>
    <x v="93"/>
    <x v="0"/>
    <x v="0"/>
    <x v="19"/>
    <x v="0"/>
    <s v="ByBirth"/>
    <n v="60"/>
    <n v="158"/>
    <n v="1"/>
  </r>
  <r>
    <x v="0"/>
    <x v="108"/>
    <x v="91"/>
    <x v="0"/>
    <x v="0"/>
    <x v="6"/>
    <x v="2"/>
    <x v="24"/>
    <x v="0"/>
    <x v="0"/>
    <x v="17"/>
    <x v="0"/>
    <s v="ByBirth"/>
    <n v="0"/>
    <n v="15000"/>
    <n v="1"/>
  </r>
  <r>
    <x v="1"/>
    <x v="148"/>
    <x v="107"/>
    <x v="0"/>
    <x v="0"/>
    <x v="9"/>
    <x v="2"/>
    <x v="22"/>
    <x v="0"/>
    <x v="0"/>
    <x v="16"/>
    <x v="0"/>
    <s v="ByOtherMeans"/>
    <n v="80"/>
    <n v="0"/>
    <n v="1"/>
  </r>
  <r>
    <x v="1"/>
    <x v="71"/>
    <x v="46"/>
    <x v="0"/>
    <x v="0"/>
    <x v="1"/>
    <x v="0"/>
    <x v="41"/>
    <x v="0"/>
    <x v="0"/>
    <x v="6"/>
    <x v="0"/>
    <s v="ByBirth"/>
    <n v="100"/>
    <n v="6"/>
    <n v="1"/>
  </r>
  <r>
    <x v="1"/>
    <x v="149"/>
    <x v="108"/>
    <x v="0"/>
    <x v="0"/>
    <x v="6"/>
    <x v="0"/>
    <x v="78"/>
    <x v="0"/>
    <x v="0"/>
    <x v="4"/>
    <x v="0"/>
    <s v="ByBirth"/>
    <n v="0"/>
    <n v="3000"/>
    <n v="1"/>
  </r>
  <r>
    <x v="1"/>
    <x v="150"/>
    <x v="109"/>
    <x v="0"/>
    <x v="0"/>
    <x v="1"/>
    <x v="0"/>
    <x v="94"/>
    <x v="0"/>
    <x v="0"/>
    <x v="4"/>
    <x v="0"/>
    <s v="ByBirth"/>
    <n v="129"/>
    <n v="3257"/>
    <n v="1"/>
  </r>
  <r>
    <x v="0"/>
    <x v="151"/>
    <x v="27"/>
    <x v="0"/>
    <x v="0"/>
    <x v="6"/>
    <x v="1"/>
    <x v="55"/>
    <x v="0"/>
    <x v="0"/>
    <x v="9"/>
    <x v="0"/>
    <s v="ByBirth"/>
    <n v="181"/>
    <n v="1655"/>
    <n v="1"/>
  </r>
  <r>
    <x v="0"/>
    <x v="152"/>
    <x v="23"/>
    <x v="0"/>
    <x v="0"/>
    <x v="11"/>
    <x v="2"/>
    <x v="40"/>
    <x v="0"/>
    <x v="0"/>
    <x v="0"/>
    <x v="0"/>
    <s v="ByBirth"/>
    <n v="0"/>
    <n v="500"/>
    <n v="1"/>
  </r>
  <r>
    <x v="0"/>
    <x v="153"/>
    <x v="57"/>
    <x v="0"/>
    <x v="0"/>
    <x v="6"/>
    <x v="0"/>
    <x v="13"/>
    <x v="0"/>
    <x v="0"/>
    <x v="4"/>
    <x v="0"/>
    <s v="ByBirth"/>
    <n v="0"/>
    <n v="3065"/>
    <n v="1"/>
  </r>
  <r>
    <x v="1"/>
    <x v="154"/>
    <x v="6"/>
    <x v="0"/>
    <x v="0"/>
    <x v="6"/>
    <x v="0"/>
    <x v="5"/>
    <x v="0"/>
    <x v="0"/>
    <x v="3"/>
    <x v="1"/>
    <s v="ByBirth"/>
    <n v="300"/>
    <n v="1430"/>
    <n v="1"/>
  </r>
  <r>
    <x v="1"/>
    <x v="155"/>
    <x v="110"/>
    <x v="0"/>
    <x v="0"/>
    <x v="1"/>
    <x v="1"/>
    <x v="54"/>
    <x v="0"/>
    <x v="0"/>
    <x v="8"/>
    <x v="0"/>
    <s v="ByBirth"/>
    <n v="0"/>
    <n v="0"/>
    <n v="1"/>
  </r>
  <r>
    <x v="0"/>
    <x v="156"/>
    <x v="13"/>
    <x v="0"/>
    <x v="0"/>
    <x v="6"/>
    <x v="0"/>
    <x v="49"/>
    <x v="0"/>
    <x v="1"/>
    <x v="2"/>
    <x v="1"/>
    <s v="ByBirth"/>
    <n v="0"/>
    <n v="0"/>
    <n v="1"/>
  </r>
  <r>
    <x v="0"/>
    <x v="30"/>
    <x v="111"/>
    <x v="0"/>
    <x v="0"/>
    <x v="9"/>
    <x v="1"/>
    <x v="95"/>
    <x v="0"/>
    <x v="1"/>
    <x v="2"/>
    <x v="0"/>
    <s v="ByBirth"/>
    <n v="400"/>
    <n v="0"/>
    <n v="1"/>
  </r>
  <r>
    <x v="0"/>
    <x v="157"/>
    <x v="112"/>
    <x v="0"/>
    <x v="0"/>
    <x v="8"/>
    <x v="0"/>
    <x v="5"/>
    <x v="0"/>
    <x v="1"/>
    <x v="2"/>
    <x v="0"/>
    <s v="ByBirth"/>
    <n v="510"/>
    <n v="600"/>
    <n v="1"/>
  </r>
  <r>
    <x v="0"/>
    <x v="144"/>
    <x v="34"/>
    <x v="1"/>
    <x v="1"/>
    <x v="0"/>
    <x v="0"/>
    <x v="21"/>
    <x v="0"/>
    <x v="0"/>
    <x v="1"/>
    <x v="0"/>
    <s v="ByBirth"/>
    <n v="80"/>
    <n v="0"/>
    <n v="1"/>
  </r>
  <r>
    <x v="0"/>
    <x v="158"/>
    <x v="113"/>
    <x v="1"/>
    <x v="1"/>
    <x v="9"/>
    <x v="2"/>
    <x v="62"/>
    <x v="0"/>
    <x v="0"/>
    <x v="4"/>
    <x v="1"/>
    <s v="ByBirth"/>
    <n v="195"/>
    <n v="0"/>
    <n v="1"/>
  </r>
  <r>
    <x v="0"/>
    <x v="16"/>
    <x v="114"/>
    <x v="1"/>
    <x v="1"/>
    <x v="6"/>
    <x v="2"/>
    <x v="2"/>
    <x v="0"/>
    <x v="0"/>
    <x v="10"/>
    <x v="1"/>
    <s v="ByBirth"/>
    <n v="144"/>
    <n v="7"/>
    <n v="1"/>
  </r>
  <r>
    <x v="0"/>
    <x v="6"/>
    <x v="115"/>
    <x v="1"/>
    <x v="1"/>
    <x v="8"/>
    <x v="0"/>
    <x v="9"/>
    <x v="0"/>
    <x v="0"/>
    <x v="6"/>
    <x v="1"/>
    <s v="ByBirth"/>
    <n v="380"/>
    <n v="0"/>
    <n v="1"/>
  </r>
  <r>
    <x v="0"/>
    <x v="159"/>
    <x v="116"/>
    <x v="0"/>
    <x v="0"/>
    <x v="0"/>
    <x v="1"/>
    <x v="96"/>
    <x v="0"/>
    <x v="0"/>
    <x v="13"/>
    <x v="0"/>
    <s v="ByBirth"/>
    <n v="0"/>
    <n v="790"/>
    <n v="1"/>
  </r>
  <r>
    <x v="0"/>
    <x v="160"/>
    <x v="43"/>
    <x v="1"/>
    <x v="1"/>
    <x v="11"/>
    <x v="0"/>
    <x v="30"/>
    <x v="0"/>
    <x v="0"/>
    <x v="6"/>
    <x v="1"/>
    <s v="ByBirth"/>
    <n v="370"/>
    <n v="560"/>
    <n v="1"/>
  </r>
  <r>
    <x v="0"/>
    <x v="33"/>
    <x v="117"/>
    <x v="0"/>
    <x v="0"/>
    <x v="8"/>
    <x v="0"/>
    <x v="7"/>
    <x v="0"/>
    <x v="0"/>
    <x v="9"/>
    <x v="0"/>
    <s v="ByBirth"/>
    <n v="60"/>
    <n v="396"/>
    <n v="1"/>
  </r>
  <r>
    <x v="1"/>
    <x v="161"/>
    <x v="2"/>
    <x v="0"/>
    <x v="0"/>
    <x v="1"/>
    <x v="1"/>
    <x v="0"/>
    <x v="0"/>
    <x v="0"/>
    <x v="0"/>
    <x v="0"/>
    <s v="ByBirth"/>
    <n v="0"/>
    <n v="678"/>
    <n v="1"/>
  </r>
  <r>
    <x v="1"/>
    <x v="141"/>
    <x v="20"/>
    <x v="0"/>
    <x v="0"/>
    <x v="9"/>
    <x v="2"/>
    <x v="64"/>
    <x v="0"/>
    <x v="1"/>
    <x v="2"/>
    <x v="1"/>
    <s v="ByBirth"/>
    <n v="0"/>
    <n v="300"/>
    <n v="1"/>
  </r>
  <r>
    <x v="0"/>
    <x v="162"/>
    <x v="86"/>
    <x v="0"/>
    <x v="0"/>
    <x v="6"/>
    <x v="0"/>
    <x v="64"/>
    <x v="0"/>
    <x v="0"/>
    <x v="1"/>
    <x v="0"/>
    <s v="ByBirth"/>
    <n v="0"/>
    <n v="600"/>
    <n v="1"/>
  </r>
  <r>
    <x v="1"/>
    <x v="103"/>
    <x v="118"/>
    <x v="0"/>
    <x v="0"/>
    <x v="1"/>
    <x v="0"/>
    <x v="97"/>
    <x v="0"/>
    <x v="0"/>
    <x v="8"/>
    <x v="1"/>
    <s v="ByBirth"/>
    <n v="49"/>
    <n v="0"/>
    <n v="1"/>
  </r>
  <r>
    <x v="0"/>
    <x v="163"/>
    <x v="119"/>
    <x v="1"/>
    <x v="1"/>
    <x v="0"/>
    <x v="0"/>
    <x v="46"/>
    <x v="0"/>
    <x v="0"/>
    <x v="0"/>
    <x v="0"/>
    <s v="ByBirth"/>
    <n v="50"/>
    <n v="1187"/>
    <n v="1"/>
  </r>
  <r>
    <x v="1"/>
    <x v="164"/>
    <x v="73"/>
    <x v="0"/>
    <x v="0"/>
    <x v="1"/>
    <x v="1"/>
    <x v="71"/>
    <x v="0"/>
    <x v="0"/>
    <x v="10"/>
    <x v="0"/>
    <s v="ByBirth"/>
    <n v="0"/>
    <n v="6590"/>
    <n v="1"/>
  </r>
  <r>
    <x v="1"/>
    <x v="165"/>
    <x v="0"/>
    <x v="0"/>
    <x v="0"/>
    <x v="6"/>
    <x v="0"/>
    <x v="44"/>
    <x v="1"/>
    <x v="1"/>
    <x v="2"/>
    <x v="0"/>
    <s v="Temporary"/>
    <n v="0"/>
    <n v="0"/>
    <n v="1"/>
  </r>
  <r>
    <x v="0"/>
    <x v="154"/>
    <x v="120"/>
    <x v="0"/>
    <x v="0"/>
    <x v="1"/>
    <x v="1"/>
    <x v="98"/>
    <x v="0"/>
    <x v="0"/>
    <x v="1"/>
    <x v="0"/>
    <s v="ByBirth"/>
    <n v="381"/>
    <n v="168"/>
    <n v="1"/>
  </r>
  <r>
    <x v="0"/>
    <x v="56"/>
    <x v="45"/>
    <x v="0"/>
    <x v="0"/>
    <x v="5"/>
    <x v="0"/>
    <x v="33"/>
    <x v="0"/>
    <x v="0"/>
    <x v="4"/>
    <x v="0"/>
    <s v="ByBirth"/>
    <n v="150"/>
    <n v="1270"/>
    <n v="1"/>
  </r>
  <r>
    <x v="0"/>
    <x v="166"/>
    <x v="53"/>
    <x v="0"/>
    <x v="0"/>
    <x v="6"/>
    <x v="2"/>
    <x v="6"/>
    <x v="0"/>
    <x v="0"/>
    <x v="20"/>
    <x v="0"/>
    <s v="ByBirth"/>
    <n v="117"/>
    <n v="1210"/>
    <n v="1"/>
  </r>
  <r>
    <x v="0"/>
    <x v="167"/>
    <x v="16"/>
    <x v="0"/>
    <x v="0"/>
    <x v="4"/>
    <x v="1"/>
    <x v="65"/>
    <x v="0"/>
    <x v="0"/>
    <x v="19"/>
    <x v="1"/>
    <s v="ByBirth"/>
    <n v="399"/>
    <n v="0"/>
    <n v="1"/>
  </r>
  <r>
    <x v="0"/>
    <x v="168"/>
    <x v="121"/>
    <x v="1"/>
    <x v="1"/>
    <x v="7"/>
    <x v="0"/>
    <x v="78"/>
    <x v="0"/>
    <x v="1"/>
    <x v="2"/>
    <x v="1"/>
    <s v="ByOtherMeans"/>
    <n v="100"/>
    <n v="0"/>
    <n v="1"/>
  </r>
  <r>
    <x v="0"/>
    <x v="169"/>
    <x v="22"/>
    <x v="0"/>
    <x v="0"/>
    <x v="12"/>
    <x v="3"/>
    <x v="99"/>
    <x v="0"/>
    <x v="0"/>
    <x v="11"/>
    <x v="1"/>
    <s v="ByBirth"/>
    <n v="0"/>
    <n v="1000"/>
    <n v="1"/>
  </r>
  <r>
    <x v="0"/>
    <x v="131"/>
    <x v="96"/>
    <x v="0"/>
    <x v="0"/>
    <x v="9"/>
    <x v="0"/>
    <x v="40"/>
    <x v="0"/>
    <x v="0"/>
    <x v="9"/>
    <x v="0"/>
    <s v="ByBirth"/>
    <n v="56"/>
    <n v="742"/>
    <n v="1"/>
  </r>
  <r>
    <x v="0"/>
    <x v="62"/>
    <x v="122"/>
    <x v="1"/>
    <x v="1"/>
    <x v="4"/>
    <x v="0"/>
    <x v="100"/>
    <x v="0"/>
    <x v="0"/>
    <x v="0"/>
    <x v="0"/>
    <s v="ByBirth"/>
    <n v="211"/>
    <n v="0"/>
    <n v="1"/>
  </r>
  <r>
    <x v="0"/>
    <x v="159"/>
    <x v="63"/>
    <x v="0"/>
    <x v="0"/>
    <x v="11"/>
    <x v="0"/>
    <x v="40"/>
    <x v="0"/>
    <x v="1"/>
    <x v="2"/>
    <x v="0"/>
    <s v="ByOtherMeans"/>
    <n v="230"/>
    <n v="0"/>
    <n v="1"/>
  </r>
  <r>
    <x v="0"/>
    <x v="23"/>
    <x v="113"/>
    <x v="0"/>
    <x v="0"/>
    <x v="4"/>
    <x v="1"/>
    <x v="25"/>
    <x v="0"/>
    <x v="0"/>
    <x v="10"/>
    <x v="0"/>
    <s v="ByBirth"/>
    <n v="320"/>
    <n v="0"/>
    <n v="1"/>
  </r>
  <r>
    <x v="0"/>
    <x v="170"/>
    <x v="96"/>
    <x v="0"/>
    <x v="0"/>
    <x v="12"/>
    <x v="3"/>
    <x v="13"/>
    <x v="0"/>
    <x v="0"/>
    <x v="3"/>
    <x v="0"/>
    <s v="ByBirth"/>
    <n v="0"/>
    <n v="8851"/>
    <n v="1"/>
  </r>
  <r>
    <x v="0"/>
    <x v="171"/>
    <x v="123"/>
    <x v="0"/>
    <x v="0"/>
    <x v="10"/>
    <x v="0"/>
    <x v="101"/>
    <x v="0"/>
    <x v="0"/>
    <x v="3"/>
    <x v="0"/>
    <s v="ByBirth"/>
    <n v="0"/>
    <n v="0"/>
    <n v="1"/>
  </r>
  <r>
    <x v="1"/>
    <x v="172"/>
    <x v="105"/>
    <x v="1"/>
    <x v="1"/>
    <x v="6"/>
    <x v="0"/>
    <x v="12"/>
    <x v="0"/>
    <x v="0"/>
    <x v="16"/>
    <x v="1"/>
    <s v="ByBirth"/>
    <n v="80"/>
    <n v="500"/>
    <n v="1"/>
  </r>
  <r>
    <x v="1"/>
    <x v="173"/>
    <x v="124"/>
    <x v="0"/>
    <x v="0"/>
    <x v="11"/>
    <x v="0"/>
    <x v="102"/>
    <x v="0"/>
    <x v="0"/>
    <x v="6"/>
    <x v="1"/>
    <s v="ByBirth"/>
    <n v="156"/>
    <n v="0"/>
    <n v="1"/>
  </r>
  <r>
    <x v="0"/>
    <x v="174"/>
    <x v="70"/>
    <x v="0"/>
    <x v="0"/>
    <x v="10"/>
    <x v="4"/>
    <x v="103"/>
    <x v="0"/>
    <x v="0"/>
    <x v="4"/>
    <x v="1"/>
    <s v="ByBirth"/>
    <n v="22"/>
    <n v="0"/>
    <n v="1"/>
  </r>
  <r>
    <x v="1"/>
    <x v="175"/>
    <x v="83"/>
    <x v="0"/>
    <x v="0"/>
    <x v="11"/>
    <x v="0"/>
    <x v="67"/>
    <x v="0"/>
    <x v="1"/>
    <x v="2"/>
    <x v="1"/>
    <s v="ByBirth"/>
    <n v="0"/>
    <n v="0"/>
    <n v="1"/>
  </r>
  <r>
    <x v="1"/>
    <x v="118"/>
    <x v="125"/>
    <x v="0"/>
    <x v="0"/>
    <x v="11"/>
    <x v="0"/>
    <x v="46"/>
    <x v="0"/>
    <x v="1"/>
    <x v="2"/>
    <x v="0"/>
    <s v="ByBirth"/>
    <n v="100"/>
    <n v="0"/>
    <n v="1"/>
  </r>
  <r>
    <x v="1"/>
    <x v="100"/>
    <x v="84"/>
    <x v="0"/>
    <x v="0"/>
    <x v="1"/>
    <x v="0"/>
    <x v="38"/>
    <x v="0"/>
    <x v="1"/>
    <x v="2"/>
    <x v="1"/>
    <s v="ByBirth"/>
    <n v="228"/>
    <n v="0"/>
    <n v="1"/>
  </r>
  <r>
    <x v="0"/>
    <x v="17"/>
    <x v="5"/>
    <x v="0"/>
    <x v="0"/>
    <x v="6"/>
    <x v="2"/>
    <x v="14"/>
    <x v="0"/>
    <x v="1"/>
    <x v="2"/>
    <x v="1"/>
    <s v="ByBirth"/>
    <n v="160"/>
    <n v="0"/>
    <n v="1"/>
  </r>
  <r>
    <x v="0"/>
    <x v="176"/>
    <x v="84"/>
    <x v="0"/>
    <x v="0"/>
    <x v="5"/>
    <x v="0"/>
    <x v="22"/>
    <x v="0"/>
    <x v="1"/>
    <x v="2"/>
    <x v="0"/>
    <s v="ByBirth"/>
    <n v="80"/>
    <n v="0"/>
    <n v="1"/>
  </r>
  <r>
    <x v="1"/>
    <x v="88"/>
    <x v="126"/>
    <x v="1"/>
    <x v="1"/>
    <x v="8"/>
    <x v="0"/>
    <x v="104"/>
    <x v="1"/>
    <x v="1"/>
    <x v="2"/>
    <x v="0"/>
    <s v="ByBirth"/>
    <n v="164"/>
    <n v="0"/>
    <n v="1"/>
  </r>
  <r>
    <x v="0"/>
    <x v="177"/>
    <x v="54"/>
    <x v="0"/>
    <x v="0"/>
    <x v="1"/>
    <x v="0"/>
    <x v="30"/>
    <x v="0"/>
    <x v="0"/>
    <x v="8"/>
    <x v="1"/>
    <s v="ByBirth"/>
    <n v="80"/>
    <n v="0"/>
    <n v="1"/>
  </r>
  <r>
    <x v="0"/>
    <x v="10"/>
    <x v="70"/>
    <x v="0"/>
    <x v="0"/>
    <x v="4"/>
    <x v="0"/>
    <x v="17"/>
    <x v="0"/>
    <x v="1"/>
    <x v="2"/>
    <x v="0"/>
    <s v="ByBirth"/>
    <n v="100"/>
    <n v="0"/>
    <n v="1"/>
  </r>
  <r>
    <x v="0"/>
    <x v="178"/>
    <x v="63"/>
    <x v="0"/>
    <x v="0"/>
    <x v="4"/>
    <x v="0"/>
    <x v="80"/>
    <x v="0"/>
    <x v="0"/>
    <x v="4"/>
    <x v="0"/>
    <s v="ByBirth"/>
    <n v="0"/>
    <n v="7059"/>
    <n v="1"/>
  </r>
  <r>
    <x v="1"/>
    <x v="113"/>
    <x v="46"/>
    <x v="0"/>
    <x v="0"/>
    <x v="8"/>
    <x v="0"/>
    <x v="105"/>
    <x v="0"/>
    <x v="0"/>
    <x v="8"/>
    <x v="1"/>
    <s v="ByBirth"/>
    <n v="519"/>
    <n v="1704"/>
    <n v="1"/>
  </r>
  <r>
    <x v="0"/>
    <x v="179"/>
    <x v="71"/>
    <x v="0"/>
    <x v="0"/>
    <x v="8"/>
    <x v="1"/>
    <x v="33"/>
    <x v="0"/>
    <x v="0"/>
    <x v="16"/>
    <x v="1"/>
    <s v="ByBirth"/>
    <n v="253"/>
    <n v="857"/>
    <n v="1"/>
  </r>
  <r>
    <x v="0"/>
    <x v="76"/>
    <x v="127"/>
    <x v="0"/>
    <x v="0"/>
    <x v="0"/>
    <x v="0"/>
    <x v="47"/>
    <x v="0"/>
    <x v="1"/>
    <x v="2"/>
    <x v="1"/>
    <s v="ByBirth"/>
    <n v="487"/>
    <n v="500"/>
    <n v="1"/>
  </r>
  <r>
    <x v="1"/>
    <x v="180"/>
    <x v="128"/>
    <x v="0"/>
    <x v="0"/>
    <x v="9"/>
    <x v="2"/>
    <x v="65"/>
    <x v="0"/>
    <x v="0"/>
    <x v="21"/>
    <x v="0"/>
    <s v="ByBirth"/>
    <n v="0"/>
    <n v="6700"/>
    <n v="1"/>
  </r>
  <r>
    <x v="1"/>
    <x v="71"/>
    <x v="10"/>
    <x v="0"/>
    <x v="0"/>
    <x v="1"/>
    <x v="0"/>
    <x v="106"/>
    <x v="0"/>
    <x v="0"/>
    <x v="3"/>
    <x v="0"/>
    <s v="ByBirth"/>
    <n v="220"/>
    <n v="2503"/>
    <n v="1"/>
  </r>
  <r>
    <x v="0"/>
    <x v="181"/>
    <x v="17"/>
    <x v="0"/>
    <x v="0"/>
    <x v="9"/>
    <x v="2"/>
    <x v="44"/>
    <x v="0"/>
    <x v="1"/>
    <x v="2"/>
    <x v="1"/>
    <s v="ByBirth"/>
    <n v="0"/>
    <n v="0"/>
    <n v="1"/>
  </r>
  <r>
    <x v="0"/>
    <x v="156"/>
    <x v="56"/>
    <x v="0"/>
    <x v="0"/>
    <x v="11"/>
    <x v="0"/>
    <x v="92"/>
    <x v="0"/>
    <x v="0"/>
    <x v="0"/>
    <x v="0"/>
    <s v="ByBirth"/>
    <n v="80"/>
    <n v="9800"/>
    <n v="1"/>
  </r>
  <r>
    <x v="0"/>
    <x v="182"/>
    <x v="110"/>
    <x v="0"/>
    <x v="0"/>
    <x v="1"/>
    <x v="0"/>
    <x v="107"/>
    <x v="0"/>
    <x v="1"/>
    <x v="2"/>
    <x v="0"/>
    <s v="ByOtherMeans"/>
    <n v="0"/>
    <n v="0"/>
    <n v="1"/>
  </r>
  <r>
    <x v="0"/>
    <x v="183"/>
    <x v="129"/>
    <x v="0"/>
    <x v="0"/>
    <x v="8"/>
    <x v="0"/>
    <x v="5"/>
    <x v="0"/>
    <x v="0"/>
    <x v="1"/>
    <x v="0"/>
    <s v="ByBirth"/>
    <n v="520"/>
    <n v="196"/>
    <n v="1"/>
  </r>
  <r>
    <x v="0"/>
    <x v="184"/>
    <x v="95"/>
    <x v="1"/>
    <x v="1"/>
    <x v="6"/>
    <x v="0"/>
    <x v="5"/>
    <x v="0"/>
    <x v="1"/>
    <x v="2"/>
    <x v="0"/>
    <s v="ByOtherMeans"/>
    <n v="40"/>
    <n v="0"/>
    <n v="1"/>
  </r>
  <r>
    <x v="0"/>
    <x v="185"/>
    <x v="130"/>
    <x v="0"/>
    <x v="0"/>
    <x v="0"/>
    <x v="0"/>
    <x v="43"/>
    <x v="0"/>
    <x v="0"/>
    <x v="6"/>
    <x v="0"/>
    <s v="ByBirth"/>
    <n v="120"/>
    <n v="14"/>
    <n v="1"/>
  </r>
  <r>
    <x v="0"/>
    <x v="186"/>
    <x v="57"/>
    <x v="0"/>
    <x v="0"/>
    <x v="0"/>
    <x v="0"/>
    <x v="89"/>
    <x v="0"/>
    <x v="1"/>
    <x v="2"/>
    <x v="1"/>
    <s v="ByBirth"/>
    <n v="70"/>
    <n v="0"/>
    <n v="1"/>
  </r>
  <r>
    <x v="1"/>
    <x v="187"/>
    <x v="56"/>
    <x v="0"/>
    <x v="0"/>
    <x v="1"/>
    <x v="0"/>
    <x v="108"/>
    <x v="0"/>
    <x v="0"/>
    <x v="3"/>
    <x v="0"/>
    <s v="ByBirth"/>
    <n v="0"/>
    <n v="26726"/>
    <n v="1"/>
  </r>
  <r>
    <x v="0"/>
    <x v="188"/>
    <x v="98"/>
    <x v="0"/>
    <x v="0"/>
    <x v="9"/>
    <x v="0"/>
    <x v="2"/>
    <x v="0"/>
    <x v="0"/>
    <x v="8"/>
    <x v="0"/>
    <s v="ByBirth"/>
    <n v="120"/>
    <n v="300"/>
    <n v="1"/>
  </r>
  <r>
    <x v="0"/>
    <x v="6"/>
    <x v="97"/>
    <x v="1"/>
    <x v="1"/>
    <x v="6"/>
    <x v="1"/>
    <x v="109"/>
    <x v="0"/>
    <x v="0"/>
    <x v="0"/>
    <x v="1"/>
    <s v="ByBirth"/>
    <n v="180"/>
    <n v="18027"/>
    <n v="1"/>
  </r>
  <r>
    <x v="0"/>
    <x v="189"/>
    <x v="27"/>
    <x v="0"/>
    <x v="0"/>
    <x v="4"/>
    <x v="1"/>
    <x v="71"/>
    <x v="0"/>
    <x v="0"/>
    <x v="0"/>
    <x v="1"/>
    <s v="ByBirth"/>
    <n v="88"/>
    <n v="2000"/>
    <n v="1"/>
  </r>
  <r>
    <x v="1"/>
    <x v="177"/>
    <x v="131"/>
    <x v="0"/>
    <x v="0"/>
    <x v="1"/>
    <x v="1"/>
    <x v="110"/>
    <x v="0"/>
    <x v="0"/>
    <x v="12"/>
    <x v="0"/>
    <s v="ByBirth"/>
    <n v="80"/>
    <n v="99"/>
    <n v="1"/>
  </r>
  <r>
    <x v="0"/>
    <x v="2"/>
    <x v="66"/>
    <x v="0"/>
    <x v="0"/>
    <x v="6"/>
    <x v="2"/>
    <x v="111"/>
    <x v="0"/>
    <x v="0"/>
    <x v="8"/>
    <x v="0"/>
    <s v="ByBirth"/>
    <n v="73"/>
    <n v="444"/>
    <n v="1"/>
  </r>
  <r>
    <x v="0"/>
    <x v="18"/>
    <x v="70"/>
    <x v="0"/>
    <x v="0"/>
    <x v="8"/>
    <x v="0"/>
    <x v="110"/>
    <x v="0"/>
    <x v="0"/>
    <x v="1"/>
    <x v="0"/>
    <s v="ByBirth"/>
    <n v="121"/>
    <n v="0"/>
    <n v="1"/>
  </r>
  <r>
    <x v="0"/>
    <x v="190"/>
    <x v="132"/>
    <x v="0"/>
    <x v="0"/>
    <x v="10"/>
    <x v="4"/>
    <x v="103"/>
    <x v="0"/>
    <x v="0"/>
    <x v="12"/>
    <x v="0"/>
    <s v="ByBirth"/>
    <n v="0"/>
    <n v="1200"/>
    <n v="1"/>
  </r>
  <r>
    <x v="0"/>
    <x v="191"/>
    <x v="57"/>
    <x v="0"/>
    <x v="0"/>
    <x v="1"/>
    <x v="1"/>
    <x v="13"/>
    <x v="0"/>
    <x v="0"/>
    <x v="1"/>
    <x v="1"/>
    <s v="ByBirth"/>
    <n v="470"/>
    <n v="0"/>
    <n v="1"/>
  </r>
  <r>
    <x v="1"/>
    <x v="192"/>
    <x v="70"/>
    <x v="0"/>
    <x v="0"/>
    <x v="8"/>
    <x v="1"/>
    <x v="12"/>
    <x v="0"/>
    <x v="0"/>
    <x v="12"/>
    <x v="0"/>
    <s v="ByBirth"/>
    <n v="0"/>
    <n v="3000"/>
    <n v="1"/>
  </r>
  <r>
    <x v="0"/>
    <x v="54"/>
    <x v="133"/>
    <x v="0"/>
    <x v="0"/>
    <x v="8"/>
    <x v="1"/>
    <x v="112"/>
    <x v="0"/>
    <x v="0"/>
    <x v="0"/>
    <x v="0"/>
    <s v="ByBirth"/>
    <n v="100"/>
    <n v="0"/>
    <n v="1"/>
  </r>
  <r>
    <x v="0"/>
    <x v="78"/>
    <x v="64"/>
    <x v="0"/>
    <x v="0"/>
    <x v="5"/>
    <x v="0"/>
    <x v="14"/>
    <x v="1"/>
    <x v="1"/>
    <x v="2"/>
    <x v="0"/>
    <s v="ByBirth"/>
    <n v="380"/>
    <n v="2010"/>
    <n v="0"/>
  </r>
  <r>
    <x v="0"/>
    <x v="193"/>
    <x v="118"/>
    <x v="0"/>
    <x v="0"/>
    <x v="6"/>
    <x v="1"/>
    <x v="85"/>
    <x v="1"/>
    <x v="1"/>
    <x v="2"/>
    <x v="0"/>
    <s v="ByBirth"/>
    <n v="320"/>
    <n v="13"/>
    <n v="0"/>
  </r>
  <r>
    <x v="0"/>
    <x v="194"/>
    <x v="134"/>
    <x v="0"/>
    <x v="0"/>
    <x v="6"/>
    <x v="0"/>
    <x v="30"/>
    <x v="1"/>
    <x v="1"/>
    <x v="2"/>
    <x v="1"/>
    <s v="ByBirth"/>
    <n v="136"/>
    <n v="0"/>
    <n v="0"/>
  </r>
  <r>
    <x v="0"/>
    <x v="194"/>
    <x v="0"/>
    <x v="0"/>
    <x v="0"/>
    <x v="7"/>
    <x v="0"/>
    <x v="22"/>
    <x v="1"/>
    <x v="1"/>
    <x v="2"/>
    <x v="0"/>
    <s v="ByBirth"/>
    <n v="144"/>
    <n v="0"/>
    <n v="0"/>
  </r>
  <r>
    <x v="1"/>
    <x v="103"/>
    <x v="125"/>
    <x v="0"/>
    <x v="0"/>
    <x v="9"/>
    <x v="0"/>
    <x v="7"/>
    <x v="1"/>
    <x v="1"/>
    <x v="2"/>
    <x v="0"/>
    <s v="ByBirth"/>
    <n v="200"/>
    <n v="1000"/>
    <n v="0"/>
  </r>
  <r>
    <x v="1"/>
    <x v="2"/>
    <x v="71"/>
    <x v="1"/>
    <x v="1"/>
    <x v="6"/>
    <x v="0"/>
    <x v="41"/>
    <x v="1"/>
    <x v="1"/>
    <x v="2"/>
    <x v="0"/>
    <s v="ByBirth"/>
    <n v="132"/>
    <n v="0"/>
    <n v="0"/>
  </r>
  <r>
    <x v="0"/>
    <x v="132"/>
    <x v="107"/>
    <x v="0"/>
    <x v="0"/>
    <x v="7"/>
    <x v="1"/>
    <x v="47"/>
    <x v="1"/>
    <x v="1"/>
    <x v="2"/>
    <x v="1"/>
    <s v="ByBirth"/>
    <n v="292"/>
    <n v="0"/>
    <n v="0"/>
  </r>
  <r>
    <x v="1"/>
    <x v="195"/>
    <x v="0"/>
    <x v="1"/>
    <x v="1"/>
    <x v="12"/>
    <x v="3"/>
    <x v="44"/>
    <x v="1"/>
    <x v="1"/>
    <x v="2"/>
    <x v="0"/>
    <s v="ByBirth"/>
    <n v="0"/>
    <n v="0"/>
    <n v="0"/>
  </r>
  <r>
    <x v="1"/>
    <x v="159"/>
    <x v="135"/>
    <x v="0"/>
    <x v="0"/>
    <x v="9"/>
    <x v="4"/>
    <x v="72"/>
    <x v="1"/>
    <x v="1"/>
    <x v="2"/>
    <x v="0"/>
    <s v="ByBirth"/>
    <n v="0"/>
    <n v="120"/>
    <n v="0"/>
  </r>
  <r>
    <x v="1"/>
    <x v="61"/>
    <x v="13"/>
    <x v="1"/>
    <x v="1"/>
    <x v="8"/>
    <x v="1"/>
    <x v="44"/>
    <x v="1"/>
    <x v="1"/>
    <x v="2"/>
    <x v="1"/>
    <s v="ByBirth"/>
    <n v="154"/>
    <n v="32"/>
    <n v="0"/>
  </r>
  <r>
    <x v="0"/>
    <x v="196"/>
    <x v="24"/>
    <x v="0"/>
    <x v="0"/>
    <x v="12"/>
    <x v="3"/>
    <x v="44"/>
    <x v="1"/>
    <x v="1"/>
    <x v="2"/>
    <x v="0"/>
    <s v="ByBirth"/>
    <n v="145"/>
    <n v="0"/>
    <n v="0"/>
  </r>
  <r>
    <x v="0"/>
    <x v="197"/>
    <x v="136"/>
    <x v="1"/>
    <x v="1"/>
    <x v="6"/>
    <x v="0"/>
    <x v="7"/>
    <x v="1"/>
    <x v="1"/>
    <x v="2"/>
    <x v="0"/>
    <s v="ByBirth"/>
    <n v="140"/>
    <n v="722"/>
    <n v="0"/>
  </r>
  <r>
    <x v="0"/>
    <x v="198"/>
    <x v="137"/>
    <x v="1"/>
    <x v="1"/>
    <x v="10"/>
    <x v="4"/>
    <x v="44"/>
    <x v="1"/>
    <x v="1"/>
    <x v="2"/>
    <x v="0"/>
    <s v="ByBirth"/>
    <n v="100"/>
    <n v="0"/>
    <n v="0"/>
  </r>
  <r>
    <x v="1"/>
    <x v="137"/>
    <x v="11"/>
    <x v="0"/>
    <x v="0"/>
    <x v="7"/>
    <x v="0"/>
    <x v="0"/>
    <x v="1"/>
    <x v="1"/>
    <x v="2"/>
    <x v="0"/>
    <s v="ByBirth"/>
    <n v="272"/>
    <n v="0"/>
    <n v="0"/>
  </r>
  <r>
    <x v="0"/>
    <x v="199"/>
    <x v="3"/>
    <x v="0"/>
    <x v="0"/>
    <x v="1"/>
    <x v="0"/>
    <x v="38"/>
    <x v="0"/>
    <x v="1"/>
    <x v="2"/>
    <x v="1"/>
    <s v="ByBirth"/>
    <n v="260"/>
    <n v="0"/>
    <n v="1"/>
  </r>
  <r>
    <x v="0"/>
    <x v="200"/>
    <x v="138"/>
    <x v="0"/>
    <x v="0"/>
    <x v="1"/>
    <x v="4"/>
    <x v="113"/>
    <x v="1"/>
    <x v="1"/>
    <x v="2"/>
    <x v="0"/>
    <s v="ByBirth"/>
    <n v="200"/>
    <n v="40"/>
    <n v="1"/>
  </r>
  <r>
    <x v="0"/>
    <x v="201"/>
    <x v="0"/>
    <x v="0"/>
    <x v="0"/>
    <x v="6"/>
    <x v="0"/>
    <x v="44"/>
    <x v="1"/>
    <x v="1"/>
    <x v="2"/>
    <x v="0"/>
    <s v="Temporary"/>
    <n v="0"/>
    <n v="0"/>
    <n v="1"/>
  </r>
  <r>
    <x v="0"/>
    <x v="66"/>
    <x v="45"/>
    <x v="0"/>
    <x v="0"/>
    <x v="6"/>
    <x v="0"/>
    <x v="0"/>
    <x v="1"/>
    <x v="1"/>
    <x v="2"/>
    <x v="1"/>
    <s v="ByBirth"/>
    <n v="280"/>
    <n v="0"/>
    <n v="0"/>
  </r>
  <r>
    <x v="0"/>
    <x v="176"/>
    <x v="42"/>
    <x v="1"/>
    <x v="1"/>
    <x v="2"/>
    <x v="0"/>
    <x v="7"/>
    <x v="1"/>
    <x v="1"/>
    <x v="2"/>
    <x v="0"/>
    <s v="ByBirth"/>
    <n v="140"/>
    <n v="0"/>
    <n v="0"/>
  </r>
  <r>
    <x v="0"/>
    <x v="12"/>
    <x v="129"/>
    <x v="1"/>
    <x v="1"/>
    <x v="5"/>
    <x v="0"/>
    <x v="38"/>
    <x v="1"/>
    <x v="1"/>
    <x v="2"/>
    <x v="0"/>
    <s v="ByBirth"/>
    <n v="160"/>
    <n v="0"/>
    <n v="0"/>
  </r>
  <r>
    <x v="0"/>
    <x v="202"/>
    <x v="45"/>
    <x v="0"/>
    <x v="0"/>
    <x v="4"/>
    <x v="1"/>
    <x v="64"/>
    <x v="1"/>
    <x v="1"/>
    <x v="2"/>
    <x v="1"/>
    <s v="ByOtherMeans"/>
    <n v="340"/>
    <n v="0"/>
    <n v="0"/>
  </r>
  <r>
    <x v="0"/>
    <x v="203"/>
    <x v="139"/>
    <x v="0"/>
    <x v="0"/>
    <x v="7"/>
    <x v="0"/>
    <x v="114"/>
    <x v="1"/>
    <x v="1"/>
    <x v="2"/>
    <x v="0"/>
    <s v="ByBirth"/>
    <n v="120"/>
    <n v="0"/>
    <n v="0"/>
  </r>
  <r>
    <x v="1"/>
    <x v="19"/>
    <x v="140"/>
    <x v="0"/>
    <x v="0"/>
    <x v="9"/>
    <x v="1"/>
    <x v="110"/>
    <x v="1"/>
    <x v="1"/>
    <x v="2"/>
    <x v="0"/>
    <s v="ByBirth"/>
    <n v="80"/>
    <n v="484"/>
    <n v="0"/>
  </r>
  <r>
    <x v="1"/>
    <x v="193"/>
    <x v="95"/>
    <x v="1"/>
    <x v="1"/>
    <x v="1"/>
    <x v="1"/>
    <x v="41"/>
    <x v="1"/>
    <x v="1"/>
    <x v="2"/>
    <x v="0"/>
    <s v="ByBirth"/>
    <n v="340"/>
    <n v="0"/>
    <n v="0"/>
  </r>
  <r>
    <x v="0"/>
    <x v="97"/>
    <x v="88"/>
    <x v="1"/>
    <x v="1"/>
    <x v="12"/>
    <x v="3"/>
    <x v="44"/>
    <x v="1"/>
    <x v="1"/>
    <x v="2"/>
    <x v="0"/>
    <s v="ByBirth"/>
    <n v="0"/>
    <n v="0"/>
    <n v="0"/>
  </r>
  <r>
    <x v="0"/>
    <x v="204"/>
    <x v="52"/>
    <x v="0"/>
    <x v="0"/>
    <x v="2"/>
    <x v="0"/>
    <x v="46"/>
    <x v="0"/>
    <x v="1"/>
    <x v="2"/>
    <x v="0"/>
    <s v="ByOtherMeans"/>
    <n v="200"/>
    <n v="0"/>
    <n v="0"/>
  </r>
  <r>
    <x v="0"/>
    <x v="205"/>
    <x v="15"/>
    <x v="1"/>
    <x v="1"/>
    <x v="6"/>
    <x v="1"/>
    <x v="14"/>
    <x v="1"/>
    <x v="1"/>
    <x v="2"/>
    <x v="0"/>
    <s v="ByBirth"/>
    <n v="280"/>
    <n v="204"/>
    <n v="0"/>
  </r>
  <r>
    <x v="0"/>
    <x v="47"/>
    <x v="24"/>
    <x v="1"/>
    <x v="1"/>
    <x v="4"/>
    <x v="1"/>
    <x v="38"/>
    <x v="1"/>
    <x v="1"/>
    <x v="2"/>
    <x v="0"/>
    <s v="ByBirth"/>
    <n v="240"/>
    <n v="1"/>
    <n v="0"/>
  </r>
  <r>
    <x v="0"/>
    <x v="206"/>
    <x v="1"/>
    <x v="0"/>
    <x v="0"/>
    <x v="6"/>
    <x v="0"/>
    <x v="14"/>
    <x v="1"/>
    <x v="1"/>
    <x v="2"/>
    <x v="0"/>
    <s v="ByOtherMeans"/>
    <n v="80"/>
    <n v="0"/>
    <n v="0"/>
  </r>
  <r>
    <x v="1"/>
    <x v="207"/>
    <x v="77"/>
    <x v="0"/>
    <x v="0"/>
    <x v="1"/>
    <x v="0"/>
    <x v="14"/>
    <x v="1"/>
    <x v="0"/>
    <x v="0"/>
    <x v="0"/>
    <s v="ByBirth"/>
    <n v="108"/>
    <n v="98"/>
    <n v="0"/>
  </r>
  <r>
    <x v="0"/>
    <x v="17"/>
    <x v="141"/>
    <x v="0"/>
    <x v="0"/>
    <x v="6"/>
    <x v="0"/>
    <x v="38"/>
    <x v="1"/>
    <x v="0"/>
    <x v="8"/>
    <x v="0"/>
    <s v="ByBirth"/>
    <n v="0"/>
    <n v="5552"/>
    <n v="0"/>
  </r>
  <r>
    <x v="0"/>
    <x v="175"/>
    <x v="95"/>
    <x v="0"/>
    <x v="0"/>
    <x v="0"/>
    <x v="1"/>
    <x v="41"/>
    <x v="1"/>
    <x v="0"/>
    <x v="0"/>
    <x v="0"/>
    <s v="ByBirth"/>
    <n v="120"/>
    <n v="1"/>
    <n v="0"/>
  </r>
  <r>
    <x v="1"/>
    <x v="78"/>
    <x v="33"/>
    <x v="0"/>
    <x v="0"/>
    <x v="12"/>
    <x v="3"/>
    <x v="44"/>
    <x v="1"/>
    <x v="0"/>
    <x v="8"/>
    <x v="1"/>
    <s v="ByBirth"/>
    <n v="200"/>
    <n v="105"/>
    <n v="0"/>
  </r>
  <r>
    <x v="0"/>
    <x v="208"/>
    <x v="142"/>
    <x v="0"/>
    <x v="0"/>
    <x v="0"/>
    <x v="0"/>
    <x v="110"/>
    <x v="1"/>
    <x v="0"/>
    <x v="0"/>
    <x v="0"/>
    <s v="ByBirth"/>
    <n v="340"/>
    <n v="2803"/>
    <n v="0"/>
  </r>
  <r>
    <x v="0"/>
    <x v="118"/>
    <x v="143"/>
    <x v="1"/>
    <x v="1"/>
    <x v="6"/>
    <x v="0"/>
    <x v="41"/>
    <x v="1"/>
    <x v="0"/>
    <x v="0"/>
    <x v="0"/>
    <s v="ByBirth"/>
    <n v="200"/>
    <n v="1"/>
    <n v="0"/>
  </r>
  <r>
    <x v="1"/>
    <x v="209"/>
    <x v="71"/>
    <x v="1"/>
    <x v="1"/>
    <x v="13"/>
    <x v="4"/>
    <x v="44"/>
    <x v="1"/>
    <x v="1"/>
    <x v="2"/>
    <x v="0"/>
    <s v="ByBirth"/>
    <n v="160"/>
    <n v="0"/>
    <n v="0"/>
  </r>
  <r>
    <x v="0"/>
    <x v="35"/>
    <x v="75"/>
    <x v="0"/>
    <x v="0"/>
    <x v="2"/>
    <x v="0"/>
    <x v="22"/>
    <x v="1"/>
    <x v="1"/>
    <x v="2"/>
    <x v="1"/>
    <s v="ByOtherMeans"/>
    <n v="320"/>
    <n v="0"/>
    <n v="0"/>
  </r>
  <r>
    <x v="1"/>
    <x v="210"/>
    <x v="95"/>
    <x v="0"/>
    <x v="0"/>
    <x v="0"/>
    <x v="0"/>
    <x v="12"/>
    <x v="1"/>
    <x v="0"/>
    <x v="0"/>
    <x v="0"/>
    <s v="ByBirth"/>
    <n v="120"/>
    <n v="1"/>
    <n v="0"/>
  </r>
  <r>
    <x v="0"/>
    <x v="99"/>
    <x v="85"/>
    <x v="0"/>
    <x v="0"/>
    <x v="0"/>
    <x v="0"/>
    <x v="41"/>
    <x v="1"/>
    <x v="0"/>
    <x v="0"/>
    <x v="0"/>
    <s v="ByBirth"/>
    <n v="272"/>
    <n v="444"/>
    <n v="0"/>
  </r>
  <r>
    <x v="0"/>
    <x v="211"/>
    <x v="144"/>
    <x v="0"/>
    <x v="0"/>
    <x v="0"/>
    <x v="0"/>
    <x v="38"/>
    <x v="1"/>
    <x v="0"/>
    <x v="8"/>
    <x v="0"/>
    <s v="ByBirth"/>
    <n v="220"/>
    <n v="1"/>
    <n v="0"/>
  </r>
  <r>
    <x v="1"/>
    <x v="212"/>
    <x v="145"/>
    <x v="0"/>
    <x v="0"/>
    <x v="12"/>
    <x v="3"/>
    <x v="44"/>
    <x v="1"/>
    <x v="0"/>
    <x v="0"/>
    <x v="0"/>
    <s v="ByBirth"/>
    <n v="160"/>
    <n v="126"/>
    <n v="0"/>
  </r>
  <r>
    <x v="1"/>
    <x v="45"/>
    <x v="146"/>
    <x v="0"/>
    <x v="0"/>
    <x v="12"/>
    <x v="3"/>
    <x v="1"/>
    <x v="1"/>
    <x v="0"/>
    <x v="8"/>
    <x v="1"/>
    <s v="ByBirth"/>
    <n v="200"/>
    <n v="4"/>
    <n v="0"/>
  </r>
  <r>
    <x v="0"/>
    <x v="213"/>
    <x v="83"/>
    <x v="0"/>
    <x v="0"/>
    <x v="12"/>
    <x v="3"/>
    <x v="61"/>
    <x v="1"/>
    <x v="0"/>
    <x v="0"/>
    <x v="0"/>
    <s v="ByBirth"/>
    <n v="70"/>
    <n v="6"/>
    <n v="0"/>
  </r>
  <r>
    <x v="0"/>
    <x v="214"/>
    <x v="45"/>
    <x v="0"/>
    <x v="0"/>
    <x v="11"/>
    <x v="0"/>
    <x v="43"/>
    <x v="1"/>
    <x v="0"/>
    <x v="8"/>
    <x v="1"/>
    <s v="ByBirth"/>
    <n v="720"/>
    <n v="0"/>
    <n v="0"/>
  </r>
  <r>
    <x v="0"/>
    <x v="215"/>
    <x v="86"/>
    <x v="0"/>
    <x v="0"/>
    <x v="11"/>
    <x v="0"/>
    <x v="17"/>
    <x v="1"/>
    <x v="0"/>
    <x v="0"/>
    <x v="0"/>
    <s v="ByBirth"/>
    <n v="80"/>
    <n v="21"/>
    <n v="0"/>
  </r>
  <r>
    <x v="0"/>
    <x v="216"/>
    <x v="147"/>
    <x v="0"/>
    <x v="0"/>
    <x v="6"/>
    <x v="0"/>
    <x v="115"/>
    <x v="1"/>
    <x v="0"/>
    <x v="8"/>
    <x v="1"/>
    <s v="ByBirth"/>
    <n v="180"/>
    <n v="173"/>
    <n v="0"/>
  </r>
  <r>
    <x v="1"/>
    <x v="217"/>
    <x v="98"/>
    <x v="0"/>
    <x v="0"/>
    <x v="12"/>
    <x v="3"/>
    <x v="6"/>
    <x v="1"/>
    <x v="0"/>
    <x v="0"/>
    <x v="0"/>
    <s v="ByBirth"/>
    <n v="0"/>
    <n v="10"/>
    <n v="0"/>
  </r>
  <r>
    <x v="0"/>
    <x v="210"/>
    <x v="138"/>
    <x v="0"/>
    <x v="0"/>
    <x v="7"/>
    <x v="0"/>
    <x v="14"/>
    <x v="1"/>
    <x v="1"/>
    <x v="2"/>
    <x v="1"/>
    <s v="ByOtherMeans"/>
    <n v="280"/>
    <n v="0"/>
    <n v="0"/>
  </r>
  <r>
    <x v="0"/>
    <x v="60"/>
    <x v="20"/>
    <x v="0"/>
    <x v="0"/>
    <x v="6"/>
    <x v="0"/>
    <x v="22"/>
    <x v="1"/>
    <x v="1"/>
    <x v="2"/>
    <x v="1"/>
    <s v="ByOtherMeans"/>
    <n v="280"/>
    <n v="0"/>
    <n v="0"/>
  </r>
  <r>
    <x v="1"/>
    <x v="218"/>
    <x v="148"/>
    <x v="0"/>
    <x v="0"/>
    <x v="1"/>
    <x v="0"/>
    <x v="46"/>
    <x v="1"/>
    <x v="1"/>
    <x v="2"/>
    <x v="0"/>
    <s v="ByBirth"/>
    <n v="120"/>
    <n v="0"/>
    <n v="0"/>
  </r>
  <r>
    <x v="1"/>
    <x v="105"/>
    <x v="149"/>
    <x v="0"/>
    <x v="0"/>
    <x v="1"/>
    <x v="1"/>
    <x v="2"/>
    <x v="1"/>
    <x v="1"/>
    <x v="2"/>
    <x v="0"/>
    <s v="ByBirth"/>
    <n v="280"/>
    <n v="1"/>
    <n v="0"/>
  </r>
  <r>
    <x v="0"/>
    <x v="151"/>
    <x v="150"/>
    <x v="1"/>
    <x v="1"/>
    <x v="12"/>
    <x v="3"/>
    <x v="44"/>
    <x v="0"/>
    <x v="1"/>
    <x v="2"/>
    <x v="1"/>
    <s v="ByBirth"/>
    <n v="0"/>
    <n v="0"/>
    <n v="0"/>
  </r>
  <r>
    <x v="0"/>
    <x v="107"/>
    <x v="86"/>
    <x v="0"/>
    <x v="0"/>
    <x v="12"/>
    <x v="3"/>
    <x v="33"/>
    <x v="1"/>
    <x v="1"/>
    <x v="2"/>
    <x v="0"/>
    <s v="ByBirth"/>
    <n v="160"/>
    <n v="25"/>
    <n v="0"/>
  </r>
  <r>
    <x v="0"/>
    <x v="203"/>
    <x v="151"/>
    <x v="0"/>
    <x v="0"/>
    <x v="12"/>
    <x v="3"/>
    <x v="29"/>
    <x v="1"/>
    <x v="1"/>
    <x v="2"/>
    <x v="0"/>
    <s v="ByBirth"/>
    <n v="80"/>
    <n v="0"/>
    <n v="0"/>
  </r>
  <r>
    <x v="0"/>
    <x v="36"/>
    <x v="152"/>
    <x v="0"/>
    <x v="0"/>
    <x v="5"/>
    <x v="1"/>
    <x v="14"/>
    <x v="1"/>
    <x v="1"/>
    <x v="2"/>
    <x v="1"/>
    <s v="ByOtherMeans"/>
    <n v="140"/>
    <n v="0"/>
    <n v="0"/>
  </r>
  <r>
    <x v="1"/>
    <x v="219"/>
    <x v="46"/>
    <x v="1"/>
    <x v="1"/>
    <x v="13"/>
    <x v="4"/>
    <x v="44"/>
    <x v="1"/>
    <x v="1"/>
    <x v="2"/>
    <x v="0"/>
    <s v="ByBirth"/>
    <n v="160"/>
    <n v="20"/>
    <n v="0"/>
  </r>
  <r>
    <x v="1"/>
    <x v="162"/>
    <x v="48"/>
    <x v="0"/>
    <x v="0"/>
    <x v="0"/>
    <x v="0"/>
    <x v="12"/>
    <x v="1"/>
    <x v="1"/>
    <x v="2"/>
    <x v="1"/>
    <s v="ByBirth"/>
    <n v="360"/>
    <n v="6"/>
    <n v="0"/>
  </r>
  <r>
    <x v="0"/>
    <x v="220"/>
    <x v="71"/>
    <x v="1"/>
    <x v="1"/>
    <x v="6"/>
    <x v="0"/>
    <x v="116"/>
    <x v="1"/>
    <x v="1"/>
    <x v="2"/>
    <x v="1"/>
    <s v="ByBirth"/>
    <n v="112"/>
    <n v="6"/>
    <n v="0"/>
  </r>
  <r>
    <x v="1"/>
    <x v="215"/>
    <x v="131"/>
    <x v="0"/>
    <x v="0"/>
    <x v="11"/>
    <x v="0"/>
    <x v="38"/>
    <x v="1"/>
    <x v="1"/>
    <x v="2"/>
    <x v="0"/>
    <s v="ByBirth"/>
    <n v="200"/>
    <n v="1"/>
    <n v="0"/>
  </r>
  <r>
    <x v="1"/>
    <x v="203"/>
    <x v="95"/>
    <x v="0"/>
    <x v="0"/>
    <x v="7"/>
    <x v="0"/>
    <x v="29"/>
    <x v="1"/>
    <x v="1"/>
    <x v="2"/>
    <x v="0"/>
    <s v="ByBirth"/>
    <n v="80"/>
    <n v="42"/>
    <n v="0"/>
  </r>
  <r>
    <x v="0"/>
    <x v="204"/>
    <x v="0"/>
    <x v="1"/>
    <x v="1"/>
    <x v="11"/>
    <x v="0"/>
    <x v="14"/>
    <x v="1"/>
    <x v="1"/>
    <x v="2"/>
    <x v="0"/>
    <s v="ByBirth"/>
    <n v="60"/>
    <n v="0"/>
    <n v="0"/>
  </r>
  <r>
    <x v="0"/>
    <x v="35"/>
    <x v="75"/>
    <x v="0"/>
    <x v="0"/>
    <x v="2"/>
    <x v="0"/>
    <x v="22"/>
    <x v="0"/>
    <x v="1"/>
    <x v="2"/>
    <x v="1"/>
    <s v="ByOtherMeans"/>
    <n v="320"/>
    <n v="0"/>
    <n v="0"/>
  </r>
  <r>
    <x v="0"/>
    <x v="205"/>
    <x v="17"/>
    <x v="1"/>
    <x v="1"/>
    <x v="6"/>
    <x v="1"/>
    <x v="14"/>
    <x v="1"/>
    <x v="1"/>
    <x v="2"/>
    <x v="0"/>
    <s v="ByBirth"/>
    <n v="280"/>
    <n v="204"/>
    <n v="0"/>
  </r>
  <r>
    <x v="0"/>
    <x v="221"/>
    <x v="153"/>
    <x v="1"/>
    <x v="0"/>
    <x v="12"/>
    <x v="4"/>
    <x v="44"/>
    <x v="1"/>
    <x v="1"/>
    <x v="2"/>
    <x v="1"/>
    <s v="Temporary"/>
    <n v="450"/>
    <n v="100000"/>
    <n v="1"/>
  </r>
  <r>
    <x v="0"/>
    <x v="19"/>
    <x v="0"/>
    <x v="1"/>
    <x v="1"/>
    <x v="2"/>
    <x v="2"/>
    <x v="44"/>
    <x v="1"/>
    <x v="1"/>
    <x v="2"/>
    <x v="1"/>
    <s v="ByOtherMeans"/>
    <n v="500"/>
    <n v="1"/>
    <n v="1"/>
  </r>
  <r>
    <x v="0"/>
    <x v="32"/>
    <x v="154"/>
    <x v="1"/>
    <x v="1"/>
    <x v="6"/>
    <x v="0"/>
    <x v="2"/>
    <x v="1"/>
    <x v="1"/>
    <x v="2"/>
    <x v="1"/>
    <s v="ByBirth"/>
    <n v="232"/>
    <n v="113"/>
    <n v="1"/>
  </r>
  <r>
    <x v="0"/>
    <x v="148"/>
    <x v="33"/>
    <x v="0"/>
    <x v="0"/>
    <x v="0"/>
    <x v="0"/>
    <x v="2"/>
    <x v="1"/>
    <x v="1"/>
    <x v="2"/>
    <x v="0"/>
    <s v="ByBirth"/>
    <n v="150"/>
    <n v="8"/>
    <n v="1"/>
  </r>
  <r>
    <x v="1"/>
    <x v="176"/>
    <x v="54"/>
    <x v="1"/>
    <x v="0"/>
    <x v="4"/>
    <x v="3"/>
    <x v="65"/>
    <x v="1"/>
    <x v="1"/>
    <x v="2"/>
    <x v="1"/>
    <s v="ByOtherMeans"/>
    <n v="300"/>
    <n v="0"/>
    <n v="1"/>
  </r>
  <r>
    <x v="1"/>
    <x v="222"/>
    <x v="54"/>
    <x v="0"/>
    <x v="0"/>
    <x v="4"/>
    <x v="0"/>
    <x v="58"/>
    <x v="1"/>
    <x v="1"/>
    <x v="2"/>
    <x v="0"/>
    <s v="ByBirth"/>
    <n v="300"/>
    <n v="44"/>
    <n v="1"/>
  </r>
  <r>
    <x v="0"/>
    <x v="116"/>
    <x v="111"/>
    <x v="1"/>
    <x v="1"/>
    <x v="5"/>
    <x v="0"/>
    <x v="14"/>
    <x v="0"/>
    <x v="0"/>
    <x v="12"/>
    <x v="0"/>
    <s v="ByBirth"/>
    <n v="380"/>
    <n v="2732"/>
    <n v="1"/>
  </r>
  <r>
    <x v="0"/>
    <x v="222"/>
    <x v="77"/>
    <x v="0"/>
    <x v="0"/>
    <x v="0"/>
    <x v="0"/>
    <x v="117"/>
    <x v="1"/>
    <x v="1"/>
    <x v="2"/>
    <x v="0"/>
    <s v="ByBirth"/>
    <n v="120"/>
    <n v="0"/>
    <n v="0"/>
  </r>
  <r>
    <x v="1"/>
    <x v="208"/>
    <x v="155"/>
    <x v="1"/>
    <x v="1"/>
    <x v="8"/>
    <x v="0"/>
    <x v="12"/>
    <x v="1"/>
    <x v="1"/>
    <x v="2"/>
    <x v="0"/>
    <s v="ByBirth"/>
    <n v="280"/>
    <n v="13"/>
    <n v="0"/>
  </r>
  <r>
    <x v="0"/>
    <x v="223"/>
    <x v="155"/>
    <x v="1"/>
    <x v="1"/>
    <x v="6"/>
    <x v="0"/>
    <x v="7"/>
    <x v="1"/>
    <x v="1"/>
    <x v="2"/>
    <x v="0"/>
    <s v="ByBirth"/>
    <n v="170"/>
    <n v="179"/>
    <n v="0"/>
  </r>
  <r>
    <x v="0"/>
    <x v="139"/>
    <x v="63"/>
    <x v="0"/>
    <x v="0"/>
    <x v="9"/>
    <x v="2"/>
    <x v="22"/>
    <x v="1"/>
    <x v="1"/>
    <x v="2"/>
    <x v="0"/>
    <s v="ByOtherMeans"/>
    <n v="1160"/>
    <n v="0"/>
    <n v="0"/>
  </r>
  <r>
    <x v="0"/>
    <x v="67"/>
    <x v="45"/>
    <x v="1"/>
    <x v="1"/>
    <x v="0"/>
    <x v="0"/>
    <x v="49"/>
    <x v="1"/>
    <x v="1"/>
    <x v="2"/>
    <x v="0"/>
    <s v="ByOtherMeans"/>
    <n v="200"/>
    <n v="0"/>
    <n v="0"/>
  </r>
  <r>
    <x v="0"/>
    <x v="78"/>
    <x v="5"/>
    <x v="1"/>
    <x v="1"/>
    <x v="9"/>
    <x v="0"/>
    <x v="46"/>
    <x v="1"/>
    <x v="1"/>
    <x v="2"/>
    <x v="1"/>
    <s v="ByBirth"/>
    <n v="411"/>
    <n v="0"/>
    <n v="0"/>
  </r>
  <r>
    <x v="0"/>
    <x v="61"/>
    <x v="0"/>
    <x v="0"/>
    <x v="0"/>
    <x v="6"/>
    <x v="0"/>
    <x v="44"/>
    <x v="1"/>
    <x v="1"/>
    <x v="2"/>
    <x v="0"/>
    <s v="Temporary"/>
    <n v="0"/>
    <n v="0"/>
    <n v="0"/>
  </r>
  <r>
    <x v="1"/>
    <x v="224"/>
    <x v="45"/>
    <x v="1"/>
    <x v="1"/>
    <x v="6"/>
    <x v="0"/>
    <x v="5"/>
    <x v="1"/>
    <x v="1"/>
    <x v="2"/>
    <x v="1"/>
    <s v="ByBirth"/>
    <n v="0"/>
    <n v="2"/>
    <n v="0"/>
  </r>
  <r>
    <x v="0"/>
    <x v="72"/>
    <x v="45"/>
    <x v="0"/>
    <x v="0"/>
    <x v="6"/>
    <x v="0"/>
    <x v="12"/>
    <x v="1"/>
    <x v="1"/>
    <x v="2"/>
    <x v="0"/>
    <s v="ByBirth"/>
    <n v="460"/>
    <n v="16"/>
    <n v="0"/>
  </r>
  <r>
    <x v="1"/>
    <x v="225"/>
    <x v="76"/>
    <x v="0"/>
    <x v="0"/>
    <x v="7"/>
    <x v="0"/>
    <x v="12"/>
    <x v="1"/>
    <x v="1"/>
    <x v="2"/>
    <x v="1"/>
    <s v="ByBirth"/>
    <n v="180"/>
    <n v="1062"/>
    <n v="0"/>
  </r>
  <r>
    <x v="0"/>
    <x v="226"/>
    <x v="45"/>
    <x v="0"/>
    <x v="0"/>
    <x v="4"/>
    <x v="2"/>
    <x v="22"/>
    <x v="1"/>
    <x v="1"/>
    <x v="2"/>
    <x v="0"/>
    <s v="ByBirth"/>
    <n v="348"/>
    <n v="0"/>
    <n v="0"/>
  </r>
  <r>
    <x v="0"/>
    <x v="76"/>
    <x v="75"/>
    <x v="0"/>
    <x v="0"/>
    <x v="1"/>
    <x v="1"/>
    <x v="41"/>
    <x v="1"/>
    <x v="1"/>
    <x v="2"/>
    <x v="1"/>
    <s v="ByBirth"/>
    <n v="220"/>
    <n v="251"/>
    <n v="0"/>
  </r>
  <r>
    <x v="0"/>
    <x v="227"/>
    <x v="23"/>
    <x v="0"/>
    <x v="0"/>
    <x v="6"/>
    <x v="0"/>
    <x v="12"/>
    <x v="1"/>
    <x v="1"/>
    <x v="2"/>
    <x v="1"/>
    <s v="ByBirth"/>
    <n v="0"/>
    <n v="228"/>
    <n v="0"/>
  </r>
  <r>
    <x v="1"/>
    <x v="67"/>
    <x v="77"/>
    <x v="1"/>
    <x v="1"/>
    <x v="9"/>
    <x v="1"/>
    <x v="22"/>
    <x v="1"/>
    <x v="1"/>
    <x v="2"/>
    <x v="1"/>
    <s v="ByBirth"/>
    <n v="160"/>
    <n v="0"/>
    <n v="0"/>
  </r>
  <r>
    <x v="1"/>
    <x v="224"/>
    <x v="46"/>
    <x v="1"/>
    <x v="1"/>
    <x v="11"/>
    <x v="0"/>
    <x v="30"/>
    <x v="1"/>
    <x v="1"/>
    <x v="2"/>
    <x v="0"/>
    <s v="ByBirth"/>
    <n v="180"/>
    <n v="0"/>
    <n v="0"/>
  </r>
  <r>
    <x v="0"/>
    <x v="134"/>
    <x v="46"/>
    <x v="0"/>
    <x v="0"/>
    <x v="0"/>
    <x v="0"/>
    <x v="18"/>
    <x v="1"/>
    <x v="1"/>
    <x v="2"/>
    <x v="1"/>
    <s v="ByBirth"/>
    <n v="300"/>
    <n v="67"/>
    <n v="0"/>
  </r>
  <r>
    <x v="1"/>
    <x v="228"/>
    <x v="5"/>
    <x v="0"/>
    <x v="0"/>
    <x v="6"/>
    <x v="0"/>
    <x v="49"/>
    <x v="1"/>
    <x v="1"/>
    <x v="2"/>
    <x v="0"/>
    <s v="ByBirth"/>
    <n v="480"/>
    <n v="0"/>
    <n v="0"/>
  </r>
  <r>
    <x v="0"/>
    <x v="229"/>
    <x v="156"/>
    <x v="0"/>
    <x v="0"/>
    <x v="11"/>
    <x v="0"/>
    <x v="7"/>
    <x v="1"/>
    <x v="1"/>
    <x v="2"/>
    <x v="0"/>
    <s v="ByBirth"/>
    <n v="108"/>
    <n v="100"/>
    <n v="0"/>
  </r>
  <r>
    <x v="0"/>
    <x v="119"/>
    <x v="74"/>
    <x v="0"/>
    <x v="0"/>
    <x v="9"/>
    <x v="2"/>
    <x v="22"/>
    <x v="1"/>
    <x v="1"/>
    <x v="2"/>
    <x v="1"/>
    <s v="ByBirth"/>
    <n v="640"/>
    <n v="4000"/>
    <n v="0"/>
  </r>
  <r>
    <x v="0"/>
    <x v="98"/>
    <x v="86"/>
    <x v="0"/>
    <x v="0"/>
    <x v="9"/>
    <x v="2"/>
    <x v="44"/>
    <x v="1"/>
    <x v="1"/>
    <x v="2"/>
    <x v="0"/>
    <s v="ByBirth"/>
    <n v="180"/>
    <n v="0"/>
    <n v="0"/>
  </r>
  <r>
    <x v="0"/>
    <x v="230"/>
    <x v="71"/>
    <x v="0"/>
    <x v="0"/>
    <x v="5"/>
    <x v="0"/>
    <x v="22"/>
    <x v="1"/>
    <x v="1"/>
    <x v="2"/>
    <x v="1"/>
    <s v="ByBirth"/>
    <n v="300"/>
    <n v="2"/>
    <n v="0"/>
  </r>
  <r>
    <x v="0"/>
    <x v="231"/>
    <x v="58"/>
    <x v="0"/>
    <x v="0"/>
    <x v="10"/>
    <x v="4"/>
    <x v="44"/>
    <x v="1"/>
    <x v="1"/>
    <x v="2"/>
    <x v="0"/>
    <s v="ByBirth"/>
    <n v="0"/>
    <n v="12"/>
    <n v="0"/>
  </r>
  <r>
    <x v="0"/>
    <x v="232"/>
    <x v="33"/>
    <x v="0"/>
    <x v="0"/>
    <x v="6"/>
    <x v="0"/>
    <x v="14"/>
    <x v="1"/>
    <x v="1"/>
    <x v="2"/>
    <x v="1"/>
    <s v="ByBirth"/>
    <n v="372"/>
    <n v="122"/>
    <n v="0"/>
  </r>
  <r>
    <x v="0"/>
    <x v="233"/>
    <x v="48"/>
    <x v="1"/>
    <x v="1"/>
    <x v="6"/>
    <x v="2"/>
    <x v="5"/>
    <x v="1"/>
    <x v="1"/>
    <x v="2"/>
    <x v="0"/>
    <s v="ByBirth"/>
    <n v="200"/>
    <n v="1210"/>
    <n v="0"/>
  </r>
  <r>
    <x v="0"/>
    <x v="234"/>
    <x v="85"/>
    <x v="0"/>
    <x v="0"/>
    <x v="6"/>
    <x v="0"/>
    <x v="59"/>
    <x v="0"/>
    <x v="0"/>
    <x v="6"/>
    <x v="1"/>
    <s v="ByBirth"/>
    <n v="180"/>
    <n v="0"/>
    <n v="0"/>
  </r>
  <r>
    <x v="0"/>
    <x v="3"/>
    <x v="33"/>
    <x v="0"/>
    <x v="0"/>
    <x v="0"/>
    <x v="0"/>
    <x v="64"/>
    <x v="1"/>
    <x v="0"/>
    <x v="0"/>
    <x v="1"/>
    <s v="ByBirth"/>
    <n v="100"/>
    <n v="3"/>
    <n v="0"/>
  </r>
  <r>
    <x v="1"/>
    <x v="181"/>
    <x v="98"/>
    <x v="0"/>
    <x v="0"/>
    <x v="13"/>
    <x v="4"/>
    <x v="44"/>
    <x v="1"/>
    <x v="1"/>
    <x v="2"/>
    <x v="1"/>
    <s v="ByBirth"/>
    <n v="276"/>
    <n v="1"/>
    <n v="0"/>
  </r>
  <r>
    <x v="0"/>
    <x v="216"/>
    <x v="24"/>
    <x v="1"/>
    <x v="1"/>
    <x v="12"/>
    <x v="3"/>
    <x v="44"/>
    <x v="1"/>
    <x v="1"/>
    <x v="2"/>
    <x v="0"/>
    <s v="ByBirth"/>
    <n v="100"/>
    <n v="0"/>
    <n v="0"/>
  </r>
  <r>
    <x v="0"/>
    <x v="88"/>
    <x v="96"/>
    <x v="1"/>
    <x v="1"/>
    <x v="2"/>
    <x v="0"/>
    <x v="2"/>
    <x v="1"/>
    <x v="1"/>
    <x v="2"/>
    <x v="1"/>
    <s v="ByBirth"/>
    <n v="0"/>
    <n v="4000"/>
    <n v="0"/>
  </r>
  <r>
    <x v="0"/>
    <x v="235"/>
    <x v="34"/>
    <x v="0"/>
    <x v="0"/>
    <x v="7"/>
    <x v="0"/>
    <x v="59"/>
    <x v="1"/>
    <x v="1"/>
    <x v="2"/>
    <x v="1"/>
    <s v="ByOtherMeans"/>
    <n v="0"/>
    <n v="0"/>
    <n v="0"/>
  </r>
  <r>
    <x v="0"/>
    <x v="15"/>
    <x v="98"/>
    <x v="0"/>
    <x v="0"/>
    <x v="9"/>
    <x v="0"/>
    <x v="14"/>
    <x v="1"/>
    <x v="1"/>
    <x v="2"/>
    <x v="1"/>
    <s v="ByBirth"/>
    <n v="221"/>
    <n v="0"/>
    <n v="0"/>
  </r>
  <r>
    <x v="1"/>
    <x v="236"/>
    <x v="138"/>
    <x v="0"/>
    <x v="0"/>
    <x v="11"/>
    <x v="0"/>
    <x v="12"/>
    <x v="1"/>
    <x v="0"/>
    <x v="8"/>
    <x v="1"/>
    <s v="ByBirth"/>
    <n v="320"/>
    <n v="1"/>
    <n v="0"/>
  </r>
  <r>
    <x v="0"/>
    <x v="23"/>
    <x v="135"/>
    <x v="0"/>
    <x v="0"/>
    <x v="7"/>
    <x v="0"/>
    <x v="41"/>
    <x v="1"/>
    <x v="1"/>
    <x v="2"/>
    <x v="0"/>
    <s v="ByBirth"/>
    <n v="168"/>
    <n v="0"/>
    <n v="0"/>
  </r>
  <r>
    <x v="1"/>
    <x v="237"/>
    <x v="138"/>
    <x v="0"/>
    <x v="0"/>
    <x v="1"/>
    <x v="0"/>
    <x v="7"/>
    <x v="1"/>
    <x v="1"/>
    <x v="2"/>
    <x v="1"/>
    <s v="ByBirth"/>
    <n v="380"/>
    <n v="0"/>
    <n v="0"/>
  </r>
  <r>
    <x v="0"/>
    <x v="238"/>
    <x v="46"/>
    <x v="0"/>
    <x v="0"/>
    <x v="7"/>
    <x v="0"/>
    <x v="41"/>
    <x v="1"/>
    <x v="1"/>
    <x v="2"/>
    <x v="1"/>
    <s v="ByBirth"/>
    <n v="120"/>
    <n v="0"/>
    <n v="0"/>
  </r>
  <r>
    <x v="1"/>
    <x v="32"/>
    <x v="157"/>
    <x v="0"/>
    <x v="0"/>
    <x v="12"/>
    <x v="3"/>
    <x v="44"/>
    <x v="1"/>
    <x v="1"/>
    <x v="2"/>
    <x v="0"/>
    <s v="ByBirth"/>
    <n v="160"/>
    <n v="0"/>
    <n v="0"/>
  </r>
  <r>
    <x v="1"/>
    <x v="239"/>
    <x v="84"/>
    <x v="0"/>
    <x v="0"/>
    <x v="5"/>
    <x v="0"/>
    <x v="78"/>
    <x v="1"/>
    <x v="1"/>
    <x v="2"/>
    <x v="1"/>
    <s v="ByOtherMeans"/>
    <n v="100"/>
    <n v="0"/>
    <n v="0"/>
  </r>
  <r>
    <x v="0"/>
    <x v="131"/>
    <x v="45"/>
    <x v="0"/>
    <x v="0"/>
    <x v="12"/>
    <x v="3"/>
    <x v="46"/>
    <x v="1"/>
    <x v="1"/>
    <x v="2"/>
    <x v="1"/>
    <s v="ByBirth"/>
    <n v="100"/>
    <n v="4208"/>
    <n v="0"/>
  </r>
  <r>
    <x v="0"/>
    <x v="240"/>
    <x v="85"/>
    <x v="0"/>
    <x v="0"/>
    <x v="5"/>
    <x v="3"/>
    <x v="44"/>
    <x v="1"/>
    <x v="1"/>
    <x v="2"/>
    <x v="0"/>
    <s v="ByBirth"/>
    <n v="100"/>
    <n v="0"/>
    <n v="0"/>
  </r>
  <r>
    <x v="0"/>
    <x v="241"/>
    <x v="145"/>
    <x v="1"/>
    <x v="1"/>
    <x v="5"/>
    <x v="0"/>
    <x v="110"/>
    <x v="1"/>
    <x v="1"/>
    <x v="2"/>
    <x v="0"/>
    <s v="ByOtherMeans"/>
    <n v="200"/>
    <n v="0"/>
    <n v="0"/>
  </r>
  <r>
    <x v="0"/>
    <x v="242"/>
    <x v="98"/>
    <x v="0"/>
    <x v="0"/>
    <x v="10"/>
    <x v="4"/>
    <x v="41"/>
    <x v="1"/>
    <x v="0"/>
    <x v="8"/>
    <x v="0"/>
    <s v="ByBirth"/>
    <n v="320"/>
    <n v="1300"/>
    <n v="0"/>
  </r>
  <r>
    <x v="0"/>
    <x v="182"/>
    <x v="77"/>
    <x v="0"/>
    <x v="0"/>
    <x v="2"/>
    <x v="0"/>
    <x v="105"/>
    <x v="1"/>
    <x v="0"/>
    <x v="0"/>
    <x v="1"/>
    <s v="ByBirth"/>
    <n v="352"/>
    <n v="112"/>
    <n v="0"/>
  </r>
  <r>
    <x v="1"/>
    <x v="109"/>
    <x v="158"/>
    <x v="0"/>
    <x v="0"/>
    <x v="11"/>
    <x v="0"/>
    <x v="41"/>
    <x v="1"/>
    <x v="1"/>
    <x v="2"/>
    <x v="0"/>
    <s v="ByBirth"/>
    <n v="220"/>
    <n v="1000"/>
    <n v="0"/>
  </r>
  <r>
    <x v="0"/>
    <x v="243"/>
    <x v="100"/>
    <x v="1"/>
    <x v="1"/>
    <x v="2"/>
    <x v="0"/>
    <x v="41"/>
    <x v="1"/>
    <x v="1"/>
    <x v="2"/>
    <x v="0"/>
    <s v="ByOtherMeans"/>
    <n v="400"/>
    <n v="0"/>
    <n v="0"/>
  </r>
  <r>
    <x v="1"/>
    <x v="244"/>
    <x v="96"/>
    <x v="1"/>
    <x v="1"/>
    <x v="5"/>
    <x v="1"/>
    <x v="49"/>
    <x v="1"/>
    <x v="1"/>
    <x v="2"/>
    <x v="1"/>
    <s v="ByBirth"/>
    <n v="20"/>
    <n v="16"/>
    <n v="0"/>
  </r>
  <r>
    <x v="0"/>
    <x v="245"/>
    <x v="75"/>
    <x v="1"/>
    <x v="1"/>
    <x v="3"/>
    <x v="4"/>
    <x v="18"/>
    <x v="1"/>
    <x v="1"/>
    <x v="2"/>
    <x v="1"/>
    <s v="ByBirth"/>
    <n v="132"/>
    <n v="2"/>
    <n v="0"/>
  </r>
  <r>
    <x v="0"/>
    <x v="246"/>
    <x v="45"/>
    <x v="1"/>
    <x v="1"/>
    <x v="0"/>
    <x v="0"/>
    <x v="25"/>
    <x v="1"/>
    <x v="1"/>
    <x v="2"/>
    <x v="1"/>
    <s v="ByBirth"/>
    <n v="280"/>
    <n v="0"/>
    <n v="0"/>
  </r>
  <r>
    <x v="0"/>
    <x v="247"/>
    <x v="25"/>
    <x v="0"/>
    <x v="0"/>
    <x v="10"/>
    <x v="4"/>
    <x v="44"/>
    <x v="1"/>
    <x v="1"/>
    <x v="2"/>
    <x v="1"/>
    <s v="ByBirth"/>
    <n v="140"/>
    <n v="1110"/>
    <n v="0"/>
  </r>
  <r>
    <x v="1"/>
    <x v="189"/>
    <x v="159"/>
    <x v="0"/>
    <x v="0"/>
    <x v="5"/>
    <x v="1"/>
    <x v="12"/>
    <x v="1"/>
    <x v="1"/>
    <x v="2"/>
    <x v="1"/>
    <s v="ByOtherMeans"/>
    <n v="240"/>
    <n v="0"/>
    <n v="0"/>
  </r>
  <r>
    <x v="0"/>
    <x v="248"/>
    <x v="3"/>
    <x v="0"/>
    <x v="0"/>
    <x v="0"/>
    <x v="0"/>
    <x v="38"/>
    <x v="1"/>
    <x v="1"/>
    <x v="2"/>
    <x v="0"/>
    <s v="ByBirth"/>
    <n v="100"/>
    <n v="0"/>
    <n v="0"/>
  </r>
  <r>
    <x v="0"/>
    <x v="249"/>
    <x v="24"/>
    <x v="0"/>
    <x v="0"/>
    <x v="11"/>
    <x v="0"/>
    <x v="7"/>
    <x v="1"/>
    <x v="1"/>
    <x v="2"/>
    <x v="0"/>
    <s v="ByBirth"/>
    <n v="260"/>
    <n v="1004"/>
    <n v="0"/>
  </r>
  <r>
    <x v="1"/>
    <x v="250"/>
    <x v="2"/>
    <x v="1"/>
    <x v="1"/>
    <x v="10"/>
    <x v="4"/>
    <x v="12"/>
    <x v="1"/>
    <x v="1"/>
    <x v="2"/>
    <x v="0"/>
    <s v="ByBirth"/>
    <n v="260"/>
    <n v="0"/>
    <n v="0"/>
  </r>
  <r>
    <x v="0"/>
    <x v="154"/>
    <x v="22"/>
    <x v="0"/>
    <x v="0"/>
    <x v="7"/>
    <x v="0"/>
    <x v="38"/>
    <x v="1"/>
    <x v="1"/>
    <x v="2"/>
    <x v="0"/>
    <s v="ByBirth"/>
    <n v="0"/>
    <n v="286"/>
    <n v="0"/>
  </r>
  <r>
    <x v="0"/>
    <x v="71"/>
    <x v="52"/>
    <x v="1"/>
    <x v="1"/>
    <x v="6"/>
    <x v="0"/>
    <x v="30"/>
    <x v="1"/>
    <x v="1"/>
    <x v="2"/>
    <x v="1"/>
    <s v="ByOtherMeans"/>
    <n v="240"/>
    <n v="0"/>
    <n v="0"/>
  </r>
  <r>
    <x v="0"/>
    <x v="110"/>
    <x v="135"/>
    <x v="0"/>
    <x v="0"/>
    <x v="9"/>
    <x v="2"/>
    <x v="38"/>
    <x v="1"/>
    <x v="1"/>
    <x v="2"/>
    <x v="1"/>
    <s v="ByBirth"/>
    <n v="440"/>
    <n v="4500"/>
    <n v="0"/>
  </r>
  <r>
    <x v="0"/>
    <x v="117"/>
    <x v="17"/>
    <x v="0"/>
    <x v="0"/>
    <x v="9"/>
    <x v="2"/>
    <x v="61"/>
    <x v="1"/>
    <x v="1"/>
    <x v="2"/>
    <x v="1"/>
    <s v="ByOtherMeans"/>
    <n v="420"/>
    <n v="0"/>
    <n v="0"/>
  </r>
  <r>
    <x v="0"/>
    <x v="251"/>
    <x v="57"/>
    <x v="0"/>
    <x v="0"/>
    <x v="9"/>
    <x v="2"/>
    <x v="64"/>
    <x v="1"/>
    <x v="1"/>
    <x v="2"/>
    <x v="1"/>
    <s v="ByBirth"/>
    <n v="141"/>
    <n v="0"/>
    <n v="0"/>
  </r>
  <r>
    <x v="1"/>
    <x v="144"/>
    <x v="58"/>
    <x v="0"/>
    <x v="0"/>
    <x v="6"/>
    <x v="0"/>
    <x v="41"/>
    <x v="1"/>
    <x v="1"/>
    <x v="2"/>
    <x v="0"/>
    <s v="ByBirth"/>
    <n v="160"/>
    <n v="0"/>
    <n v="0"/>
  </r>
  <r>
    <x v="1"/>
    <x v="168"/>
    <x v="45"/>
    <x v="1"/>
    <x v="1"/>
    <x v="9"/>
    <x v="2"/>
    <x v="33"/>
    <x v="1"/>
    <x v="1"/>
    <x v="2"/>
    <x v="0"/>
    <s v="ByBirth"/>
    <n v="200"/>
    <n v="456"/>
    <n v="0"/>
  </r>
  <r>
    <x v="1"/>
    <x v="252"/>
    <x v="53"/>
    <x v="1"/>
    <x v="1"/>
    <x v="12"/>
    <x v="3"/>
    <x v="13"/>
    <x v="1"/>
    <x v="1"/>
    <x v="2"/>
    <x v="1"/>
    <s v="ByBirth"/>
    <n v="0"/>
    <n v="4"/>
    <n v="0"/>
  </r>
  <r>
    <x v="0"/>
    <x v="10"/>
    <x v="160"/>
    <x v="0"/>
    <x v="0"/>
    <x v="5"/>
    <x v="0"/>
    <x v="50"/>
    <x v="1"/>
    <x v="1"/>
    <x v="2"/>
    <x v="1"/>
    <s v="ByBirth"/>
    <n v="100"/>
    <n v="1212"/>
    <n v="0"/>
  </r>
  <r>
    <x v="0"/>
    <x v="81"/>
    <x v="84"/>
    <x v="1"/>
    <x v="1"/>
    <x v="6"/>
    <x v="0"/>
    <x v="2"/>
    <x v="1"/>
    <x v="1"/>
    <x v="2"/>
    <x v="1"/>
    <s v="ByBirth"/>
    <n v="60"/>
    <n v="0"/>
    <n v="0"/>
  </r>
  <r>
    <x v="0"/>
    <x v="33"/>
    <x v="33"/>
    <x v="1"/>
    <x v="1"/>
    <x v="11"/>
    <x v="0"/>
    <x v="114"/>
    <x v="1"/>
    <x v="1"/>
    <x v="2"/>
    <x v="1"/>
    <s v="ByBirth"/>
    <n v="120"/>
    <n v="67"/>
    <n v="0"/>
  </r>
  <r>
    <x v="0"/>
    <x v="205"/>
    <x v="0"/>
    <x v="0"/>
    <x v="0"/>
    <x v="6"/>
    <x v="0"/>
    <x v="22"/>
    <x v="1"/>
    <x v="1"/>
    <x v="2"/>
    <x v="1"/>
    <s v="ByOtherMeans"/>
    <n v="0"/>
    <n v="0"/>
    <n v="0"/>
  </r>
  <r>
    <x v="0"/>
    <x v="62"/>
    <x v="161"/>
    <x v="0"/>
    <x v="0"/>
    <x v="9"/>
    <x v="2"/>
    <x v="44"/>
    <x v="1"/>
    <x v="1"/>
    <x v="2"/>
    <x v="1"/>
    <s v="ByBirth"/>
    <n v="178"/>
    <n v="0"/>
    <n v="0"/>
  </r>
  <r>
    <x v="0"/>
    <x v="7"/>
    <x v="162"/>
    <x v="0"/>
    <x v="0"/>
    <x v="2"/>
    <x v="0"/>
    <x v="46"/>
    <x v="1"/>
    <x v="1"/>
    <x v="2"/>
    <x v="0"/>
    <s v="ByOtherMeans"/>
    <n v="0"/>
    <n v="0"/>
    <n v="0"/>
  </r>
  <r>
    <x v="0"/>
    <x v="253"/>
    <x v="58"/>
    <x v="0"/>
    <x v="0"/>
    <x v="10"/>
    <x v="0"/>
    <x v="12"/>
    <x v="1"/>
    <x v="1"/>
    <x v="2"/>
    <x v="0"/>
    <s v="ByBirth"/>
    <n v="600"/>
    <n v="0"/>
    <n v="0"/>
  </r>
  <r>
    <x v="0"/>
    <x v="104"/>
    <x v="57"/>
    <x v="0"/>
    <x v="0"/>
    <x v="9"/>
    <x v="2"/>
    <x v="113"/>
    <x v="1"/>
    <x v="1"/>
    <x v="2"/>
    <x v="0"/>
    <s v="ByBirth"/>
    <n v="550"/>
    <n v="0"/>
    <n v="0"/>
  </r>
  <r>
    <x v="0"/>
    <x v="22"/>
    <x v="76"/>
    <x v="0"/>
    <x v="0"/>
    <x v="11"/>
    <x v="2"/>
    <x v="14"/>
    <x v="1"/>
    <x v="1"/>
    <x v="2"/>
    <x v="1"/>
    <s v="ByBirth"/>
    <n v="720"/>
    <n v="0"/>
    <n v="0"/>
  </r>
  <r>
    <x v="0"/>
    <x v="105"/>
    <x v="85"/>
    <x v="0"/>
    <x v="0"/>
    <x v="2"/>
    <x v="0"/>
    <x v="12"/>
    <x v="1"/>
    <x v="1"/>
    <x v="2"/>
    <x v="1"/>
    <s v="ByBirth"/>
    <n v="120"/>
    <n v="1"/>
    <n v="0"/>
  </r>
  <r>
    <x v="0"/>
    <x v="23"/>
    <x v="77"/>
    <x v="1"/>
    <x v="1"/>
    <x v="0"/>
    <x v="0"/>
    <x v="14"/>
    <x v="1"/>
    <x v="1"/>
    <x v="2"/>
    <x v="0"/>
    <s v="ByBirth"/>
    <n v="0"/>
    <n v="195"/>
    <n v="0"/>
  </r>
  <r>
    <x v="1"/>
    <x v="155"/>
    <x v="163"/>
    <x v="0"/>
    <x v="0"/>
    <x v="7"/>
    <x v="0"/>
    <x v="114"/>
    <x v="1"/>
    <x v="1"/>
    <x v="2"/>
    <x v="1"/>
    <s v="ByBirth"/>
    <n v="0"/>
    <n v="0"/>
    <n v="0"/>
  </r>
  <r>
    <x v="0"/>
    <x v="254"/>
    <x v="43"/>
    <x v="1"/>
    <x v="1"/>
    <x v="8"/>
    <x v="1"/>
    <x v="7"/>
    <x v="1"/>
    <x v="1"/>
    <x v="2"/>
    <x v="0"/>
    <s v="ByBirth"/>
    <n v="128"/>
    <n v="1"/>
    <n v="0"/>
  </r>
  <r>
    <x v="1"/>
    <x v="244"/>
    <x v="24"/>
    <x v="1"/>
    <x v="1"/>
    <x v="12"/>
    <x v="3"/>
    <x v="38"/>
    <x v="1"/>
    <x v="1"/>
    <x v="2"/>
    <x v="0"/>
    <s v="ByBirth"/>
    <n v="120"/>
    <n v="87"/>
    <n v="0"/>
  </r>
  <r>
    <x v="0"/>
    <x v="181"/>
    <x v="76"/>
    <x v="1"/>
    <x v="1"/>
    <x v="5"/>
    <x v="1"/>
    <x v="0"/>
    <x v="1"/>
    <x v="1"/>
    <x v="2"/>
    <x v="1"/>
    <s v="ByBirth"/>
    <n v="0"/>
    <n v="17"/>
    <n v="0"/>
  </r>
  <r>
    <x v="0"/>
    <x v="255"/>
    <x v="164"/>
    <x v="0"/>
    <x v="0"/>
    <x v="6"/>
    <x v="0"/>
    <x v="46"/>
    <x v="1"/>
    <x v="1"/>
    <x v="2"/>
    <x v="0"/>
    <s v="ByBirth"/>
    <n v="300"/>
    <n v="0"/>
    <n v="0"/>
  </r>
  <r>
    <x v="0"/>
    <x v="103"/>
    <x v="165"/>
    <x v="1"/>
    <x v="1"/>
    <x v="13"/>
    <x v="0"/>
    <x v="110"/>
    <x v="1"/>
    <x v="1"/>
    <x v="2"/>
    <x v="0"/>
    <s v="ByBirth"/>
    <n v="140"/>
    <n v="184"/>
    <n v="0"/>
  </r>
  <r>
    <x v="0"/>
    <x v="39"/>
    <x v="54"/>
    <x v="0"/>
    <x v="0"/>
    <x v="6"/>
    <x v="0"/>
    <x v="110"/>
    <x v="1"/>
    <x v="1"/>
    <x v="2"/>
    <x v="0"/>
    <s v="ByBirth"/>
    <n v="220"/>
    <n v="140"/>
    <n v="0"/>
  </r>
  <r>
    <x v="1"/>
    <x v="256"/>
    <x v="23"/>
    <x v="0"/>
    <x v="0"/>
    <x v="9"/>
    <x v="2"/>
    <x v="21"/>
    <x v="1"/>
    <x v="1"/>
    <x v="2"/>
    <x v="1"/>
    <s v="ByBirth"/>
    <n v="73"/>
    <n v="0"/>
    <n v="0"/>
  </r>
  <r>
    <x v="1"/>
    <x v="144"/>
    <x v="145"/>
    <x v="0"/>
    <x v="0"/>
    <x v="1"/>
    <x v="0"/>
    <x v="18"/>
    <x v="1"/>
    <x v="1"/>
    <x v="2"/>
    <x v="0"/>
    <s v="ByOtherMeans"/>
    <n v="160"/>
    <n v="0"/>
    <n v="0"/>
  </r>
  <r>
    <x v="0"/>
    <x v="81"/>
    <x v="165"/>
    <x v="1"/>
    <x v="1"/>
    <x v="9"/>
    <x v="2"/>
    <x v="85"/>
    <x v="1"/>
    <x v="1"/>
    <x v="2"/>
    <x v="1"/>
    <s v="ByBirth"/>
    <n v="480"/>
    <n v="0"/>
    <n v="0"/>
  </r>
  <r>
    <x v="1"/>
    <x v="257"/>
    <x v="11"/>
    <x v="0"/>
    <x v="0"/>
    <x v="12"/>
    <x v="3"/>
    <x v="44"/>
    <x v="1"/>
    <x v="1"/>
    <x v="2"/>
    <x v="0"/>
    <s v="ByOtherMeans"/>
    <n v="0"/>
    <n v="0"/>
    <n v="0"/>
  </r>
  <r>
    <x v="1"/>
    <x v="125"/>
    <x v="166"/>
    <x v="1"/>
    <x v="1"/>
    <x v="5"/>
    <x v="0"/>
    <x v="41"/>
    <x v="1"/>
    <x v="0"/>
    <x v="8"/>
    <x v="0"/>
    <s v="ByBirth"/>
    <n v="0"/>
    <n v="18"/>
    <n v="0"/>
  </r>
  <r>
    <x v="1"/>
    <x v="258"/>
    <x v="44"/>
    <x v="1"/>
    <x v="1"/>
    <x v="6"/>
    <x v="0"/>
    <x v="12"/>
    <x v="1"/>
    <x v="0"/>
    <x v="0"/>
    <x v="0"/>
    <s v="ByBirth"/>
    <n v="2000"/>
    <n v="2"/>
    <n v="0"/>
  </r>
  <r>
    <x v="0"/>
    <x v="236"/>
    <x v="146"/>
    <x v="0"/>
    <x v="0"/>
    <x v="0"/>
    <x v="0"/>
    <x v="46"/>
    <x v="1"/>
    <x v="0"/>
    <x v="0"/>
    <x v="0"/>
    <s v="ByBirth"/>
    <n v="0"/>
    <n v="6"/>
    <n v="0"/>
  </r>
  <r>
    <x v="0"/>
    <x v="197"/>
    <x v="17"/>
    <x v="0"/>
    <x v="0"/>
    <x v="1"/>
    <x v="0"/>
    <x v="72"/>
    <x v="1"/>
    <x v="0"/>
    <x v="16"/>
    <x v="0"/>
    <s v="ByBirth"/>
    <n v="160"/>
    <n v="8"/>
    <n v="0"/>
  </r>
  <r>
    <x v="0"/>
    <x v="120"/>
    <x v="167"/>
    <x v="0"/>
    <x v="0"/>
    <x v="12"/>
    <x v="3"/>
    <x v="44"/>
    <x v="1"/>
    <x v="0"/>
    <x v="3"/>
    <x v="0"/>
    <s v="ByBirth"/>
    <n v="176"/>
    <n v="146"/>
    <n v="0"/>
  </r>
  <r>
    <x v="0"/>
    <x v="178"/>
    <x v="46"/>
    <x v="0"/>
    <x v="0"/>
    <x v="6"/>
    <x v="0"/>
    <x v="0"/>
    <x v="1"/>
    <x v="0"/>
    <x v="0"/>
    <x v="0"/>
    <s v="ByBirth"/>
    <n v="0"/>
    <n v="22"/>
    <n v="0"/>
  </r>
  <r>
    <x v="1"/>
    <x v="144"/>
    <x v="51"/>
    <x v="0"/>
    <x v="0"/>
    <x v="9"/>
    <x v="0"/>
    <x v="46"/>
    <x v="1"/>
    <x v="1"/>
    <x v="2"/>
    <x v="0"/>
    <s v="ByBirth"/>
    <n v="144"/>
    <n v="0"/>
    <n v="0"/>
  </r>
  <r>
    <x v="0"/>
    <x v="153"/>
    <x v="33"/>
    <x v="0"/>
    <x v="0"/>
    <x v="9"/>
    <x v="2"/>
    <x v="44"/>
    <x v="1"/>
    <x v="1"/>
    <x v="2"/>
    <x v="0"/>
    <s v="ByOtherMeans"/>
    <n v="300"/>
    <n v="0"/>
    <n v="0"/>
  </r>
  <r>
    <x v="0"/>
    <x v="259"/>
    <x v="94"/>
    <x v="0"/>
    <x v="0"/>
    <x v="5"/>
    <x v="0"/>
    <x v="38"/>
    <x v="1"/>
    <x v="1"/>
    <x v="2"/>
    <x v="1"/>
    <s v="ByBirth"/>
    <n v="280"/>
    <n v="55"/>
    <n v="0"/>
  </r>
  <r>
    <x v="1"/>
    <x v="259"/>
    <x v="77"/>
    <x v="1"/>
    <x v="1"/>
    <x v="12"/>
    <x v="3"/>
    <x v="76"/>
    <x v="1"/>
    <x v="1"/>
    <x v="2"/>
    <x v="0"/>
    <s v="ByBirth"/>
    <n v="280"/>
    <n v="0"/>
    <n v="0"/>
  </r>
  <r>
    <x v="0"/>
    <x v="88"/>
    <x v="154"/>
    <x v="1"/>
    <x v="1"/>
    <x v="5"/>
    <x v="0"/>
    <x v="38"/>
    <x v="1"/>
    <x v="1"/>
    <x v="2"/>
    <x v="0"/>
    <s v="ByBirth"/>
    <n v="200"/>
    <n v="70"/>
    <n v="0"/>
  </r>
  <r>
    <x v="0"/>
    <x v="244"/>
    <x v="168"/>
    <x v="0"/>
    <x v="0"/>
    <x v="6"/>
    <x v="0"/>
    <x v="114"/>
    <x v="1"/>
    <x v="1"/>
    <x v="2"/>
    <x v="1"/>
    <s v="ByBirth"/>
    <n v="136"/>
    <n v="1"/>
    <n v="0"/>
  </r>
  <r>
    <x v="0"/>
    <x v="260"/>
    <x v="169"/>
    <x v="0"/>
    <x v="0"/>
    <x v="6"/>
    <x v="0"/>
    <x v="58"/>
    <x v="1"/>
    <x v="0"/>
    <x v="8"/>
    <x v="0"/>
    <s v="ByBirth"/>
    <n v="225"/>
    <n v="500"/>
    <n v="0"/>
  </r>
  <r>
    <x v="1"/>
    <x v="261"/>
    <x v="102"/>
    <x v="1"/>
    <x v="1"/>
    <x v="12"/>
    <x v="3"/>
    <x v="44"/>
    <x v="1"/>
    <x v="1"/>
    <x v="2"/>
    <x v="1"/>
    <s v="ByBirth"/>
    <n v="180"/>
    <n v="60"/>
    <n v="0"/>
  </r>
  <r>
    <x v="0"/>
    <x v="262"/>
    <x v="45"/>
    <x v="0"/>
    <x v="0"/>
    <x v="9"/>
    <x v="0"/>
    <x v="12"/>
    <x v="1"/>
    <x v="1"/>
    <x v="2"/>
    <x v="1"/>
    <s v="ByBirth"/>
    <n v="210"/>
    <n v="0"/>
    <n v="0"/>
  </r>
  <r>
    <x v="0"/>
    <x v="61"/>
    <x v="155"/>
    <x v="0"/>
    <x v="0"/>
    <x v="1"/>
    <x v="0"/>
    <x v="2"/>
    <x v="1"/>
    <x v="1"/>
    <x v="2"/>
    <x v="0"/>
    <s v="ByBirth"/>
    <n v="108"/>
    <n v="7"/>
    <n v="0"/>
  </r>
  <r>
    <x v="0"/>
    <x v="263"/>
    <x v="77"/>
    <x v="0"/>
    <x v="0"/>
    <x v="0"/>
    <x v="0"/>
    <x v="43"/>
    <x v="1"/>
    <x v="1"/>
    <x v="2"/>
    <x v="0"/>
    <s v="ByBirth"/>
    <n v="200"/>
    <n v="0"/>
    <n v="0"/>
  </r>
  <r>
    <x v="0"/>
    <x v="181"/>
    <x v="52"/>
    <x v="0"/>
    <x v="0"/>
    <x v="4"/>
    <x v="0"/>
    <x v="117"/>
    <x v="1"/>
    <x v="1"/>
    <x v="2"/>
    <x v="0"/>
    <s v="ByBirth"/>
    <n v="100"/>
    <n v="0"/>
    <n v="0"/>
  </r>
  <r>
    <x v="0"/>
    <x v="222"/>
    <x v="170"/>
    <x v="0"/>
    <x v="0"/>
    <x v="6"/>
    <x v="0"/>
    <x v="2"/>
    <x v="1"/>
    <x v="1"/>
    <x v="2"/>
    <x v="0"/>
    <s v="Temporary"/>
    <n v="120"/>
    <n v="0"/>
    <n v="0"/>
  </r>
  <r>
    <x v="0"/>
    <x v="97"/>
    <x v="77"/>
    <x v="0"/>
    <x v="0"/>
    <x v="6"/>
    <x v="0"/>
    <x v="14"/>
    <x v="1"/>
    <x v="1"/>
    <x v="2"/>
    <x v="0"/>
    <s v="ByBirth"/>
    <n v="110"/>
    <n v="0"/>
    <n v="0"/>
  </r>
  <r>
    <x v="1"/>
    <x v="76"/>
    <x v="43"/>
    <x v="0"/>
    <x v="0"/>
    <x v="0"/>
    <x v="0"/>
    <x v="14"/>
    <x v="1"/>
    <x v="1"/>
    <x v="2"/>
    <x v="1"/>
    <s v="ByBirth"/>
    <n v="180"/>
    <n v="50"/>
    <n v="0"/>
  </r>
  <r>
    <x v="0"/>
    <x v="90"/>
    <x v="52"/>
    <x v="0"/>
    <x v="0"/>
    <x v="10"/>
    <x v="0"/>
    <x v="7"/>
    <x v="1"/>
    <x v="1"/>
    <x v="2"/>
    <x v="0"/>
    <s v="ByBirth"/>
    <n v="120"/>
    <n v="5"/>
    <n v="0"/>
  </r>
  <r>
    <x v="0"/>
    <x v="264"/>
    <x v="171"/>
    <x v="0"/>
    <x v="0"/>
    <x v="12"/>
    <x v="3"/>
    <x v="110"/>
    <x v="1"/>
    <x v="1"/>
    <x v="2"/>
    <x v="0"/>
    <s v="ByBirth"/>
    <n v="200"/>
    <n v="3"/>
    <n v="0"/>
  </r>
  <r>
    <x v="0"/>
    <x v="117"/>
    <x v="145"/>
    <x v="1"/>
    <x v="1"/>
    <x v="4"/>
    <x v="0"/>
    <x v="46"/>
    <x v="1"/>
    <x v="1"/>
    <x v="2"/>
    <x v="0"/>
    <s v="ByBirth"/>
    <n v="180"/>
    <n v="0"/>
    <n v="0"/>
  </r>
  <r>
    <x v="0"/>
    <x v="265"/>
    <x v="46"/>
    <x v="1"/>
    <x v="1"/>
    <x v="12"/>
    <x v="3"/>
    <x v="2"/>
    <x v="1"/>
    <x v="1"/>
    <x v="2"/>
    <x v="0"/>
    <s v="ByBirth"/>
    <n v="180"/>
    <n v="4"/>
    <n v="0"/>
  </r>
  <r>
    <x v="0"/>
    <x v="7"/>
    <x v="115"/>
    <x v="1"/>
    <x v="1"/>
    <x v="6"/>
    <x v="0"/>
    <x v="41"/>
    <x v="1"/>
    <x v="1"/>
    <x v="2"/>
    <x v="0"/>
    <s v="ByBirth"/>
    <n v="160"/>
    <n v="1058"/>
    <n v="0"/>
  </r>
  <r>
    <x v="0"/>
    <x v="18"/>
    <x v="3"/>
    <x v="0"/>
    <x v="0"/>
    <x v="5"/>
    <x v="0"/>
    <x v="46"/>
    <x v="1"/>
    <x v="1"/>
    <x v="2"/>
    <x v="1"/>
    <s v="ByBirth"/>
    <n v="356"/>
    <n v="0"/>
    <n v="0"/>
  </r>
  <r>
    <x v="0"/>
    <x v="225"/>
    <x v="20"/>
    <x v="0"/>
    <x v="0"/>
    <x v="11"/>
    <x v="0"/>
    <x v="22"/>
    <x v="1"/>
    <x v="1"/>
    <x v="2"/>
    <x v="0"/>
    <s v="ByBirth"/>
    <n v="200"/>
    <n v="0"/>
    <n v="0"/>
  </r>
  <r>
    <x v="0"/>
    <x v="266"/>
    <x v="122"/>
    <x v="0"/>
    <x v="0"/>
    <x v="6"/>
    <x v="0"/>
    <x v="118"/>
    <x v="1"/>
    <x v="1"/>
    <x v="2"/>
    <x v="1"/>
    <s v="ByBirth"/>
    <n v="320"/>
    <n v="0"/>
    <n v="0"/>
  </r>
  <r>
    <x v="0"/>
    <x v="220"/>
    <x v="0"/>
    <x v="1"/>
    <x v="1"/>
    <x v="12"/>
    <x v="3"/>
    <x v="44"/>
    <x v="1"/>
    <x v="0"/>
    <x v="16"/>
    <x v="0"/>
    <s v="ByBirth"/>
    <n v="45"/>
    <n v="1"/>
    <n v="0"/>
  </r>
  <r>
    <x v="0"/>
    <x v="258"/>
    <x v="24"/>
    <x v="0"/>
    <x v="0"/>
    <x v="12"/>
    <x v="3"/>
    <x v="44"/>
    <x v="1"/>
    <x v="0"/>
    <x v="6"/>
    <x v="0"/>
    <s v="ByBirth"/>
    <n v="350"/>
    <n v="769"/>
    <n v="0"/>
  </r>
  <r>
    <x v="1"/>
    <x v="267"/>
    <x v="138"/>
    <x v="0"/>
    <x v="0"/>
    <x v="12"/>
    <x v="3"/>
    <x v="44"/>
    <x v="1"/>
    <x v="1"/>
    <x v="2"/>
    <x v="1"/>
    <s v="ByOtherMeans"/>
    <n v="62"/>
    <n v="27"/>
    <n v="0"/>
  </r>
  <r>
    <x v="1"/>
    <x v="268"/>
    <x v="77"/>
    <x v="0"/>
    <x v="0"/>
    <x v="12"/>
    <x v="3"/>
    <x v="44"/>
    <x v="1"/>
    <x v="0"/>
    <x v="0"/>
    <x v="0"/>
    <s v="ByBirth"/>
    <n v="92"/>
    <n v="300"/>
    <n v="0"/>
  </r>
  <r>
    <x v="0"/>
    <x v="269"/>
    <x v="15"/>
    <x v="0"/>
    <x v="0"/>
    <x v="5"/>
    <x v="0"/>
    <x v="58"/>
    <x v="1"/>
    <x v="0"/>
    <x v="8"/>
    <x v="1"/>
    <s v="ByBirth"/>
    <n v="174"/>
    <n v="3"/>
    <n v="0"/>
  </r>
  <r>
    <x v="0"/>
    <x v="131"/>
    <x v="0"/>
    <x v="0"/>
    <x v="0"/>
    <x v="5"/>
    <x v="0"/>
    <x v="12"/>
    <x v="1"/>
    <x v="0"/>
    <x v="12"/>
    <x v="0"/>
    <s v="ByOtherMeans"/>
    <n v="0"/>
    <n v="0"/>
    <n v="0"/>
  </r>
  <r>
    <x v="0"/>
    <x v="41"/>
    <x v="57"/>
    <x v="0"/>
    <x v="0"/>
    <x v="12"/>
    <x v="3"/>
    <x v="44"/>
    <x v="1"/>
    <x v="0"/>
    <x v="8"/>
    <x v="0"/>
    <s v="ByBirth"/>
    <n v="17"/>
    <n v="1"/>
    <n v="0"/>
  </r>
  <r>
    <x v="0"/>
    <x v="270"/>
    <x v="122"/>
    <x v="1"/>
    <x v="1"/>
    <x v="2"/>
    <x v="0"/>
    <x v="38"/>
    <x v="1"/>
    <x v="1"/>
    <x v="2"/>
    <x v="1"/>
    <s v="ByOtherMeans"/>
    <n v="80"/>
    <n v="0"/>
    <n v="0"/>
  </r>
  <r>
    <x v="0"/>
    <x v="271"/>
    <x v="46"/>
    <x v="0"/>
    <x v="0"/>
    <x v="5"/>
    <x v="0"/>
    <x v="7"/>
    <x v="1"/>
    <x v="1"/>
    <x v="2"/>
    <x v="1"/>
    <s v="ByBirth"/>
    <n v="160"/>
    <n v="40"/>
    <n v="0"/>
  </r>
  <r>
    <x v="1"/>
    <x v="206"/>
    <x v="0"/>
    <x v="1"/>
    <x v="1"/>
    <x v="13"/>
    <x v="3"/>
    <x v="44"/>
    <x v="1"/>
    <x v="1"/>
    <x v="2"/>
    <x v="0"/>
    <s v="ByBirth"/>
    <n v="86"/>
    <n v="0"/>
    <n v="0"/>
  </r>
  <r>
    <x v="1"/>
    <x v="78"/>
    <x v="19"/>
    <x v="0"/>
    <x v="0"/>
    <x v="12"/>
    <x v="3"/>
    <x v="44"/>
    <x v="1"/>
    <x v="1"/>
    <x v="2"/>
    <x v="0"/>
    <s v="ByBirth"/>
    <n v="0"/>
    <n v="5200"/>
    <n v="0"/>
  </r>
  <r>
    <x v="0"/>
    <x v="207"/>
    <x v="154"/>
    <x v="0"/>
    <x v="0"/>
    <x v="6"/>
    <x v="0"/>
    <x v="41"/>
    <x v="1"/>
    <x v="1"/>
    <x v="2"/>
    <x v="0"/>
    <s v="ByBirth"/>
    <n v="132"/>
    <n v="0"/>
    <n v="0"/>
  </r>
  <r>
    <x v="1"/>
    <x v="272"/>
    <x v="92"/>
    <x v="0"/>
    <x v="0"/>
    <x v="12"/>
    <x v="3"/>
    <x v="44"/>
    <x v="1"/>
    <x v="1"/>
    <x v="2"/>
    <x v="0"/>
    <s v="ByBirth"/>
    <n v="340"/>
    <n v="1"/>
    <n v="0"/>
  </r>
  <r>
    <x v="0"/>
    <x v="120"/>
    <x v="78"/>
    <x v="0"/>
    <x v="0"/>
    <x v="12"/>
    <x v="3"/>
    <x v="44"/>
    <x v="1"/>
    <x v="0"/>
    <x v="0"/>
    <x v="0"/>
    <s v="ByBirth"/>
    <n v="96"/>
    <n v="19"/>
    <n v="0"/>
  </r>
  <r>
    <x v="0"/>
    <x v="194"/>
    <x v="58"/>
    <x v="0"/>
    <x v="0"/>
    <x v="6"/>
    <x v="0"/>
    <x v="22"/>
    <x v="1"/>
    <x v="1"/>
    <x v="2"/>
    <x v="0"/>
    <s v="ByBirth"/>
    <n v="0"/>
    <n v="0"/>
    <n v="0"/>
  </r>
  <r>
    <x v="0"/>
    <x v="78"/>
    <x v="46"/>
    <x v="1"/>
    <x v="1"/>
    <x v="9"/>
    <x v="2"/>
    <x v="25"/>
    <x v="1"/>
    <x v="1"/>
    <x v="2"/>
    <x v="0"/>
    <s v="ByBirth"/>
    <n v="0"/>
    <n v="1"/>
    <n v="0"/>
  </r>
  <r>
    <x v="0"/>
    <x v="166"/>
    <x v="163"/>
    <x v="0"/>
    <x v="0"/>
    <x v="6"/>
    <x v="0"/>
    <x v="2"/>
    <x v="1"/>
    <x v="1"/>
    <x v="2"/>
    <x v="0"/>
    <s v="ByBirth"/>
    <n v="0"/>
    <n v="316"/>
    <n v="0"/>
  </r>
  <r>
    <x v="0"/>
    <x v="273"/>
    <x v="53"/>
    <x v="0"/>
    <x v="0"/>
    <x v="1"/>
    <x v="0"/>
    <x v="40"/>
    <x v="1"/>
    <x v="1"/>
    <x v="2"/>
    <x v="0"/>
    <s v="ByBirth"/>
    <n v="454"/>
    <n v="50"/>
    <n v="0"/>
  </r>
  <r>
    <x v="0"/>
    <x v="274"/>
    <x v="44"/>
    <x v="0"/>
    <x v="0"/>
    <x v="0"/>
    <x v="0"/>
    <x v="14"/>
    <x v="1"/>
    <x v="1"/>
    <x v="2"/>
    <x v="1"/>
    <s v="ByBirth"/>
    <n v="300"/>
    <n v="0"/>
    <n v="0"/>
  </r>
  <r>
    <x v="0"/>
    <x v="275"/>
    <x v="33"/>
    <x v="0"/>
    <x v="0"/>
    <x v="7"/>
    <x v="0"/>
    <x v="3"/>
    <x v="1"/>
    <x v="1"/>
    <x v="2"/>
    <x v="1"/>
    <s v="ByBirth"/>
    <n v="0"/>
    <n v="350"/>
    <n v="0"/>
  </r>
  <r>
    <x v="0"/>
    <x v="276"/>
    <x v="172"/>
    <x v="0"/>
    <x v="0"/>
    <x v="0"/>
    <x v="0"/>
    <x v="46"/>
    <x v="1"/>
    <x v="1"/>
    <x v="2"/>
    <x v="0"/>
    <s v="ByBirth"/>
    <n v="320"/>
    <n v="3552"/>
    <n v="0"/>
  </r>
  <r>
    <x v="0"/>
    <x v="277"/>
    <x v="0"/>
    <x v="0"/>
    <x v="0"/>
    <x v="6"/>
    <x v="0"/>
    <x v="44"/>
    <x v="1"/>
    <x v="1"/>
    <x v="2"/>
    <x v="0"/>
    <s v="Temporary"/>
    <n v="0"/>
    <n v="0"/>
    <n v="0"/>
  </r>
  <r>
    <x v="0"/>
    <x v="40"/>
    <x v="75"/>
    <x v="1"/>
    <x v="1"/>
    <x v="6"/>
    <x v="0"/>
    <x v="7"/>
    <x v="1"/>
    <x v="1"/>
    <x v="2"/>
    <x v="0"/>
    <s v="ByBirth"/>
    <n v="240"/>
    <n v="0"/>
    <n v="0"/>
  </r>
  <r>
    <x v="0"/>
    <x v="276"/>
    <x v="84"/>
    <x v="0"/>
    <x v="0"/>
    <x v="9"/>
    <x v="2"/>
    <x v="13"/>
    <x v="1"/>
    <x v="1"/>
    <x v="2"/>
    <x v="0"/>
    <s v="ByBirth"/>
    <n v="210"/>
    <n v="687"/>
    <n v="0"/>
  </r>
  <r>
    <x v="0"/>
    <x v="80"/>
    <x v="91"/>
    <x v="1"/>
    <x v="1"/>
    <x v="6"/>
    <x v="0"/>
    <x v="2"/>
    <x v="1"/>
    <x v="1"/>
    <x v="2"/>
    <x v="1"/>
    <s v="ByBirth"/>
    <n v="160"/>
    <n v="0"/>
    <n v="0"/>
  </r>
  <r>
    <x v="1"/>
    <x v="2"/>
    <x v="144"/>
    <x v="1"/>
    <x v="1"/>
    <x v="6"/>
    <x v="0"/>
    <x v="44"/>
    <x v="1"/>
    <x v="1"/>
    <x v="2"/>
    <x v="0"/>
    <s v="ByBirth"/>
    <n v="120"/>
    <n v="0"/>
    <n v="0"/>
  </r>
  <r>
    <x v="0"/>
    <x v="161"/>
    <x v="15"/>
    <x v="0"/>
    <x v="0"/>
    <x v="2"/>
    <x v="0"/>
    <x v="46"/>
    <x v="1"/>
    <x v="0"/>
    <x v="16"/>
    <x v="0"/>
    <s v="ByBirth"/>
    <n v="254"/>
    <n v="1950"/>
    <n v="0"/>
  </r>
  <r>
    <x v="0"/>
    <x v="278"/>
    <x v="2"/>
    <x v="0"/>
    <x v="0"/>
    <x v="6"/>
    <x v="0"/>
    <x v="38"/>
    <x v="1"/>
    <x v="1"/>
    <x v="2"/>
    <x v="0"/>
    <s v="ByBirth"/>
    <n v="360"/>
    <n v="0"/>
    <n v="0"/>
  </r>
  <r>
    <x v="1"/>
    <x v="279"/>
    <x v="91"/>
    <x v="0"/>
    <x v="0"/>
    <x v="12"/>
    <x v="3"/>
    <x v="44"/>
    <x v="1"/>
    <x v="0"/>
    <x v="5"/>
    <x v="0"/>
    <s v="ByBirth"/>
    <n v="200"/>
    <n v="18"/>
    <n v="0"/>
  </r>
  <r>
    <x v="1"/>
    <x v="35"/>
    <x v="10"/>
    <x v="0"/>
    <x v="0"/>
    <x v="13"/>
    <x v="4"/>
    <x v="44"/>
    <x v="1"/>
    <x v="0"/>
    <x v="0"/>
    <x v="0"/>
    <s v="ByBirth"/>
    <n v="200"/>
    <n v="53"/>
    <n v="0"/>
  </r>
  <r>
    <x v="1"/>
    <x v="160"/>
    <x v="46"/>
    <x v="0"/>
    <x v="0"/>
    <x v="2"/>
    <x v="0"/>
    <x v="119"/>
    <x v="1"/>
    <x v="0"/>
    <x v="0"/>
    <x v="1"/>
    <s v="ByBirth"/>
    <n v="280"/>
    <n v="10"/>
    <n v="0"/>
  </r>
  <r>
    <x v="0"/>
    <x v="280"/>
    <x v="173"/>
    <x v="0"/>
    <x v="0"/>
    <x v="6"/>
    <x v="0"/>
    <x v="5"/>
    <x v="1"/>
    <x v="0"/>
    <x v="8"/>
    <x v="1"/>
    <s v="ByBirth"/>
    <n v="160"/>
    <n v="41"/>
    <n v="0"/>
  </r>
  <r>
    <x v="1"/>
    <x v="281"/>
    <x v="68"/>
    <x v="0"/>
    <x v="0"/>
    <x v="0"/>
    <x v="1"/>
    <x v="7"/>
    <x v="1"/>
    <x v="0"/>
    <x v="6"/>
    <x v="0"/>
    <s v="ByBirth"/>
    <n v="0"/>
    <n v="33"/>
    <n v="0"/>
  </r>
  <r>
    <x v="0"/>
    <x v="10"/>
    <x v="107"/>
    <x v="0"/>
    <x v="0"/>
    <x v="5"/>
    <x v="0"/>
    <x v="18"/>
    <x v="1"/>
    <x v="1"/>
    <x v="2"/>
    <x v="0"/>
    <s v="ByBirth"/>
    <n v="180"/>
    <n v="0"/>
    <n v="0"/>
  </r>
  <r>
    <x v="0"/>
    <x v="215"/>
    <x v="156"/>
    <x v="0"/>
    <x v="0"/>
    <x v="9"/>
    <x v="1"/>
    <x v="29"/>
    <x v="1"/>
    <x v="1"/>
    <x v="2"/>
    <x v="1"/>
    <s v="ByBirth"/>
    <n v="120"/>
    <n v="0"/>
    <n v="0"/>
  </r>
  <r>
    <x v="1"/>
    <x v="278"/>
    <x v="174"/>
    <x v="0"/>
    <x v="0"/>
    <x v="5"/>
    <x v="1"/>
    <x v="46"/>
    <x v="1"/>
    <x v="1"/>
    <x v="2"/>
    <x v="0"/>
    <s v="ByBirth"/>
    <n v="320"/>
    <n v="5"/>
    <n v="0"/>
  </r>
  <r>
    <x v="0"/>
    <x v="282"/>
    <x v="175"/>
    <x v="1"/>
    <x v="1"/>
    <x v="9"/>
    <x v="1"/>
    <x v="7"/>
    <x v="1"/>
    <x v="1"/>
    <x v="2"/>
    <x v="0"/>
    <s v="ByBirth"/>
    <n v="140"/>
    <n v="100"/>
    <n v="0"/>
  </r>
  <r>
    <x v="0"/>
    <x v="283"/>
    <x v="23"/>
    <x v="0"/>
    <x v="0"/>
    <x v="9"/>
    <x v="0"/>
    <x v="38"/>
    <x v="1"/>
    <x v="1"/>
    <x v="2"/>
    <x v="0"/>
    <s v="ByBirth"/>
    <n v="60"/>
    <n v="100"/>
    <n v="0"/>
  </r>
  <r>
    <x v="0"/>
    <x v="19"/>
    <x v="5"/>
    <x v="1"/>
    <x v="1"/>
    <x v="9"/>
    <x v="0"/>
    <x v="12"/>
    <x v="1"/>
    <x v="1"/>
    <x v="2"/>
    <x v="1"/>
    <s v="ByBirth"/>
    <n v="360"/>
    <n v="1000"/>
    <n v="0"/>
  </r>
  <r>
    <x v="0"/>
    <x v="71"/>
    <x v="143"/>
    <x v="0"/>
    <x v="0"/>
    <x v="6"/>
    <x v="0"/>
    <x v="38"/>
    <x v="1"/>
    <x v="1"/>
    <x v="2"/>
    <x v="0"/>
    <s v="ByBirth"/>
    <n v="0"/>
    <n v="44"/>
    <n v="0"/>
  </r>
  <r>
    <x v="0"/>
    <x v="233"/>
    <x v="98"/>
    <x v="0"/>
    <x v="0"/>
    <x v="7"/>
    <x v="0"/>
    <x v="18"/>
    <x v="1"/>
    <x v="1"/>
    <x v="2"/>
    <x v="1"/>
    <s v="ByBirth"/>
    <n v="80"/>
    <n v="0"/>
    <n v="0"/>
  </r>
  <r>
    <x v="0"/>
    <x v="244"/>
    <x v="52"/>
    <x v="0"/>
    <x v="0"/>
    <x v="9"/>
    <x v="1"/>
    <x v="46"/>
    <x v="1"/>
    <x v="1"/>
    <x v="2"/>
    <x v="1"/>
    <s v="ByBirth"/>
    <n v="220"/>
    <n v="5"/>
    <n v="0"/>
  </r>
  <r>
    <x v="0"/>
    <x v="284"/>
    <x v="45"/>
    <x v="1"/>
    <x v="1"/>
    <x v="9"/>
    <x v="1"/>
    <x v="65"/>
    <x v="1"/>
    <x v="1"/>
    <x v="2"/>
    <x v="1"/>
    <s v="ByOtherMeans"/>
    <n v="200"/>
    <n v="0"/>
    <n v="0"/>
  </r>
  <r>
    <x v="0"/>
    <x v="109"/>
    <x v="96"/>
    <x v="0"/>
    <x v="0"/>
    <x v="9"/>
    <x v="0"/>
    <x v="29"/>
    <x v="1"/>
    <x v="1"/>
    <x v="2"/>
    <x v="0"/>
    <s v="ByBirth"/>
    <n v="0"/>
    <n v="0"/>
    <n v="0"/>
  </r>
  <r>
    <x v="0"/>
    <x v="285"/>
    <x v="122"/>
    <x v="1"/>
    <x v="1"/>
    <x v="6"/>
    <x v="0"/>
    <x v="46"/>
    <x v="1"/>
    <x v="1"/>
    <x v="2"/>
    <x v="0"/>
    <s v="ByOtherMeans"/>
    <n v="80"/>
    <n v="0"/>
    <n v="0"/>
  </r>
  <r>
    <x v="1"/>
    <x v="241"/>
    <x v="2"/>
    <x v="0"/>
    <x v="0"/>
    <x v="9"/>
    <x v="0"/>
    <x v="41"/>
    <x v="1"/>
    <x v="0"/>
    <x v="1"/>
    <x v="1"/>
    <s v="ByBirth"/>
    <n v="240"/>
    <n v="35"/>
    <n v="0"/>
  </r>
  <r>
    <x v="0"/>
    <x v="107"/>
    <x v="115"/>
    <x v="1"/>
    <x v="1"/>
    <x v="5"/>
    <x v="0"/>
    <x v="29"/>
    <x v="1"/>
    <x v="0"/>
    <x v="0"/>
    <x v="1"/>
    <s v="ByBirth"/>
    <n v="280"/>
    <n v="80"/>
    <n v="0"/>
  </r>
  <r>
    <x v="1"/>
    <x v="286"/>
    <x v="87"/>
    <x v="0"/>
    <x v="0"/>
    <x v="11"/>
    <x v="0"/>
    <x v="43"/>
    <x v="1"/>
    <x v="0"/>
    <x v="5"/>
    <x v="1"/>
    <s v="ByBirth"/>
    <n v="0"/>
    <n v="10"/>
    <n v="0"/>
  </r>
  <r>
    <x v="0"/>
    <x v="287"/>
    <x v="143"/>
    <x v="1"/>
    <x v="1"/>
    <x v="6"/>
    <x v="0"/>
    <x v="7"/>
    <x v="1"/>
    <x v="0"/>
    <x v="8"/>
    <x v="0"/>
    <s v="ByBirth"/>
    <n v="128"/>
    <n v="6"/>
    <n v="0"/>
  </r>
  <r>
    <x v="0"/>
    <x v="288"/>
    <x v="176"/>
    <x v="0"/>
    <x v="0"/>
    <x v="2"/>
    <x v="0"/>
    <x v="117"/>
    <x v="1"/>
    <x v="1"/>
    <x v="2"/>
    <x v="0"/>
    <s v="ByOtherMeans"/>
    <n v="28"/>
    <n v="0"/>
    <n v="0"/>
  </r>
  <r>
    <x v="0"/>
    <x v="289"/>
    <x v="62"/>
    <x v="1"/>
    <x v="1"/>
    <x v="12"/>
    <x v="3"/>
    <x v="7"/>
    <x v="1"/>
    <x v="0"/>
    <x v="8"/>
    <x v="0"/>
    <s v="ByBirth"/>
    <n v="0"/>
    <n v="351"/>
    <n v="0"/>
  </r>
  <r>
    <x v="0"/>
    <x v="249"/>
    <x v="154"/>
    <x v="1"/>
    <x v="1"/>
    <x v="5"/>
    <x v="0"/>
    <x v="46"/>
    <x v="1"/>
    <x v="1"/>
    <x v="2"/>
    <x v="0"/>
    <s v="ByBirth"/>
    <n v="216"/>
    <n v="2100"/>
    <n v="0"/>
  </r>
  <r>
    <x v="0"/>
    <x v="2"/>
    <x v="177"/>
    <x v="1"/>
    <x v="1"/>
    <x v="11"/>
    <x v="0"/>
    <x v="7"/>
    <x v="1"/>
    <x v="1"/>
    <x v="2"/>
    <x v="1"/>
    <s v="ByBirth"/>
    <n v="120"/>
    <n v="475"/>
    <n v="0"/>
  </r>
  <r>
    <x v="0"/>
    <x v="118"/>
    <x v="69"/>
    <x v="1"/>
    <x v="1"/>
    <x v="12"/>
    <x v="3"/>
    <x v="44"/>
    <x v="1"/>
    <x v="1"/>
    <x v="2"/>
    <x v="1"/>
    <s v="ByBirth"/>
    <n v="180"/>
    <n v="1"/>
    <n v="0"/>
  </r>
  <r>
    <x v="0"/>
    <x v="290"/>
    <x v="20"/>
    <x v="0"/>
    <x v="0"/>
    <x v="1"/>
    <x v="0"/>
    <x v="38"/>
    <x v="1"/>
    <x v="1"/>
    <x v="2"/>
    <x v="1"/>
    <s v="ByBirth"/>
    <n v="263"/>
    <n v="0"/>
    <n v="0"/>
  </r>
  <r>
    <x v="1"/>
    <x v="291"/>
    <x v="75"/>
    <x v="0"/>
    <x v="0"/>
    <x v="1"/>
    <x v="1"/>
    <x v="82"/>
    <x v="0"/>
    <x v="0"/>
    <x v="0"/>
    <x v="0"/>
    <s v="ByBirth"/>
    <n v="333"/>
    <n v="892"/>
    <n v="1"/>
  </r>
  <r>
    <x v="0"/>
    <x v="292"/>
    <x v="15"/>
    <x v="0"/>
    <x v="0"/>
    <x v="1"/>
    <x v="0"/>
    <x v="120"/>
    <x v="0"/>
    <x v="0"/>
    <x v="8"/>
    <x v="1"/>
    <s v="ByBirth"/>
    <n v="520"/>
    <n v="2000"/>
    <n v="1"/>
  </r>
  <r>
    <x v="0"/>
    <x v="293"/>
    <x v="87"/>
    <x v="0"/>
    <x v="0"/>
    <x v="2"/>
    <x v="0"/>
    <x v="6"/>
    <x v="0"/>
    <x v="0"/>
    <x v="19"/>
    <x v="0"/>
    <s v="ByBirth"/>
    <n v="240"/>
    <n v="4607"/>
    <n v="1"/>
  </r>
  <r>
    <x v="1"/>
    <x v="184"/>
    <x v="178"/>
    <x v="0"/>
    <x v="0"/>
    <x v="6"/>
    <x v="1"/>
    <x v="48"/>
    <x v="0"/>
    <x v="1"/>
    <x v="2"/>
    <x v="0"/>
    <s v="ByBirth"/>
    <n v="340"/>
    <n v="0"/>
    <n v="1"/>
  </r>
  <r>
    <x v="1"/>
    <x v="118"/>
    <x v="14"/>
    <x v="1"/>
    <x v="1"/>
    <x v="6"/>
    <x v="1"/>
    <x v="49"/>
    <x v="0"/>
    <x v="1"/>
    <x v="2"/>
    <x v="0"/>
    <s v="ByBirth"/>
    <n v="240"/>
    <n v="0"/>
    <n v="1"/>
  </r>
  <r>
    <x v="0"/>
    <x v="19"/>
    <x v="87"/>
    <x v="0"/>
    <x v="0"/>
    <x v="0"/>
    <x v="0"/>
    <x v="2"/>
    <x v="0"/>
    <x v="1"/>
    <x v="2"/>
    <x v="0"/>
    <s v="ByBirth"/>
    <n v="120"/>
    <n v="2206"/>
    <n v="1"/>
  </r>
  <r>
    <x v="1"/>
    <x v="20"/>
    <x v="15"/>
    <x v="0"/>
    <x v="0"/>
    <x v="8"/>
    <x v="1"/>
    <x v="121"/>
    <x v="0"/>
    <x v="1"/>
    <x v="2"/>
    <x v="1"/>
    <s v="ByBirth"/>
    <n v="160"/>
    <n v="5860"/>
    <n v="1"/>
  </r>
  <r>
    <x v="0"/>
    <x v="4"/>
    <x v="105"/>
    <x v="0"/>
    <x v="0"/>
    <x v="6"/>
    <x v="0"/>
    <x v="88"/>
    <x v="0"/>
    <x v="0"/>
    <x v="6"/>
    <x v="1"/>
    <s v="ByBirth"/>
    <n v="40"/>
    <n v="28"/>
    <n v="1"/>
  </r>
  <r>
    <x v="0"/>
    <x v="48"/>
    <x v="2"/>
    <x v="0"/>
    <x v="0"/>
    <x v="6"/>
    <x v="0"/>
    <x v="53"/>
    <x v="0"/>
    <x v="0"/>
    <x v="3"/>
    <x v="1"/>
    <s v="ByBirth"/>
    <n v="312"/>
    <n v="0"/>
    <n v="1"/>
  </r>
  <r>
    <x v="0"/>
    <x v="61"/>
    <x v="58"/>
    <x v="0"/>
    <x v="0"/>
    <x v="6"/>
    <x v="0"/>
    <x v="54"/>
    <x v="0"/>
    <x v="0"/>
    <x v="6"/>
    <x v="0"/>
    <s v="ByBirth"/>
    <n v="200"/>
    <n v="1391"/>
    <n v="1"/>
  </r>
  <r>
    <x v="0"/>
    <x v="78"/>
    <x v="5"/>
    <x v="0"/>
    <x v="0"/>
    <x v="8"/>
    <x v="0"/>
    <x v="13"/>
    <x v="0"/>
    <x v="0"/>
    <x v="6"/>
    <x v="1"/>
    <s v="ByBirth"/>
    <n v="290"/>
    <n v="2279"/>
    <n v="1"/>
  </r>
  <r>
    <x v="0"/>
    <x v="294"/>
    <x v="57"/>
    <x v="0"/>
    <x v="0"/>
    <x v="4"/>
    <x v="0"/>
    <x v="40"/>
    <x v="0"/>
    <x v="0"/>
    <x v="5"/>
    <x v="1"/>
    <s v="ByBirth"/>
    <n v="0"/>
    <n v="0"/>
    <n v="1"/>
  </r>
  <r>
    <x v="1"/>
    <x v="295"/>
    <x v="138"/>
    <x v="0"/>
    <x v="0"/>
    <x v="12"/>
    <x v="3"/>
    <x v="44"/>
    <x v="0"/>
    <x v="0"/>
    <x v="0"/>
    <x v="0"/>
    <s v="ByBirth"/>
    <n v="232"/>
    <n v="100"/>
    <n v="1"/>
  </r>
  <r>
    <x v="0"/>
    <x v="16"/>
    <x v="31"/>
    <x v="0"/>
    <x v="0"/>
    <x v="8"/>
    <x v="0"/>
    <x v="111"/>
    <x v="0"/>
    <x v="0"/>
    <x v="8"/>
    <x v="0"/>
    <s v="ByBirth"/>
    <n v="420"/>
    <n v="7"/>
    <n v="1"/>
  </r>
  <r>
    <x v="1"/>
    <x v="86"/>
    <x v="89"/>
    <x v="0"/>
    <x v="0"/>
    <x v="6"/>
    <x v="0"/>
    <x v="85"/>
    <x v="0"/>
    <x v="0"/>
    <x v="0"/>
    <x v="1"/>
    <s v="ByBirth"/>
    <n v="371"/>
    <n v="0"/>
    <n v="1"/>
  </r>
  <r>
    <x v="0"/>
    <x v="296"/>
    <x v="108"/>
    <x v="0"/>
    <x v="0"/>
    <x v="6"/>
    <x v="0"/>
    <x v="25"/>
    <x v="0"/>
    <x v="0"/>
    <x v="20"/>
    <x v="0"/>
    <s v="ByBirth"/>
    <n v="0"/>
    <n v="5000"/>
    <n v="1"/>
  </r>
  <r>
    <x v="1"/>
    <x v="172"/>
    <x v="83"/>
    <x v="0"/>
    <x v="0"/>
    <x v="11"/>
    <x v="0"/>
    <x v="18"/>
    <x v="0"/>
    <x v="0"/>
    <x v="8"/>
    <x v="0"/>
    <s v="ByBirth"/>
    <n v="88"/>
    <n v="591"/>
    <n v="1"/>
  </r>
  <r>
    <x v="1"/>
    <x v="105"/>
    <x v="46"/>
    <x v="0"/>
    <x v="0"/>
    <x v="1"/>
    <x v="1"/>
    <x v="31"/>
    <x v="0"/>
    <x v="0"/>
    <x v="22"/>
    <x v="0"/>
    <s v="ByBirth"/>
    <n v="0"/>
    <n v="500"/>
    <n v="1"/>
  </r>
  <r>
    <x v="1"/>
    <x v="202"/>
    <x v="73"/>
    <x v="0"/>
    <x v="0"/>
    <x v="6"/>
    <x v="0"/>
    <x v="30"/>
    <x v="0"/>
    <x v="0"/>
    <x v="0"/>
    <x v="0"/>
    <s v="ByBirth"/>
    <n v="220"/>
    <n v="19"/>
    <n v="1"/>
  </r>
  <r>
    <x v="0"/>
    <x v="297"/>
    <x v="179"/>
    <x v="1"/>
    <x v="1"/>
    <x v="0"/>
    <x v="0"/>
    <x v="64"/>
    <x v="0"/>
    <x v="0"/>
    <x v="0"/>
    <x v="1"/>
    <s v="ByBirth"/>
    <n v="80"/>
    <n v="300"/>
    <n v="1"/>
  </r>
  <r>
    <x v="0"/>
    <x v="298"/>
    <x v="5"/>
    <x v="1"/>
    <x v="1"/>
    <x v="0"/>
    <x v="0"/>
    <x v="43"/>
    <x v="0"/>
    <x v="0"/>
    <x v="8"/>
    <x v="1"/>
    <s v="ByBirth"/>
    <n v="120"/>
    <n v="1000"/>
    <n v="1"/>
  </r>
  <r>
    <x v="1"/>
    <x v="299"/>
    <x v="5"/>
    <x v="0"/>
    <x v="0"/>
    <x v="13"/>
    <x v="4"/>
    <x v="44"/>
    <x v="0"/>
    <x v="1"/>
    <x v="2"/>
    <x v="0"/>
    <s v="ByBirth"/>
    <n v="100"/>
    <n v="960"/>
    <n v="1"/>
  </r>
  <r>
    <x v="1"/>
    <x v="55"/>
    <x v="0"/>
    <x v="0"/>
    <x v="0"/>
    <x v="6"/>
    <x v="0"/>
    <x v="5"/>
    <x v="0"/>
    <x v="1"/>
    <x v="2"/>
    <x v="0"/>
    <s v="ByBirth"/>
    <n v="0"/>
    <n v="0"/>
    <n v="1"/>
  </r>
  <r>
    <x v="0"/>
    <x v="300"/>
    <x v="180"/>
    <x v="0"/>
    <x v="0"/>
    <x v="10"/>
    <x v="4"/>
    <x v="44"/>
    <x v="0"/>
    <x v="1"/>
    <x v="2"/>
    <x v="0"/>
    <s v="ByBirth"/>
    <n v="0"/>
    <n v="0"/>
    <n v="1"/>
  </r>
  <r>
    <x v="0"/>
    <x v="144"/>
    <x v="102"/>
    <x v="1"/>
    <x v="1"/>
    <x v="6"/>
    <x v="1"/>
    <x v="94"/>
    <x v="0"/>
    <x v="1"/>
    <x v="2"/>
    <x v="0"/>
    <s v="ByBirth"/>
    <n v="0"/>
    <n v="0"/>
    <n v="1"/>
  </r>
  <r>
    <x v="0"/>
    <x v="78"/>
    <x v="13"/>
    <x v="0"/>
    <x v="0"/>
    <x v="8"/>
    <x v="0"/>
    <x v="6"/>
    <x v="0"/>
    <x v="1"/>
    <x v="2"/>
    <x v="0"/>
    <s v="ByBirth"/>
    <n v="0"/>
    <n v="0"/>
    <n v="1"/>
  </r>
  <r>
    <x v="1"/>
    <x v="301"/>
    <x v="57"/>
    <x v="0"/>
    <x v="0"/>
    <x v="11"/>
    <x v="0"/>
    <x v="61"/>
    <x v="0"/>
    <x v="0"/>
    <x v="16"/>
    <x v="0"/>
    <s v="ByBirth"/>
    <n v="0"/>
    <n v="99"/>
    <n v="1"/>
  </r>
  <r>
    <x v="0"/>
    <x v="212"/>
    <x v="75"/>
    <x v="0"/>
    <x v="0"/>
    <x v="6"/>
    <x v="0"/>
    <x v="43"/>
    <x v="0"/>
    <x v="0"/>
    <x v="3"/>
    <x v="1"/>
    <s v="ByBirth"/>
    <n v="352"/>
    <n v="690"/>
    <n v="1"/>
  </r>
  <r>
    <x v="1"/>
    <x v="249"/>
    <x v="54"/>
    <x v="0"/>
    <x v="0"/>
    <x v="1"/>
    <x v="0"/>
    <x v="59"/>
    <x v="0"/>
    <x v="0"/>
    <x v="16"/>
    <x v="0"/>
    <s v="ByBirth"/>
    <n v="80"/>
    <n v="0"/>
    <n v="1"/>
  </r>
  <r>
    <x v="0"/>
    <x v="284"/>
    <x v="100"/>
    <x v="0"/>
    <x v="0"/>
    <x v="8"/>
    <x v="0"/>
    <x v="38"/>
    <x v="0"/>
    <x v="0"/>
    <x v="3"/>
    <x v="1"/>
    <s v="ByBirth"/>
    <n v="480"/>
    <n v="0"/>
    <n v="1"/>
  </r>
  <r>
    <x v="0"/>
    <x v="61"/>
    <x v="56"/>
    <x v="0"/>
    <x v="0"/>
    <x v="5"/>
    <x v="0"/>
    <x v="2"/>
    <x v="0"/>
    <x v="0"/>
    <x v="0"/>
    <x v="0"/>
    <s v="ByBirth"/>
    <n v="160"/>
    <n v="234"/>
    <n v="1"/>
  </r>
  <r>
    <x v="1"/>
    <x v="302"/>
    <x v="59"/>
    <x v="0"/>
    <x v="0"/>
    <x v="10"/>
    <x v="4"/>
    <x v="64"/>
    <x v="0"/>
    <x v="0"/>
    <x v="3"/>
    <x v="1"/>
    <s v="ByBirth"/>
    <n v="99"/>
    <n v="500"/>
    <n v="1"/>
  </r>
  <r>
    <x v="0"/>
    <x v="303"/>
    <x v="46"/>
    <x v="0"/>
    <x v="0"/>
    <x v="2"/>
    <x v="0"/>
    <x v="68"/>
    <x v="0"/>
    <x v="0"/>
    <x v="0"/>
    <x v="0"/>
    <s v="ByBirth"/>
    <n v="260"/>
    <n v="800"/>
    <n v="1"/>
  </r>
  <r>
    <x v="1"/>
    <x v="88"/>
    <x v="27"/>
    <x v="0"/>
    <x v="0"/>
    <x v="1"/>
    <x v="0"/>
    <x v="43"/>
    <x v="0"/>
    <x v="0"/>
    <x v="5"/>
    <x v="0"/>
    <s v="ByBirth"/>
    <n v="80"/>
    <n v="990"/>
    <n v="0"/>
  </r>
  <r>
    <x v="1"/>
    <x v="87"/>
    <x v="92"/>
    <x v="0"/>
    <x v="0"/>
    <x v="1"/>
    <x v="0"/>
    <x v="118"/>
    <x v="0"/>
    <x v="1"/>
    <x v="2"/>
    <x v="1"/>
    <s v="ByBirth"/>
    <n v="440"/>
    <n v="0"/>
    <n v="0"/>
  </r>
  <r>
    <x v="0"/>
    <x v="304"/>
    <x v="33"/>
    <x v="0"/>
    <x v="0"/>
    <x v="6"/>
    <x v="0"/>
    <x v="5"/>
    <x v="0"/>
    <x v="1"/>
    <x v="2"/>
    <x v="1"/>
    <s v="ByBirth"/>
    <n v="140"/>
    <n v="0"/>
    <n v="0"/>
  </r>
  <r>
    <x v="0"/>
    <x v="305"/>
    <x v="71"/>
    <x v="0"/>
    <x v="0"/>
    <x v="5"/>
    <x v="0"/>
    <x v="113"/>
    <x v="0"/>
    <x v="1"/>
    <x v="2"/>
    <x v="0"/>
    <s v="ByBirth"/>
    <n v="160"/>
    <n v="0"/>
    <n v="0"/>
  </r>
  <r>
    <x v="1"/>
    <x v="149"/>
    <x v="145"/>
    <x v="0"/>
    <x v="0"/>
    <x v="9"/>
    <x v="2"/>
    <x v="12"/>
    <x v="0"/>
    <x v="1"/>
    <x v="2"/>
    <x v="1"/>
    <s v="ByBirth"/>
    <n v="252"/>
    <n v="2197"/>
    <n v="0"/>
  </r>
  <r>
    <x v="1"/>
    <x v="306"/>
    <x v="181"/>
    <x v="0"/>
    <x v="0"/>
    <x v="5"/>
    <x v="1"/>
    <x v="122"/>
    <x v="0"/>
    <x v="0"/>
    <x v="6"/>
    <x v="1"/>
    <s v="ByBirth"/>
    <n v="100"/>
    <n v="50"/>
    <n v="0"/>
  </r>
  <r>
    <x v="0"/>
    <x v="57"/>
    <x v="182"/>
    <x v="0"/>
    <x v="0"/>
    <x v="1"/>
    <x v="1"/>
    <x v="113"/>
    <x v="0"/>
    <x v="0"/>
    <x v="0"/>
    <x v="0"/>
    <s v="ByBirth"/>
    <n v="760"/>
    <n v="90"/>
    <n v="0"/>
  </r>
  <r>
    <x v="1"/>
    <x v="307"/>
    <x v="164"/>
    <x v="0"/>
    <x v="0"/>
    <x v="6"/>
    <x v="1"/>
    <x v="82"/>
    <x v="0"/>
    <x v="1"/>
    <x v="2"/>
    <x v="1"/>
    <s v="ByBirth"/>
    <n v="360"/>
    <n v="1"/>
    <n v="0"/>
  </r>
  <r>
    <x v="1"/>
    <x v="97"/>
    <x v="183"/>
    <x v="0"/>
    <x v="0"/>
    <x v="11"/>
    <x v="1"/>
    <x v="43"/>
    <x v="0"/>
    <x v="1"/>
    <x v="2"/>
    <x v="0"/>
    <s v="ByBirth"/>
    <n v="400"/>
    <n v="0"/>
    <n v="0"/>
  </r>
  <r>
    <x v="0"/>
    <x v="251"/>
    <x v="74"/>
    <x v="0"/>
    <x v="0"/>
    <x v="9"/>
    <x v="2"/>
    <x v="18"/>
    <x v="0"/>
    <x v="1"/>
    <x v="2"/>
    <x v="0"/>
    <s v="ByBirth"/>
    <n v="560"/>
    <n v="0"/>
    <n v="0"/>
  </r>
  <r>
    <x v="0"/>
    <x v="94"/>
    <x v="52"/>
    <x v="0"/>
    <x v="0"/>
    <x v="12"/>
    <x v="3"/>
    <x v="44"/>
    <x v="0"/>
    <x v="1"/>
    <x v="2"/>
    <x v="0"/>
    <s v="ByBirth"/>
    <n v="130"/>
    <n v="1"/>
    <n v="0"/>
  </r>
  <r>
    <x v="0"/>
    <x v="308"/>
    <x v="45"/>
    <x v="0"/>
    <x v="0"/>
    <x v="11"/>
    <x v="0"/>
    <x v="75"/>
    <x v="0"/>
    <x v="1"/>
    <x v="2"/>
    <x v="1"/>
    <s v="ByBirth"/>
    <n v="523"/>
    <n v="0"/>
    <n v="0"/>
  </r>
  <r>
    <x v="1"/>
    <x v="309"/>
    <x v="34"/>
    <x v="1"/>
    <x v="1"/>
    <x v="12"/>
    <x v="3"/>
    <x v="44"/>
    <x v="0"/>
    <x v="1"/>
    <x v="2"/>
    <x v="0"/>
    <s v="ByBirth"/>
    <n v="320"/>
    <n v="0"/>
    <n v="0"/>
  </r>
  <r>
    <x v="1"/>
    <x v="310"/>
    <x v="77"/>
    <x v="0"/>
    <x v="0"/>
    <x v="12"/>
    <x v="3"/>
    <x v="44"/>
    <x v="0"/>
    <x v="1"/>
    <x v="2"/>
    <x v="0"/>
    <s v="ByBirth"/>
    <n v="80"/>
    <n v="0"/>
    <n v="0"/>
  </r>
  <r>
    <x v="0"/>
    <x v="91"/>
    <x v="115"/>
    <x v="0"/>
    <x v="0"/>
    <x v="8"/>
    <x v="1"/>
    <x v="3"/>
    <x v="0"/>
    <x v="1"/>
    <x v="2"/>
    <x v="1"/>
    <s v="ByBirth"/>
    <n v="680"/>
    <n v="0"/>
    <n v="0"/>
  </r>
  <r>
    <x v="0"/>
    <x v="52"/>
    <x v="71"/>
    <x v="0"/>
    <x v="0"/>
    <x v="0"/>
    <x v="2"/>
    <x v="14"/>
    <x v="0"/>
    <x v="1"/>
    <x v="2"/>
    <x v="1"/>
    <s v="ByBirth"/>
    <n v="163"/>
    <n v="0"/>
    <n v="0"/>
  </r>
  <r>
    <x v="0"/>
    <x v="311"/>
    <x v="84"/>
    <x v="0"/>
    <x v="0"/>
    <x v="6"/>
    <x v="0"/>
    <x v="114"/>
    <x v="0"/>
    <x v="1"/>
    <x v="2"/>
    <x v="0"/>
    <s v="ByBirth"/>
    <n v="0"/>
    <n v="340"/>
    <n v="0"/>
  </r>
  <r>
    <x v="0"/>
    <x v="65"/>
    <x v="33"/>
    <x v="1"/>
    <x v="1"/>
    <x v="4"/>
    <x v="0"/>
    <x v="30"/>
    <x v="0"/>
    <x v="1"/>
    <x v="2"/>
    <x v="1"/>
    <s v="ByBirth"/>
    <n v="100"/>
    <n v="20"/>
    <n v="0"/>
  </r>
  <r>
    <x v="0"/>
    <x v="229"/>
    <x v="46"/>
    <x v="0"/>
    <x v="0"/>
    <x v="9"/>
    <x v="2"/>
    <x v="12"/>
    <x v="0"/>
    <x v="1"/>
    <x v="2"/>
    <x v="0"/>
    <s v="ByBirth"/>
    <n v="0"/>
    <n v="200"/>
    <n v="0"/>
  </r>
  <r>
    <x v="0"/>
    <x v="177"/>
    <x v="95"/>
    <x v="1"/>
    <x v="1"/>
    <x v="5"/>
    <x v="1"/>
    <x v="19"/>
    <x v="0"/>
    <x v="1"/>
    <x v="2"/>
    <x v="1"/>
    <s v="ByBirth"/>
    <n v="140"/>
    <n v="0"/>
    <n v="0"/>
  </r>
  <r>
    <x v="0"/>
    <x v="163"/>
    <x v="184"/>
    <x v="0"/>
    <x v="0"/>
    <x v="0"/>
    <x v="0"/>
    <x v="117"/>
    <x v="0"/>
    <x v="1"/>
    <x v="2"/>
    <x v="1"/>
    <s v="ByBirth"/>
    <n v="200"/>
    <n v="0"/>
    <n v="0"/>
  </r>
  <r>
    <x v="0"/>
    <x v="312"/>
    <x v="6"/>
    <x v="1"/>
    <x v="1"/>
    <x v="9"/>
    <x v="2"/>
    <x v="22"/>
    <x v="0"/>
    <x v="0"/>
    <x v="5"/>
    <x v="1"/>
    <s v="ByBirth"/>
    <n v="132"/>
    <n v="28"/>
    <n v="0"/>
  </r>
  <r>
    <x v="0"/>
    <x v="69"/>
    <x v="70"/>
    <x v="1"/>
    <x v="1"/>
    <x v="7"/>
    <x v="0"/>
    <x v="2"/>
    <x v="0"/>
    <x v="1"/>
    <x v="2"/>
    <x v="0"/>
    <s v="ByOtherMeans"/>
    <n v="0"/>
    <n v="0"/>
    <n v="0"/>
  </r>
  <r>
    <x v="0"/>
    <x v="244"/>
    <x v="94"/>
    <x v="1"/>
    <x v="1"/>
    <x v="0"/>
    <x v="0"/>
    <x v="37"/>
    <x v="0"/>
    <x v="0"/>
    <x v="1"/>
    <x v="1"/>
    <s v="ByBirth"/>
    <n v="208"/>
    <n v="347"/>
    <n v="0"/>
  </r>
  <r>
    <x v="0"/>
    <x v="47"/>
    <x v="33"/>
    <x v="0"/>
    <x v="0"/>
    <x v="7"/>
    <x v="1"/>
    <x v="123"/>
    <x v="0"/>
    <x v="0"/>
    <x v="1"/>
    <x v="0"/>
    <s v="ByBirth"/>
    <n v="200"/>
    <n v="327"/>
    <n v="1"/>
  </r>
  <r>
    <x v="0"/>
    <x v="6"/>
    <x v="20"/>
    <x v="0"/>
    <x v="0"/>
    <x v="8"/>
    <x v="0"/>
    <x v="18"/>
    <x v="0"/>
    <x v="0"/>
    <x v="4"/>
    <x v="1"/>
    <s v="ByBirth"/>
    <n v="340"/>
    <n v="4071"/>
    <n v="1"/>
  </r>
  <r>
    <x v="0"/>
    <x v="313"/>
    <x v="73"/>
    <x v="0"/>
    <x v="0"/>
    <x v="2"/>
    <x v="0"/>
    <x v="124"/>
    <x v="0"/>
    <x v="1"/>
    <x v="2"/>
    <x v="0"/>
    <s v="ByOtherMeans"/>
    <n v="110"/>
    <n v="0"/>
    <n v="1"/>
  </r>
  <r>
    <x v="0"/>
    <x v="314"/>
    <x v="185"/>
    <x v="0"/>
    <x v="0"/>
    <x v="10"/>
    <x v="4"/>
    <x v="125"/>
    <x v="0"/>
    <x v="0"/>
    <x v="0"/>
    <x v="1"/>
    <s v="ByBirth"/>
    <n v="0"/>
    <n v="109"/>
    <n v="1"/>
  </r>
  <r>
    <x v="0"/>
    <x v="315"/>
    <x v="95"/>
    <x v="0"/>
    <x v="0"/>
    <x v="9"/>
    <x v="2"/>
    <x v="44"/>
    <x v="0"/>
    <x v="0"/>
    <x v="12"/>
    <x v="0"/>
    <s v="ByBirth"/>
    <n v="0"/>
    <n v="1249"/>
    <n v="1"/>
  </r>
  <r>
    <x v="0"/>
    <x v="226"/>
    <x v="38"/>
    <x v="0"/>
    <x v="0"/>
    <x v="3"/>
    <x v="4"/>
    <x v="126"/>
    <x v="0"/>
    <x v="0"/>
    <x v="9"/>
    <x v="1"/>
    <s v="ByBirth"/>
    <n v="0"/>
    <n v="134"/>
    <n v="1"/>
  </r>
  <r>
    <x v="0"/>
    <x v="68"/>
    <x v="186"/>
    <x v="0"/>
    <x v="0"/>
    <x v="0"/>
    <x v="0"/>
    <x v="61"/>
    <x v="0"/>
    <x v="0"/>
    <x v="19"/>
    <x v="0"/>
    <s v="ByBirth"/>
    <n v="383"/>
    <n v="1344"/>
    <n v="1"/>
  </r>
  <r>
    <x v="1"/>
    <x v="150"/>
    <x v="19"/>
    <x v="1"/>
    <x v="1"/>
    <x v="8"/>
    <x v="1"/>
    <x v="18"/>
    <x v="0"/>
    <x v="0"/>
    <x v="16"/>
    <x v="0"/>
    <s v="ByBirth"/>
    <n v="0"/>
    <n v="321"/>
    <n v="1"/>
  </r>
  <r>
    <x v="0"/>
    <x v="316"/>
    <x v="187"/>
    <x v="0"/>
    <x v="0"/>
    <x v="6"/>
    <x v="1"/>
    <x v="113"/>
    <x v="0"/>
    <x v="0"/>
    <x v="1"/>
    <x v="0"/>
    <s v="ByBirth"/>
    <n v="220"/>
    <n v="948"/>
    <n v="1"/>
  </r>
  <r>
    <x v="0"/>
    <x v="317"/>
    <x v="48"/>
    <x v="0"/>
    <x v="0"/>
    <x v="0"/>
    <x v="0"/>
    <x v="75"/>
    <x v="0"/>
    <x v="0"/>
    <x v="8"/>
    <x v="1"/>
    <s v="ByBirth"/>
    <n v="330"/>
    <n v="0"/>
    <n v="1"/>
  </r>
  <r>
    <x v="1"/>
    <x v="318"/>
    <x v="188"/>
    <x v="0"/>
    <x v="0"/>
    <x v="0"/>
    <x v="0"/>
    <x v="85"/>
    <x v="0"/>
    <x v="0"/>
    <x v="20"/>
    <x v="0"/>
    <s v="ByBirth"/>
    <n v="120"/>
    <n v="2079"/>
    <n v="1"/>
  </r>
  <r>
    <x v="0"/>
    <x v="319"/>
    <x v="189"/>
    <x v="0"/>
    <x v="0"/>
    <x v="8"/>
    <x v="1"/>
    <x v="7"/>
    <x v="0"/>
    <x v="1"/>
    <x v="2"/>
    <x v="0"/>
    <s v="ByBirth"/>
    <n v="0"/>
    <n v="3000"/>
    <n v="1"/>
  </r>
  <r>
    <x v="1"/>
    <x v="303"/>
    <x v="171"/>
    <x v="0"/>
    <x v="0"/>
    <x v="1"/>
    <x v="1"/>
    <x v="102"/>
    <x v="0"/>
    <x v="0"/>
    <x v="4"/>
    <x v="1"/>
    <s v="ByBirth"/>
    <n v="140"/>
    <n v="2384"/>
    <n v="1"/>
  </r>
  <r>
    <x v="1"/>
    <x v="20"/>
    <x v="190"/>
    <x v="0"/>
    <x v="0"/>
    <x v="4"/>
    <x v="1"/>
    <x v="40"/>
    <x v="0"/>
    <x v="0"/>
    <x v="1"/>
    <x v="0"/>
    <s v="ByBirth"/>
    <n v="400"/>
    <n v="458"/>
    <n v="1"/>
  </r>
  <r>
    <x v="0"/>
    <x v="233"/>
    <x v="78"/>
    <x v="0"/>
    <x v="0"/>
    <x v="8"/>
    <x v="1"/>
    <x v="0"/>
    <x v="0"/>
    <x v="1"/>
    <x v="2"/>
    <x v="0"/>
    <s v="ByBirth"/>
    <n v="0"/>
    <n v="5298"/>
    <n v="1"/>
  </r>
  <r>
    <x v="0"/>
    <x v="53"/>
    <x v="33"/>
    <x v="0"/>
    <x v="0"/>
    <x v="6"/>
    <x v="1"/>
    <x v="92"/>
    <x v="0"/>
    <x v="1"/>
    <x v="2"/>
    <x v="0"/>
    <s v="ByBirth"/>
    <n v="422"/>
    <n v="200"/>
    <n v="1"/>
  </r>
  <r>
    <x v="0"/>
    <x v="242"/>
    <x v="191"/>
    <x v="0"/>
    <x v="0"/>
    <x v="1"/>
    <x v="1"/>
    <x v="50"/>
    <x v="0"/>
    <x v="1"/>
    <x v="2"/>
    <x v="1"/>
    <s v="ByBirth"/>
    <n v="120"/>
    <n v="0"/>
    <n v="1"/>
  </r>
  <r>
    <x v="0"/>
    <x v="320"/>
    <x v="114"/>
    <x v="0"/>
    <x v="0"/>
    <x v="1"/>
    <x v="1"/>
    <x v="125"/>
    <x v="0"/>
    <x v="1"/>
    <x v="2"/>
    <x v="1"/>
    <s v="ByBirth"/>
    <n v="92"/>
    <n v="0"/>
    <n v="1"/>
  </r>
  <r>
    <x v="1"/>
    <x v="250"/>
    <x v="46"/>
    <x v="0"/>
    <x v="0"/>
    <x v="11"/>
    <x v="0"/>
    <x v="7"/>
    <x v="0"/>
    <x v="1"/>
    <x v="2"/>
    <x v="0"/>
    <s v="ByBirth"/>
    <n v="100"/>
    <n v="0"/>
    <n v="1"/>
  </r>
  <r>
    <x v="0"/>
    <x v="131"/>
    <x v="96"/>
    <x v="0"/>
    <x v="0"/>
    <x v="0"/>
    <x v="1"/>
    <x v="127"/>
    <x v="0"/>
    <x v="0"/>
    <x v="12"/>
    <x v="1"/>
    <s v="ByBirth"/>
    <n v="290"/>
    <n v="284"/>
    <n v="1"/>
  </r>
  <r>
    <x v="1"/>
    <x v="178"/>
    <x v="148"/>
    <x v="0"/>
    <x v="0"/>
    <x v="8"/>
    <x v="1"/>
    <x v="42"/>
    <x v="0"/>
    <x v="1"/>
    <x v="2"/>
    <x v="0"/>
    <s v="ByBirth"/>
    <n v="360"/>
    <n v="0"/>
    <n v="1"/>
  </r>
  <r>
    <x v="0"/>
    <x v="321"/>
    <x v="54"/>
    <x v="1"/>
    <x v="1"/>
    <x v="6"/>
    <x v="0"/>
    <x v="58"/>
    <x v="0"/>
    <x v="0"/>
    <x v="10"/>
    <x v="1"/>
    <s v="ByBirth"/>
    <n v="300"/>
    <n v="162"/>
    <n v="1"/>
  </r>
  <r>
    <x v="1"/>
    <x v="211"/>
    <x v="192"/>
    <x v="0"/>
    <x v="0"/>
    <x v="11"/>
    <x v="0"/>
    <x v="18"/>
    <x v="0"/>
    <x v="0"/>
    <x v="16"/>
    <x v="0"/>
    <s v="ByBirth"/>
    <n v="0"/>
    <n v="1583"/>
    <n v="1"/>
  </r>
  <r>
    <x v="0"/>
    <x v="322"/>
    <x v="86"/>
    <x v="0"/>
    <x v="0"/>
    <x v="0"/>
    <x v="0"/>
    <x v="43"/>
    <x v="0"/>
    <x v="0"/>
    <x v="3"/>
    <x v="1"/>
    <s v="ByBirth"/>
    <n v="60"/>
    <n v="58"/>
    <n v="1"/>
  </r>
  <r>
    <x v="0"/>
    <x v="297"/>
    <x v="46"/>
    <x v="1"/>
    <x v="1"/>
    <x v="7"/>
    <x v="0"/>
    <x v="85"/>
    <x v="0"/>
    <x v="0"/>
    <x v="10"/>
    <x v="1"/>
    <s v="ByBirth"/>
    <n v="160"/>
    <n v="1"/>
    <n v="1"/>
  </r>
  <r>
    <x v="0"/>
    <x v="278"/>
    <x v="85"/>
    <x v="1"/>
    <x v="1"/>
    <x v="8"/>
    <x v="0"/>
    <x v="7"/>
    <x v="0"/>
    <x v="0"/>
    <x v="0"/>
    <x v="1"/>
    <s v="ByBirth"/>
    <n v="840"/>
    <n v="59"/>
    <n v="1"/>
  </r>
  <r>
    <x v="1"/>
    <x v="323"/>
    <x v="193"/>
    <x v="0"/>
    <x v="0"/>
    <x v="12"/>
    <x v="3"/>
    <x v="44"/>
    <x v="0"/>
    <x v="0"/>
    <x v="12"/>
    <x v="1"/>
    <s v="ByBirth"/>
    <n v="0"/>
    <n v="1400"/>
    <n v="1"/>
  </r>
  <r>
    <x v="1"/>
    <x v="324"/>
    <x v="95"/>
    <x v="0"/>
    <x v="0"/>
    <x v="6"/>
    <x v="1"/>
    <x v="12"/>
    <x v="0"/>
    <x v="0"/>
    <x v="16"/>
    <x v="0"/>
    <s v="ByBirth"/>
    <n v="50"/>
    <n v="1465"/>
    <n v="1"/>
  </r>
  <r>
    <x v="0"/>
    <x v="232"/>
    <x v="138"/>
    <x v="1"/>
    <x v="1"/>
    <x v="6"/>
    <x v="1"/>
    <x v="76"/>
    <x v="0"/>
    <x v="0"/>
    <x v="0"/>
    <x v="1"/>
    <s v="ByBirth"/>
    <n v="432"/>
    <n v="8000"/>
    <n v="1"/>
  </r>
  <r>
    <x v="0"/>
    <x v="223"/>
    <x v="2"/>
    <x v="0"/>
    <x v="0"/>
    <x v="6"/>
    <x v="0"/>
    <x v="43"/>
    <x v="0"/>
    <x v="0"/>
    <x v="12"/>
    <x v="0"/>
    <s v="ByBirth"/>
    <n v="32"/>
    <n v="540"/>
    <n v="1"/>
  </r>
  <r>
    <x v="0"/>
    <x v="178"/>
    <x v="11"/>
    <x v="0"/>
    <x v="0"/>
    <x v="6"/>
    <x v="0"/>
    <x v="12"/>
    <x v="0"/>
    <x v="0"/>
    <x v="6"/>
    <x v="0"/>
    <s v="ByBirth"/>
    <n v="0"/>
    <n v="0"/>
    <n v="1"/>
  </r>
  <r>
    <x v="0"/>
    <x v="284"/>
    <x v="163"/>
    <x v="0"/>
    <x v="0"/>
    <x v="6"/>
    <x v="0"/>
    <x v="2"/>
    <x v="0"/>
    <x v="0"/>
    <x v="5"/>
    <x v="0"/>
    <s v="ByBirth"/>
    <n v="186"/>
    <n v="4700"/>
    <n v="1"/>
  </r>
  <r>
    <x v="0"/>
    <x v="228"/>
    <x v="11"/>
    <x v="0"/>
    <x v="0"/>
    <x v="2"/>
    <x v="0"/>
    <x v="68"/>
    <x v="0"/>
    <x v="0"/>
    <x v="3"/>
    <x v="1"/>
    <s v="ByBirth"/>
    <n v="108"/>
    <n v="1097"/>
    <n v="1"/>
  </r>
  <r>
    <x v="0"/>
    <x v="59"/>
    <x v="9"/>
    <x v="0"/>
    <x v="0"/>
    <x v="8"/>
    <x v="0"/>
    <x v="91"/>
    <x v="0"/>
    <x v="0"/>
    <x v="10"/>
    <x v="1"/>
    <s v="ByBirth"/>
    <n v="303"/>
    <n v="3290"/>
    <n v="1"/>
  </r>
  <r>
    <x v="0"/>
    <x v="44"/>
    <x v="189"/>
    <x v="0"/>
    <x v="0"/>
    <x v="10"/>
    <x v="0"/>
    <x v="7"/>
    <x v="1"/>
    <x v="0"/>
    <x v="0"/>
    <x v="0"/>
    <s v="ByOtherMeans"/>
    <n v="560"/>
    <n v="0"/>
    <n v="1"/>
  </r>
  <r>
    <x v="0"/>
    <x v="325"/>
    <x v="53"/>
    <x v="0"/>
    <x v="0"/>
    <x v="2"/>
    <x v="0"/>
    <x v="38"/>
    <x v="0"/>
    <x v="1"/>
    <x v="2"/>
    <x v="1"/>
    <s v="ByBirth"/>
    <n v="225"/>
    <n v="0"/>
    <n v="1"/>
  </r>
  <r>
    <x v="0"/>
    <x v="115"/>
    <x v="83"/>
    <x v="1"/>
    <x v="1"/>
    <x v="0"/>
    <x v="1"/>
    <x v="100"/>
    <x v="0"/>
    <x v="1"/>
    <x v="2"/>
    <x v="1"/>
    <s v="ByBirth"/>
    <n v="154"/>
    <n v="0"/>
    <n v="1"/>
  </r>
  <r>
    <x v="1"/>
    <x v="326"/>
    <x v="38"/>
    <x v="1"/>
    <x v="1"/>
    <x v="10"/>
    <x v="4"/>
    <x v="44"/>
    <x v="0"/>
    <x v="1"/>
    <x v="2"/>
    <x v="0"/>
    <s v="ByBirth"/>
    <n v="0"/>
    <n v="13212"/>
    <n v="1"/>
  </r>
  <r>
    <x v="0"/>
    <x v="327"/>
    <x v="194"/>
    <x v="0"/>
    <x v="0"/>
    <x v="12"/>
    <x v="3"/>
    <x v="44"/>
    <x v="0"/>
    <x v="1"/>
    <x v="2"/>
    <x v="1"/>
    <s v="ByBirth"/>
    <n v="0"/>
    <n v="0"/>
    <n v="1"/>
  </r>
  <r>
    <x v="0"/>
    <x v="295"/>
    <x v="195"/>
    <x v="0"/>
    <x v="0"/>
    <x v="8"/>
    <x v="1"/>
    <x v="128"/>
    <x v="0"/>
    <x v="0"/>
    <x v="9"/>
    <x v="1"/>
    <s v="ByBirth"/>
    <n v="0"/>
    <n v="1000"/>
    <n v="1"/>
  </r>
  <r>
    <x v="0"/>
    <x v="328"/>
    <x v="38"/>
    <x v="0"/>
    <x v="0"/>
    <x v="6"/>
    <x v="0"/>
    <x v="62"/>
    <x v="0"/>
    <x v="0"/>
    <x v="9"/>
    <x v="0"/>
    <s v="ByBirth"/>
    <n v="0"/>
    <n v="0"/>
    <n v="1"/>
  </r>
  <r>
    <x v="0"/>
    <x v="62"/>
    <x v="71"/>
    <x v="1"/>
    <x v="1"/>
    <x v="6"/>
    <x v="0"/>
    <x v="12"/>
    <x v="0"/>
    <x v="0"/>
    <x v="3"/>
    <x v="1"/>
    <s v="ByBirth"/>
    <n v="160"/>
    <n v="5777"/>
    <n v="1"/>
  </r>
  <r>
    <x v="0"/>
    <x v="307"/>
    <x v="142"/>
    <x v="0"/>
    <x v="0"/>
    <x v="6"/>
    <x v="0"/>
    <x v="110"/>
    <x v="0"/>
    <x v="0"/>
    <x v="4"/>
    <x v="1"/>
    <s v="ByBirth"/>
    <n v="96"/>
    <n v="5124"/>
    <n v="1"/>
  </r>
  <r>
    <x v="0"/>
    <x v="223"/>
    <x v="23"/>
    <x v="0"/>
    <x v="0"/>
    <x v="4"/>
    <x v="0"/>
    <x v="129"/>
    <x v="0"/>
    <x v="0"/>
    <x v="10"/>
    <x v="0"/>
    <s v="ByBirth"/>
    <n v="330"/>
    <n v="1200"/>
    <n v="1"/>
  </r>
  <r>
    <x v="0"/>
    <x v="145"/>
    <x v="75"/>
    <x v="0"/>
    <x v="0"/>
    <x v="6"/>
    <x v="1"/>
    <x v="79"/>
    <x v="0"/>
    <x v="0"/>
    <x v="6"/>
    <x v="1"/>
    <s v="ByBirth"/>
    <n v="312"/>
    <n v="150"/>
    <n v="1"/>
  </r>
  <r>
    <x v="0"/>
    <x v="54"/>
    <x v="0"/>
    <x v="0"/>
    <x v="0"/>
    <x v="6"/>
    <x v="0"/>
    <x v="44"/>
    <x v="1"/>
    <x v="1"/>
    <x v="2"/>
    <x v="0"/>
    <s v="Temporary"/>
    <n v="0"/>
    <n v="0"/>
    <n v="1"/>
  </r>
  <r>
    <x v="0"/>
    <x v="38"/>
    <x v="196"/>
    <x v="0"/>
    <x v="0"/>
    <x v="0"/>
    <x v="0"/>
    <x v="46"/>
    <x v="1"/>
    <x v="1"/>
    <x v="2"/>
    <x v="1"/>
    <s v="ByBirth"/>
    <n v="290"/>
    <n v="6"/>
    <n v="1"/>
  </r>
  <r>
    <x v="0"/>
    <x v="329"/>
    <x v="131"/>
    <x v="0"/>
    <x v="0"/>
    <x v="5"/>
    <x v="0"/>
    <x v="46"/>
    <x v="0"/>
    <x v="1"/>
    <x v="2"/>
    <x v="1"/>
    <s v="ByBirth"/>
    <n v="280"/>
    <n v="0"/>
    <n v="1"/>
  </r>
  <r>
    <x v="0"/>
    <x v="48"/>
    <x v="75"/>
    <x v="0"/>
    <x v="0"/>
    <x v="6"/>
    <x v="2"/>
    <x v="14"/>
    <x v="0"/>
    <x v="1"/>
    <x v="2"/>
    <x v="0"/>
    <s v="ByBirth"/>
    <n v="349"/>
    <n v="23"/>
    <n v="1"/>
  </r>
  <r>
    <x v="1"/>
    <x v="330"/>
    <x v="46"/>
    <x v="0"/>
    <x v="0"/>
    <x v="6"/>
    <x v="0"/>
    <x v="83"/>
    <x v="0"/>
    <x v="0"/>
    <x v="10"/>
    <x v="1"/>
    <s v="ByBirth"/>
    <n v="396"/>
    <n v="4159"/>
    <n v="1"/>
  </r>
  <r>
    <x v="1"/>
    <x v="74"/>
    <x v="11"/>
    <x v="0"/>
    <x v="0"/>
    <x v="11"/>
    <x v="0"/>
    <x v="5"/>
    <x v="0"/>
    <x v="0"/>
    <x v="6"/>
    <x v="0"/>
    <s v="ByBirth"/>
    <n v="80"/>
    <n v="918"/>
    <n v="1"/>
  </r>
  <r>
    <x v="0"/>
    <x v="331"/>
    <x v="154"/>
    <x v="0"/>
    <x v="0"/>
    <x v="1"/>
    <x v="0"/>
    <x v="12"/>
    <x v="1"/>
    <x v="0"/>
    <x v="0"/>
    <x v="0"/>
    <s v="ByBirth"/>
    <n v="240"/>
    <n v="768"/>
    <n v="1"/>
  </r>
  <r>
    <x v="0"/>
    <x v="184"/>
    <x v="144"/>
    <x v="0"/>
    <x v="0"/>
    <x v="6"/>
    <x v="0"/>
    <x v="30"/>
    <x v="0"/>
    <x v="0"/>
    <x v="12"/>
    <x v="1"/>
    <s v="ByBirth"/>
    <n v="200"/>
    <n v="3000"/>
    <n v="1"/>
  </r>
  <r>
    <x v="1"/>
    <x v="208"/>
    <x v="94"/>
    <x v="0"/>
    <x v="0"/>
    <x v="5"/>
    <x v="0"/>
    <x v="114"/>
    <x v="0"/>
    <x v="0"/>
    <x v="16"/>
    <x v="0"/>
    <s v="ByBirth"/>
    <n v="380"/>
    <n v="500"/>
    <n v="1"/>
  </r>
  <r>
    <x v="0"/>
    <x v="332"/>
    <x v="71"/>
    <x v="1"/>
    <x v="1"/>
    <x v="6"/>
    <x v="0"/>
    <x v="44"/>
    <x v="1"/>
    <x v="1"/>
    <x v="2"/>
    <x v="1"/>
    <s v="ByBirth"/>
    <n v="150"/>
    <n v="1"/>
    <n v="0"/>
  </r>
  <r>
    <x v="0"/>
    <x v="254"/>
    <x v="77"/>
    <x v="1"/>
    <x v="1"/>
    <x v="5"/>
    <x v="0"/>
    <x v="14"/>
    <x v="1"/>
    <x v="1"/>
    <x v="2"/>
    <x v="0"/>
    <s v="ByBirth"/>
    <n v="224"/>
    <n v="0"/>
    <n v="0"/>
  </r>
  <r>
    <x v="0"/>
    <x v="331"/>
    <x v="17"/>
    <x v="0"/>
    <x v="0"/>
    <x v="1"/>
    <x v="0"/>
    <x v="38"/>
    <x v="1"/>
    <x v="1"/>
    <x v="2"/>
    <x v="0"/>
    <s v="ByBirth"/>
    <n v="200"/>
    <n v="0"/>
    <n v="0"/>
  </r>
  <r>
    <x v="0"/>
    <x v="60"/>
    <x v="24"/>
    <x v="0"/>
    <x v="0"/>
    <x v="6"/>
    <x v="1"/>
    <x v="46"/>
    <x v="0"/>
    <x v="1"/>
    <x v="2"/>
    <x v="0"/>
    <s v="ByBirth"/>
    <n v="180"/>
    <n v="0"/>
    <n v="0"/>
  </r>
  <r>
    <x v="1"/>
    <x v="317"/>
    <x v="71"/>
    <x v="1"/>
    <x v="1"/>
    <x v="5"/>
    <x v="0"/>
    <x v="0"/>
    <x v="1"/>
    <x v="1"/>
    <x v="2"/>
    <x v="1"/>
    <s v="ByBirth"/>
    <n v="280"/>
    <n v="0"/>
    <n v="0"/>
  </r>
  <r>
    <x v="0"/>
    <x v="333"/>
    <x v="189"/>
    <x v="0"/>
    <x v="0"/>
    <x v="6"/>
    <x v="0"/>
    <x v="7"/>
    <x v="1"/>
    <x v="1"/>
    <x v="2"/>
    <x v="0"/>
    <s v="ByBirth"/>
    <n v="0"/>
    <n v="0"/>
    <n v="1"/>
  </r>
  <r>
    <x v="0"/>
    <x v="66"/>
    <x v="63"/>
    <x v="0"/>
    <x v="0"/>
    <x v="5"/>
    <x v="0"/>
    <x v="22"/>
    <x v="1"/>
    <x v="1"/>
    <x v="2"/>
    <x v="1"/>
    <s v="ByBirth"/>
    <n v="232"/>
    <n v="0"/>
    <n v="0"/>
  </r>
  <r>
    <x v="0"/>
    <x v="78"/>
    <x v="189"/>
    <x v="1"/>
    <x v="1"/>
    <x v="7"/>
    <x v="0"/>
    <x v="79"/>
    <x v="1"/>
    <x v="1"/>
    <x v="2"/>
    <x v="1"/>
    <s v="ByBirth"/>
    <n v="460"/>
    <n v="0"/>
    <n v="0"/>
  </r>
  <r>
    <x v="0"/>
    <x v="334"/>
    <x v="197"/>
    <x v="0"/>
    <x v="0"/>
    <x v="8"/>
    <x v="2"/>
    <x v="46"/>
    <x v="1"/>
    <x v="1"/>
    <x v="2"/>
    <x v="1"/>
    <s v="ByBirth"/>
    <n v="520"/>
    <n v="0"/>
    <n v="0"/>
  </r>
  <r>
    <x v="0"/>
    <x v="194"/>
    <x v="77"/>
    <x v="1"/>
    <x v="1"/>
    <x v="5"/>
    <x v="0"/>
    <x v="38"/>
    <x v="1"/>
    <x v="1"/>
    <x v="2"/>
    <x v="0"/>
    <s v="ByBirth"/>
    <n v="140"/>
    <n v="4"/>
    <n v="0"/>
  </r>
  <r>
    <x v="0"/>
    <x v="160"/>
    <x v="101"/>
    <x v="1"/>
    <x v="1"/>
    <x v="1"/>
    <x v="1"/>
    <x v="81"/>
    <x v="1"/>
    <x v="0"/>
    <x v="8"/>
    <x v="1"/>
    <s v="ByBirth"/>
    <n v="369"/>
    <n v="1"/>
    <n v="0"/>
  </r>
  <r>
    <x v="0"/>
    <x v="335"/>
    <x v="51"/>
    <x v="0"/>
    <x v="0"/>
    <x v="0"/>
    <x v="0"/>
    <x v="110"/>
    <x v="1"/>
    <x v="0"/>
    <x v="0"/>
    <x v="0"/>
    <s v="ByBirth"/>
    <n v="420"/>
    <n v="283"/>
    <n v="0"/>
  </r>
  <r>
    <x v="0"/>
    <x v="140"/>
    <x v="198"/>
    <x v="0"/>
    <x v="0"/>
    <x v="6"/>
    <x v="2"/>
    <x v="59"/>
    <x v="1"/>
    <x v="0"/>
    <x v="8"/>
    <x v="1"/>
    <s v="ByBirth"/>
    <n v="200"/>
    <n v="7"/>
    <n v="0"/>
  </r>
  <r>
    <x v="1"/>
    <x v="336"/>
    <x v="14"/>
    <x v="0"/>
    <x v="0"/>
    <x v="6"/>
    <x v="0"/>
    <x v="38"/>
    <x v="1"/>
    <x v="1"/>
    <x v="2"/>
    <x v="0"/>
    <s v="ByBirth"/>
    <n v="160"/>
    <n v="0"/>
    <n v="0"/>
  </r>
  <r>
    <x v="0"/>
    <x v="263"/>
    <x v="77"/>
    <x v="0"/>
    <x v="0"/>
    <x v="6"/>
    <x v="1"/>
    <x v="14"/>
    <x v="1"/>
    <x v="0"/>
    <x v="8"/>
    <x v="1"/>
    <s v="ByBirth"/>
    <n v="400"/>
    <n v="108"/>
    <n v="0"/>
  </r>
  <r>
    <x v="0"/>
    <x v="144"/>
    <x v="75"/>
    <x v="0"/>
    <x v="0"/>
    <x v="9"/>
    <x v="0"/>
    <x v="50"/>
    <x v="1"/>
    <x v="0"/>
    <x v="0"/>
    <x v="1"/>
    <s v="ByBirth"/>
    <n v="400"/>
    <n v="9"/>
    <n v="0"/>
  </r>
  <r>
    <x v="0"/>
    <x v="232"/>
    <x v="193"/>
    <x v="1"/>
    <x v="1"/>
    <x v="12"/>
    <x v="3"/>
    <x v="44"/>
    <x v="1"/>
    <x v="0"/>
    <x v="8"/>
    <x v="0"/>
    <s v="ByBirth"/>
    <n v="160"/>
    <n v="1"/>
    <n v="0"/>
  </r>
  <r>
    <x v="0"/>
    <x v="317"/>
    <x v="199"/>
    <x v="0"/>
    <x v="0"/>
    <x v="2"/>
    <x v="0"/>
    <x v="30"/>
    <x v="1"/>
    <x v="0"/>
    <x v="0"/>
    <x v="1"/>
    <s v="ByBirth"/>
    <n v="460"/>
    <n v="68"/>
    <n v="0"/>
  </r>
  <r>
    <x v="0"/>
    <x v="147"/>
    <x v="200"/>
    <x v="1"/>
    <x v="1"/>
    <x v="11"/>
    <x v="0"/>
    <x v="38"/>
    <x v="0"/>
    <x v="1"/>
    <x v="2"/>
    <x v="0"/>
    <s v="ByBirth"/>
    <n v="120"/>
    <n v="375"/>
    <n v="0"/>
  </r>
  <r>
    <x v="0"/>
    <x v="216"/>
    <x v="74"/>
    <x v="0"/>
    <x v="0"/>
    <x v="9"/>
    <x v="0"/>
    <x v="38"/>
    <x v="1"/>
    <x v="1"/>
    <x v="2"/>
    <x v="0"/>
    <s v="ByBirth"/>
    <n v="160"/>
    <n v="10"/>
    <n v="0"/>
  </r>
  <r>
    <x v="0"/>
    <x v="144"/>
    <x v="138"/>
    <x v="0"/>
    <x v="0"/>
    <x v="6"/>
    <x v="4"/>
    <x v="64"/>
    <x v="1"/>
    <x v="1"/>
    <x v="2"/>
    <x v="1"/>
    <s v="ByOtherMeans"/>
    <n v="0"/>
    <n v="0"/>
    <n v="1"/>
  </r>
  <r>
    <x v="1"/>
    <x v="337"/>
    <x v="0"/>
    <x v="0"/>
    <x v="0"/>
    <x v="6"/>
    <x v="0"/>
    <x v="44"/>
    <x v="1"/>
    <x v="1"/>
    <x v="2"/>
    <x v="0"/>
    <s v="Temporary"/>
    <n v="0"/>
    <n v="0"/>
    <n v="1"/>
  </r>
  <r>
    <x v="0"/>
    <x v="118"/>
    <x v="0"/>
    <x v="0"/>
    <x v="0"/>
    <x v="1"/>
    <x v="0"/>
    <x v="17"/>
    <x v="1"/>
    <x v="1"/>
    <x v="2"/>
    <x v="0"/>
    <s v="ByBirth"/>
    <n v="160"/>
    <n v="1"/>
    <n v="0"/>
  </r>
  <r>
    <x v="0"/>
    <x v="338"/>
    <x v="51"/>
    <x v="1"/>
    <x v="1"/>
    <x v="4"/>
    <x v="0"/>
    <x v="17"/>
    <x v="1"/>
    <x v="1"/>
    <x v="2"/>
    <x v="0"/>
    <s v="ByBirth"/>
    <n v="160"/>
    <n v="0"/>
    <n v="0"/>
  </r>
  <r>
    <x v="0"/>
    <x v="287"/>
    <x v="73"/>
    <x v="0"/>
    <x v="0"/>
    <x v="6"/>
    <x v="0"/>
    <x v="106"/>
    <x v="1"/>
    <x v="1"/>
    <x v="2"/>
    <x v="0"/>
    <s v="ByOtherMeans"/>
    <n v="80"/>
    <n v="0"/>
    <n v="0"/>
  </r>
  <r>
    <x v="0"/>
    <x v="335"/>
    <x v="201"/>
    <x v="1"/>
    <x v="1"/>
    <x v="9"/>
    <x v="2"/>
    <x v="41"/>
    <x v="1"/>
    <x v="1"/>
    <x v="2"/>
    <x v="1"/>
    <s v="ByBirth"/>
    <n v="0"/>
    <n v="0"/>
    <n v="0"/>
  </r>
  <r>
    <x v="0"/>
    <x v="339"/>
    <x v="102"/>
    <x v="0"/>
    <x v="0"/>
    <x v="12"/>
    <x v="3"/>
    <x v="44"/>
    <x v="1"/>
    <x v="1"/>
    <x v="2"/>
    <x v="0"/>
    <s v="ByBirth"/>
    <n v="0"/>
    <n v="1000"/>
    <n v="0"/>
  </r>
  <r>
    <x v="0"/>
    <x v="29"/>
    <x v="25"/>
    <x v="0"/>
    <x v="0"/>
    <x v="7"/>
    <x v="1"/>
    <x v="22"/>
    <x v="1"/>
    <x v="1"/>
    <x v="2"/>
    <x v="0"/>
    <s v="ByBirth"/>
    <n v="228"/>
    <n v="0"/>
    <n v="0"/>
  </r>
  <r>
    <x v="1"/>
    <x v="258"/>
    <x v="44"/>
    <x v="0"/>
    <x v="0"/>
    <x v="0"/>
    <x v="0"/>
    <x v="88"/>
    <x v="1"/>
    <x v="1"/>
    <x v="2"/>
    <x v="0"/>
    <s v="ByBirth"/>
    <n v="220"/>
    <n v="5"/>
    <n v="0"/>
  </r>
  <r>
    <x v="1"/>
    <x v="7"/>
    <x v="77"/>
    <x v="0"/>
    <x v="0"/>
    <x v="1"/>
    <x v="0"/>
    <x v="14"/>
    <x v="1"/>
    <x v="1"/>
    <x v="2"/>
    <x v="1"/>
    <s v="ByBirth"/>
    <n v="120"/>
    <n v="809"/>
    <n v="0"/>
  </r>
  <r>
    <x v="1"/>
    <x v="34"/>
    <x v="91"/>
    <x v="0"/>
    <x v="0"/>
    <x v="2"/>
    <x v="1"/>
    <x v="38"/>
    <x v="1"/>
    <x v="0"/>
    <x v="0"/>
    <x v="1"/>
    <s v="ByBirth"/>
    <n v="272"/>
    <n v="108"/>
    <n v="0"/>
  </r>
  <r>
    <x v="1"/>
    <x v="340"/>
    <x v="33"/>
    <x v="0"/>
    <x v="0"/>
    <x v="12"/>
    <x v="3"/>
    <x v="44"/>
    <x v="1"/>
    <x v="1"/>
    <x v="2"/>
    <x v="0"/>
    <s v="ByBirth"/>
    <n v="76"/>
    <n v="0"/>
    <n v="0"/>
  </r>
  <r>
    <x v="0"/>
    <x v="238"/>
    <x v="170"/>
    <x v="1"/>
    <x v="1"/>
    <x v="5"/>
    <x v="3"/>
    <x v="44"/>
    <x v="1"/>
    <x v="1"/>
    <x v="2"/>
    <x v="0"/>
    <s v="ByBirth"/>
    <n v="120"/>
    <n v="0"/>
    <n v="0"/>
  </r>
  <r>
    <x v="1"/>
    <x v="287"/>
    <x v="202"/>
    <x v="0"/>
    <x v="0"/>
    <x v="0"/>
    <x v="0"/>
    <x v="14"/>
    <x v="1"/>
    <x v="0"/>
    <x v="0"/>
    <x v="1"/>
    <s v="ByBirth"/>
    <n v="240"/>
    <n v="4"/>
    <n v="0"/>
  </r>
  <r>
    <x v="0"/>
    <x v="193"/>
    <x v="203"/>
    <x v="0"/>
    <x v="0"/>
    <x v="6"/>
    <x v="4"/>
    <x v="15"/>
    <x v="1"/>
    <x v="0"/>
    <x v="8"/>
    <x v="1"/>
    <s v="ByBirth"/>
    <n v="160"/>
    <n v="587"/>
    <n v="0"/>
  </r>
  <r>
    <x v="0"/>
    <x v="94"/>
    <x v="2"/>
    <x v="1"/>
    <x v="1"/>
    <x v="2"/>
    <x v="0"/>
    <x v="22"/>
    <x v="1"/>
    <x v="1"/>
    <x v="2"/>
    <x v="1"/>
    <s v="ByBirth"/>
    <n v="130"/>
    <n v="0"/>
    <n v="0"/>
  </r>
  <r>
    <x v="0"/>
    <x v="237"/>
    <x v="204"/>
    <x v="0"/>
    <x v="0"/>
    <x v="11"/>
    <x v="0"/>
    <x v="130"/>
    <x v="1"/>
    <x v="1"/>
    <x v="2"/>
    <x v="0"/>
    <s v="ByBirth"/>
    <n v="80"/>
    <n v="350"/>
    <n v="0"/>
  </r>
  <r>
    <x v="0"/>
    <x v="87"/>
    <x v="205"/>
    <x v="0"/>
    <x v="0"/>
    <x v="11"/>
    <x v="0"/>
    <x v="14"/>
    <x v="1"/>
    <x v="1"/>
    <x v="2"/>
    <x v="1"/>
    <s v="ByBirth"/>
    <n v="100"/>
    <n v="0"/>
    <n v="0"/>
  </r>
  <r>
    <x v="0"/>
    <x v="341"/>
    <x v="75"/>
    <x v="0"/>
    <x v="0"/>
    <x v="5"/>
    <x v="0"/>
    <x v="2"/>
    <x v="1"/>
    <x v="1"/>
    <x v="2"/>
    <x v="1"/>
    <s v="ByBirth"/>
    <n v="231"/>
    <n v="0"/>
    <n v="0"/>
  </r>
  <r>
    <x v="0"/>
    <x v="38"/>
    <x v="86"/>
    <x v="0"/>
    <x v="0"/>
    <x v="9"/>
    <x v="2"/>
    <x v="5"/>
    <x v="1"/>
    <x v="1"/>
    <x v="2"/>
    <x v="1"/>
    <s v="ByBirth"/>
    <n v="232"/>
    <n v="200"/>
    <n v="0"/>
  </r>
  <r>
    <x v="0"/>
    <x v="6"/>
    <x v="74"/>
    <x v="1"/>
    <x v="1"/>
    <x v="4"/>
    <x v="0"/>
    <x v="40"/>
    <x v="1"/>
    <x v="1"/>
    <x v="2"/>
    <x v="1"/>
    <s v="ByBirth"/>
    <n v="200"/>
    <n v="141"/>
    <n v="0"/>
  </r>
  <r>
    <x v="0"/>
    <x v="342"/>
    <x v="75"/>
    <x v="1"/>
    <x v="1"/>
    <x v="11"/>
    <x v="0"/>
    <x v="40"/>
    <x v="1"/>
    <x v="1"/>
    <x v="2"/>
    <x v="1"/>
    <s v="ByBirth"/>
    <n v="320"/>
    <n v="0"/>
    <n v="0"/>
  </r>
  <r>
    <x v="1"/>
    <x v="101"/>
    <x v="58"/>
    <x v="0"/>
    <x v="0"/>
    <x v="11"/>
    <x v="1"/>
    <x v="49"/>
    <x v="1"/>
    <x v="1"/>
    <x v="2"/>
    <x v="0"/>
    <s v="ByBirth"/>
    <n v="0"/>
    <n v="0"/>
    <n v="0"/>
  </r>
  <r>
    <x v="0"/>
    <x v="276"/>
    <x v="187"/>
    <x v="1"/>
    <x v="1"/>
    <x v="0"/>
    <x v="0"/>
    <x v="110"/>
    <x v="1"/>
    <x v="1"/>
    <x v="2"/>
    <x v="1"/>
    <s v="ByBirth"/>
    <n v="309"/>
    <n v="2"/>
    <n v="0"/>
  </r>
  <r>
    <x v="0"/>
    <x v="130"/>
    <x v="206"/>
    <x v="0"/>
    <x v="0"/>
    <x v="4"/>
    <x v="0"/>
    <x v="41"/>
    <x v="1"/>
    <x v="1"/>
    <x v="2"/>
    <x v="1"/>
    <s v="ByBirth"/>
    <n v="0"/>
    <n v="501"/>
    <n v="0"/>
  </r>
  <r>
    <x v="1"/>
    <x v="250"/>
    <x v="27"/>
    <x v="0"/>
    <x v="0"/>
    <x v="6"/>
    <x v="0"/>
    <x v="41"/>
    <x v="1"/>
    <x v="1"/>
    <x v="2"/>
    <x v="0"/>
    <s v="ByBirth"/>
    <n v="0"/>
    <n v="351"/>
    <n v="0"/>
  </r>
  <r>
    <x v="0"/>
    <x v="161"/>
    <x v="83"/>
    <x v="0"/>
    <x v="0"/>
    <x v="11"/>
    <x v="0"/>
    <x v="14"/>
    <x v="1"/>
    <x v="1"/>
    <x v="2"/>
    <x v="1"/>
    <s v="ByBirth"/>
    <n v="0"/>
    <n v="0"/>
    <n v="0"/>
  </r>
  <r>
    <x v="0"/>
    <x v="337"/>
    <x v="145"/>
    <x v="0"/>
    <x v="0"/>
    <x v="5"/>
    <x v="1"/>
    <x v="40"/>
    <x v="1"/>
    <x v="1"/>
    <x v="2"/>
    <x v="1"/>
    <s v="ByBirth"/>
    <n v="340"/>
    <n v="0"/>
    <n v="0"/>
  </r>
  <r>
    <x v="1"/>
    <x v="56"/>
    <x v="89"/>
    <x v="0"/>
    <x v="0"/>
    <x v="12"/>
    <x v="3"/>
    <x v="44"/>
    <x v="1"/>
    <x v="0"/>
    <x v="1"/>
    <x v="0"/>
    <s v="ByBirth"/>
    <n v="0"/>
    <n v="200"/>
    <n v="0"/>
  </r>
  <r>
    <x v="0"/>
    <x v="13"/>
    <x v="89"/>
    <x v="0"/>
    <x v="0"/>
    <x v="9"/>
    <x v="2"/>
    <x v="12"/>
    <x v="1"/>
    <x v="1"/>
    <x v="2"/>
    <x v="0"/>
    <s v="ByBirth"/>
    <n v="100"/>
    <n v="2"/>
    <n v="0"/>
  </r>
  <r>
    <x v="1"/>
    <x v="24"/>
    <x v="116"/>
    <x v="0"/>
    <x v="0"/>
    <x v="1"/>
    <x v="0"/>
    <x v="38"/>
    <x v="1"/>
    <x v="0"/>
    <x v="0"/>
    <x v="1"/>
    <s v="ByBirth"/>
    <n v="0"/>
    <n v="160"/>
    <n v="0"/>
  </r>
  <r>
    <x v="1"/>
    <x v="88"/>
    <x v="143"/>
    <x v="0"/>
    <x v="0"/>
    <x v="9"/>
    <x v="0"/>
    <x v="72"/>
    <x v="1"/>
    <x v="1"/>
    <x v="2"/>
    <x v="1"/>
    <s v="ByOtherMeans"/>
    <n v="144"/>
    <n v="0"/>
    <n v="0"/>
  </r>
  <r>
    <x v="0"/>
    <x v="74"/>
    <x v="96"/>
    <x v="0"/>
    <x v="0"/>
    <x v="9"/>
    <x v="0"/>
    <x v="22"/>
    <x v="0"/>
    <x v="1"/>
    <x v="2"/>
    <x v="1"/>
    <s v="ByBirth"/>
    <n v="100"/>
    <n v="68"/>
    <n v="0"/>
  </r>
  <r>
    <x v="1"/>
    <x v="244"/>
    <x v="9"/>
    <x v="0"/>
    <x v="0"/>
    <x v="1"/>
    <x v="0"/>
    <x v="29"/>
    <x v="1"/>
    <x v="0"/>
    <x v="0"/>
    <x v="1"/>
    <s v="ByBirth"/>
    <n v="200"/>
    <n v="11"/>
    <n v="0"/>
  </r>
  <r>
    <x v="1"/>
    <x v="282"/>
    <x v="57"/>
    <x v="1"/>
    <x v="1"/>
    <x v="12"/>
    <x v="3"/>
    <x v="44"/>
    <x v="1"/>
    <x v="1"/>
    <x v="2"/>
    <x v="0"/>
    <s v="ByBirth"/>
    <n v="0"/>
    <n v="0"/>
    <n v="0"/>
  </r>
  <r>
    <x v="0"/>
    <x v="80"/>
    <x v="101"/>
    <x v="0"/>
    <x v="0"/>
    <x v="6"/>
    <x v="1"/>
    <x v="102"/>
    <x v="1"/>
    <x v="0"/>
    <x v="0"/>
    <x v="1"/>
    <s v="ByBirth"/>
    <n v="416"/>
    <n v="21"/>
    <n v="0"/>
  </r>
  <r>
    <x v="1"/>
    <x v="230"/>
    <x v="92"/>
    <x v="0"/>
    <x v="0"/>
    <x v="11"/>
    <x v="0"/>
    <x v="14"/>
    <x v="1"/>
    <x v="1"/>
    <x v="2"/>
    <x v="0"/>
    <s v="ByBirth"/>
    <n v="0"/>
    <n v="390"/>
    <n v="0"/>
  </r>
  <r>
    <x v="1"/>
    <x v="343"/>
    <x v="54"/>
    <x v="0"/>
    <x v="0"/>
    <x v="6"/>
    <x v="0"/>
    <x v="12"/>
    <x v="1"/>
    <x v="1"/>
    <x v="2"/>
    <x v="0"/>
    <s v="ByBirth"/>
    <n v="120"/>
    <n v="18"/>
    <n v="0"/>
  </r>
  <r>
    <x v="1"/>
    <x v="87"/>
    <x v="89"/>
    <x v="0"/>
    <x v="0"/>
    <x v="6"/>
    <x v="0"/>
    <x v="14"/>
    <x v="1"/>
    <x v="0"/>
    <x v="0"/>
    <x v="1"/>
    <s v="ByBirth"/>
    <n v="40"/>
    <n v="154"/>
    <n v="0"/>
  </r>
  <r>
    <x v="0"/>
    <x v="259"/>
    <x v="83"/>
    <x v="0"/>
    <x v="0"/>
    <x v="11"/>
    <x v="0"/>
    <x v="46"/>
    <x v="1"/>
    <x v="1"/>
    <x v="2"/>
    <x v="0"/>
    <s v="ByBirth"/>
    <n v="0"/>
    <n v="0"/>
    <n v="0"/>
  </r>
  <r>
    <x v="0"/>
    <x v="254"/>
    <x v="63"/>
    <x v="0"/>
    <x v="0"/>
    <x v="6"/>
    <x v="0"/>
    <x v="41"/>
    <x v="1"/>
    <x v="1"/>
    <x v="2"/>
    <x v="0"/>
    <s v="ByBirth"/>
    <n v="216"/>
    <n v="0"/>
    <n v="0"/>
  </r>
  <r>
    <x v="1"/>
    <x v="107"/>
    <x v="33"/>
    <x v="0"/>
    <x v="0"/>
    <x v="0"/>
    <x v="0"/>
    <x v="42"/>
    <x v="1"/>
    <x v="1"/>
    <x v="2"/>
    <x v="1"/>
    <s v="ByBirth"/>
    <n v="160"/>
    <n v="0"/>
    <n v="0"/>
  </r>
  <r>
    <x v="0"/>
    <x v="5"/>
    <x v="5"/>
    <x v="1"/>
    <x v="1"/>
    <x v="4"/>
    <x v="0"/>
    <x v="2"/>
    <x v="1"/>
    <x v="1"/>
    <x v="2"/>
    <x v="1"/>
    <s v="ByBirth"/>
    <n v="120"/>
    <n v="0"/>
    <n v="0"/>
  </r>
  <r>
    <x v="0"/>
    <x v="280"/>
    <x v="33"/>
    <x v="1"/>
    <x v="1"/>
    <x v="0"/>
    <x v="0"/>
    <x v="7"/>
    <x v="1"/>
    <x v="1"/>
    <x v="2"/>
    <x v="0"/>
    <s v="ByOtherMeans"/>
    <n v="160"/>
    <n v="0"/>
    <n v="0"/>
  </r>
  <r>
    <x v="0"/>
    <x v="308"/>
    <x v="189"/>
    <x v="1"/>
    <x v="1"/>
    <x v="2"/>
    <x v="0"/>
    <x v="7"/>
    <x v="1"/>
    <x v="1"/>
    <x v="2"/>
    <x v="0"/>
    <s v="ByBirth"/>
    <n v="0"/>
    <n v="0"/>
    <n v="0"/>
  </r>
  <r>
    <x v="1"/>
    <x v="209"/>
    <x v="35"/>
    <x v="0"/>
    <x v="0"/>
    <x v="6"/>
    <x v="0"/>
    <x v="14"/>
    <x v="1"/>
    <x v="1"/>
    <x v="2"/>
    <x v="1"/>
    <s v="ByBirth"/>
    <n v="180"/>
    <n v="0"/>
    <n v="0"/>
  </r>
  <r>
    <x v="1"/>
    <x v="344"/>
    <x v="85"/>
    <x v="0"/>
    <x v="0"/>
    <x v="6"/>
    <x v="0"/>
    <x v="43"/>
    <x v="1"/>
    <x v="0"/>
    <x v="0"/>
    <x v="1"/>
    <s v="ByBirth"/>
    <n v="80"/>
    <n v="5"/>
    <n v="0"/>
  </r>
  <r>
    <x v="0"/>
    <x v="345"/>
    <x v="2"/>
    <x v="0"/>
    <x v="0"/>
    <x v="7"/>
    <x v="1"/>
    <x v="46"/>
    <x v="1"/>
    <x v="1"/>
    <x v="2"/>
    <x v="1"/>
    <s v="ByOtherMeans"/>
    <n v="252"/>
    <n v="0"/>
    <n v="0"/>
  </r>
  <r>
    <x v="0"/>
    <x v="265"/>
    <x v="43"/>
    <x v="1"/>
    <x v="1"/>
    <x v="12"/>
    <x v="3"/>
    <x v="2"/>
    <x v="1"/>
    <x v="1"/>
    <x v="2"/>
    <x v="0"/>
    <s v="ByBirth"/>
    <n v="120"/>
    <n v="1"/>
    <n v="0"/>
  </r>
  <r>
    <x v="0"/>
    <x v="346"/>
    <x v="207"/>
    <x v="0"/>
    <x v="0"/>
    <x v="0"/>
    <x v="0"/>
    <x v="78"/>
    <x v="1"/>
    <x v="1"/>
    <x v="2"/>
    <x v="0"/>
    <s v="ByBirth"/>
    <n v="465"/>
    <n v="150"/>
    <n v="0"/>
  </r>
  <r>
    <x v="0"/>
    <x v="347"/>
    <x v="208"/>
    <x v="0"/>
    <x v="0"/>
    <x v="4"/>
    <x v="0"/>
    <x v="22"/>
    <x v="1"/>
    <x v="1"/>
    <x v="2"/>
    <x v="0"/>
    <s v="ByBirth"/>
    <n v="0"/>
    <n v="2"/>
    <n v="0"/>
  </r>
  <r>
    <x v="1"/>
    <x v="348"/>
    <x v="52"/>
    <x v="0"/>
    <x v="0"/>
    <x v="11"/>
    <x v="0"/>
    <x v="22"/>
    <x v="1"/>
    <x v="1"/>
    <x v="2"/>
    <x v="1"/>
    <s v="ByBirth"/>
    <n v="240"/>
    <n v="117"/>
    <n v="0"/>
  </r>
  <r>
    <x v="0"/>
    <x v="208"/>
    <x v="98"/>
    <x v="1"/>
    <x v="1"/>
    <x v="10"/>
    <x v="1"/>
    <x v="30"/>
    <x v="1"/>
    <x v="1"/>
    <x v="2"/>
    <x v="0"/>
    <s v="ByBirth"/>
    <n v="256"/>
    <n v="17"/>
    <n v="0"/>
  </r>
  <r>
    <x v="1"/>
    <x v="130"/>
    <x v="45"/>
    <x v="0"/>
    <x v="0"/>
    <x v="9"/>
    <x v="1"/>
    <x v="113"/>
    <x v="1"/>
    <x v="1"/>
    <x v="2"/>
    <x v="0"/>
    <s v="ByBirth"/>
    <n v="260"/>
    <n v="246"/>
    <n v="0"/>
  </r>
  <r>
    <x v="1"/>
    <x v="305"/>
    <x v="6"/>
    <x v="0"/>
    <x v="0"/>
    <x v="11"/>
    <x v="0"/>
    <x v="17"/>
    <x v="1"/>
    <x v="1"/>
    <x v="2"/>
    <x v="0"/>
    <s v="ByBirth"/>
    <n v="240"/>
    <n v="237"/>
    <n v="0"/>
  </r>
  <r>
    <x v="1"/>
    <x v="270"/>
    <x v="209"/>
    <x v="0"/>
    <x v="0"/>
    <x v="1"/>
    <x v="1"/>
    <x v="46"/>
    <x v="1"/>
    <x v="0"/>
    <x v="13"/>
    <x v="1"/>
    <s v="ByBirth"/>
    <n v="129"/>
    <n v="3"/>
    <n v="0"/>
  </r>
  <r>
    <x v="0"/>
    <x v="65"/>
    <x v="210"/>
    <x v="0"/>
    <x v="0"/>
    <x v="2"/>
    <x v="0"/>
    <x v="7"/>
    <x v="1"/>
    <x v="0"/>
    <x v="0"/>
    <x v="0"/>
    <s v="ByBirth"/>
    <n v="100"/>
    <n v="1"/>
    <n v="0"/>
  </r>
  <r>
    <x v="1"/>
    <x v="344"/>
    <x v="211"/>
    <x v="0"/>
    <x v="0"/>
    <x v="12"/>
    <x v="3"/>
    <x v="44"/>
    <x v="1"/>
    <x v="1"/>
    <x v="2"/>
    <x v="0"/>
    <s v="ByBirth"/>
    <n v="0"/>
    <n v="50"/>
    <n v="0"/>
  </r>
  <r>
    <x v="1"/>
    <x v="331"/>
    <x v="77"/>
    <x v="0"/>
    <x v="0"/>
    <x v="6"/>
    <x v="0"/>
    <x v="44"/>
    <x v="1"/>
    <x v="1"/>
    <x v="2"/>
    <x v="0"/>
    <s v="ByBirth"/>
    <n v="0"/>
    <n v="0"/>
    <n v="0"/>
  </r>
  <r>
    <x v="0"/>
    <x v="237"/>
    <x v="91"/>
    <x v="0"/>
    <x v="0"/>
    <x v="5"/>
    <x v="0"/>
    <x v="110"/>
    <x v="1"/>
    <x v="1"/>
    <x v="2"/>
    <x v="0"/>
    <s v="ByBirth"/>
    <n v="280"/>
    <n v="364"/>
    <n v="0"/>
  </r>
  <r>
    <x v="0"/>
    <x v="3"/>
    <x v="20"/>
    <x v="1"/>
    <x v="1"/>
    <x v="7"/>
    <x v="1"/>
    <x v="49"/>
    <x v="1"/>
    <x v="1"/>
    <x v="2"/>
    <x v="0"/>
    <s v="ByBirth"/>
    <n v="176"/>
    <n v="537"/>
    <n v="0"/>
  </r>
  <r>
    <x v="0"/>
    <x v="197"/>
    <x v="212"/>
    <x v="0"/>
    <x v="0"/>
    <x v="9"/>
    <x v="0"/>
    <x v="72"/>
    <x v="1"/>
    <x v="1"/>
    <x v="2"/>
    <x v="1"/>
    <s v="ByBirth"/>
    <n v="140"/>
    <n v="2"/>
    <n v="0"/>
  </r>
  <r>
    <x v="0"/>
    <x v="349"/>
    <x v="75"/>
    <x v="1"/>
    <x v="1"/>
    <x v="7"/>
    <x v="0"/>
    <x v="59"/>
    <x v="1"/>
    <x v="1"/>
    <x v="2"/>
    <x v="0"/>
    <s v="ByBirth"/>
    <n v="240"/>
    <n v="3"/>
    <n v="0"/>
  </r>
  <r>
    <x v="0"/>
    <x v="153"/>
    <x v="212"/>
    <x v="0"/>
    <x v="0"/>
    <x v="2"/>
    <x v="0"/>
    <x v="40"/>
    <x v="1"/>
    <x v="1"/>
    <x v="2"/>
    <x v="1"/>
    <s v="ByOtherMeans"/>
    <n v="400"/>
    <n v="0"/>
    <n v="0"/>
  </r>
  <r>
    <x v="0"/>
    <x v="282"/>
    <x v="213"/>
    <x v="1"/>
    <x v="1"/>
    <x v="10"/>
    <x v="1"/>
    <x v="0"/>
    <x v="1"/>
    <x v="1"/>
    <x v="2"/>
    <x v="0"/>
    <s v="ByBirth"/>
    <n v="260"/>
    <n v="0"/>
    <n v="0"/>
  </r>
  <r>
    <x v="1"/>
    <x v="144"/>
    <x v="75"/>
    <x v="0"/>
    <x v="0"/>
    <x v="6"/>
    <x v="0"/>
    <x v="30"/>
    <x v="1"/>
    <x v="0"/>
    <x v="8"/>
    <x v="1"/>
    <s v="ByBirth"/>
    <n v="200"/>
    <n v="394"/>
    <n v="0"/>
  </r>
  <r>
    <x v="1"/>
    <x v="225"/>
    <x v="88"/>
    <x v="1"/>
    <x v="1"/>
    <x v="12"/>
    <x v="3"/>
    <x v="30"/>
    <x v="1"/>
    <x v="0"/>
    <x v="0"/>
    <x v="1"/>
    <s v="ByBirth"/>
    <n v="200"/>
    <n v="1"/>
    <n v="0"/>
  </r>
  <r>
    <x v="0"/>
    <x v="344"/>
    <x v="111"/>
    <x v="0"/>
    <x v="0"/>
    <x v="11"/>
    <x v="0"/>
    <x v="7"/>
    <x v="1"/>
    <x v="1"/>
    <x v="2"/>
    <x v="0"/>
    <s v="ByBirth"/>
    <n v="280"/>
    <n v="750"/>
    <n v="0"/>
  </r>
  <r>
    <x v="0"/>
    <x v="262"/>
    <x v="214"/>
    <x v="0"/>
    <x v="0"/>
    <x v="6"/>
    <x v="1"/>
    <x v="131"/>
    <x v="1"/>
    <x v="1"/>
    <x v="2"/>
    <x v="1"/>
    <s v="ByBirth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C12" firstHeaderRow="0" firstDataRow="1" firstDataCol="1"/>
  <pivotFields count="16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pproved" fld="15" subtotal="count" baseField="8" baseItem="0"/>
    <dataField name="Sum of Approved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pproved" fld="15" subtotal="count" baseField="8" baseItem="0"/>
    <dataField name="Sum of Approved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25:N715" firstHeaderRow="0" firstDataRow="1" firstDataCol="12"/>
  <pivotFields count="16"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50">
        <item x="298"/>
        <item x="253"/>
        <item x="343"/>
        <item x="24"/>
        <item x="218"/>
        <item x="236"/>
        <item x="212"/>
        <item x="333"/>
        <item x="204"/>
        <item x="215"/>
        <item x="207"/>
        <item x="241"/>
        <item x="197"/>
        <item x="271"/>
        <item x="286"/>
        <item x="283"/>
        <item x="221"/>
        <item x="175"/>
        <item x="206"/>
        <item x="192"/>
        <item x="344"/>
        <item x="200"/>
        <item x="176"/>
        <item x="193"/>
        <item x="210"/>
        <item x="198"/>
        <item x="147"/>
        <item x="188"/>
        <item x="203"/>
        <item x="92"/>
        <item x="187"/>
        <item x="118"/>
        <item x="172"/>
        <item x="220"/>
        <item x="19"/>
        <item x="140"/>
        <item x="65"/>
        <item x="237"/>
        <item x="258"/>
        <item x="177"/>
        <item x="95"/>
        <item x="194"/>
        <item x="331"/>
        <item x="4"/>
        <item x="300"/>
        <item x="324"/>
        <item x="61"/>
        <item x="184"/>
        <item x="71"/>
        <item x="103"/>
        <item x="250"/>
        <item x="297"/>
        <item x="282"/>
        <item x="205"/>
        <item x="148"/>
        <item x="156"/>
        <item x="245"/>
        <item x="74"/>
        <item x="338"/>
        <item x="73"/>
        <item x="209"/>
        <item x="18"/>
        <item x="278"/>
        <item x="335"/>
        <item x="10"/>
        <item x="216"/>
        <item x="259"/>
        <item x="123"/>
        <item x="150"/>
        <item x="88"/>
        <item x="33"/>
        <item x="144"/>
        <item x="109"/>
        <item x="303"/>
        <item x="7"/>
        <item x="35"/>
        <item x="131"/>
        <item x="54"/>
        <item x="17"/>
        <item x="53"/>
        <item x="60"/>
        <item x="107"/>
        <item x="244"/>
        <item x="287"/>
        <item x="47"/>
        <item x="161"/>
        <item x="292"/>
        <item x="168"/>
        <item x="242"/>
        <item x="2"/>
        <item x="97"/>
        <item x="105"/>
        <item x="162"/>
        <item x="310"/>
        <item x="20"/>
        <item x="136"/>
        <item x="178"/>
        <item x="225"/>
        <item x="307"/>
        <item x="99"/>
        <item x="64"/>
        <item x="337"/>
        <item x="80"/>
        <item x="48"/>
        <item x="347"/>
        <item x="269"/>
        <item x="49"/>
        <item x="146"/>
        <item x="181"/>
        <item x="248"/>
        <item x="247"/>
        <item x="285"/>
        <item x="261"/>
        <item x="62"/>
        <item x="233"/>
        <item x="240"/>
        <item x="119"/>
        <item x="145"/>
        <item x="268"/>
        <item x="34"/>
        <item x="272"/>
        <item x="22"/>
        <item x="160"/>
        <item x="76"/>
        <item x="36"/>
        <item x="3"/>
        <item x="134"/>
        <item x="326"/>
        <item x="249"/>
        <item x="16"/>
        <item x="186"/>
        <item x="111"/>
        <item x="78"/>
        <item x="89"/>
        <item x="87"/>
        <item x="154"/>
        <item x="86"/>
        <item x="39"/>
        <item x="96"/>
        <item x="29"/>
        <item x="263"/>
        <item x="208"/>
        <item x="317"/>
        <item x="40"/>
        <item x="274"/>
        <item x="254"/>
        <item x="11"/>
        <item x="302"/>
        <item x="312"/>
        <item x="223"/>
        <item x="239"/>
        <item x="345"/>
        <item x="281"/>
        <item x="126"/>
        <item x="270"/>
        <item x="202"/>
        <item x="235"/>
        <item x="0"/>
        <item x="255"/>
        <item x="280"/>
        <item x="120"/>
        <item x="296"/>
        <item x="84"/>
        <item x="342"/>
        <item x="59"/>
        <item x="219"/>
        <item x="308"/>
        <item x="45"/>
        <item x="137"/>
        <item x="5"/>
        <item x="318"/>
        <item x="232"/>
        <item x="66"/>
        <item x="238"/>
        <item x="115"/>
        <item x="132"/>
        <item x="124"/>
        <item x="214"/>
        <item x="246"/>
        <item x="155"/>
        <item x="6"/>
        <item x="224"/>
        <item x="179"/>
        <item x="117"/>
        <item x="222"/>
        <item x="98"/>
        <item x="309"/>
        <item x="81"/>
        <item x="72"/>
        <item x="38"/>
        <item x="52"/>
        <item x="110"/>
        <item x="158"/>
        <item x="277"/>
        <item x="288"/>
        <item x="226"/>
        <item x="67"/>
        <item x="51"/>
        <item x="262"/>
        <item x="56"/>
        <item x="91"/>
        <item x="164"/>
        <item x="341"/>
        <item x="211"/>
        <item x="63"/>
        <item x="339"/>
        <item x="276"/>
        <item x="114"/>
        <item x="163"/>
        <item x="349"/>
        <item x="273"/>
        <item x="279"/>
        <item x="15"/>
        <item x="32"/>
        <item x="79"/>
        <item x="130"/>
        <item x="50"/>
        <item x="90"/>
        <item x="201"/>
        <item x="100"/>
        <item x="183"/>
        <item x="12"/>
        <item x="336"/>
        <item x="260"/>
        <item x="68"/>
        <item x="329"/>
        <item x="340"/>
        <item x="230"/>
        <item x="294"/>
        <item x="228"/>
        <item x="284"/>
        <item x="293"/>
        <item x="167"/>
        <item x="243"/>
        <item x="166"/>
        <item x="41"/>
        <item x="77"/>
        <item x="104"/>
        <item x="152"/>
        <item x="190"/>
        <item x="125"/>
        <item x="153"/>
        <item x="139"/>
        <item x="94"/>
        <item x="44"/>
        <item x="23"/>
        <item x="141"/>
        <item x="191"/>
        <item x="46"/>
        <item x="305"/>
        <item x="157"/>
        <item x="316"/>
        <item x="30"/>
        <item x="28"/>
        <item x="320"/>
        <item x="332"/>
        <item x="9"/>
        <item x="229"/>
        <item x="182"/>
        <item x="122"/>
        <item x="321"/>
        <item x="251"/>
        <item x="57"/>
        <item x="135"/>
        <item x="106"/>
        <item x="69"/>
        <item x="55"/>
        <item x="70"/>
        <item x="189"/>
        <item x="304"/>
        <item x="290"/>
        <item x="14"/>
        <item x="299"/>
        <item x="330"/>
        <item x="128"/>
        <item x="25"/>
        <item x="346"/>
        <item x="291"/>
        <item x="227"/>
        <item x="113"/>
        <item x="108"/>
        <item x="21"/>
        <item x="334"/>
        <item x="13"/>
        <item x="159"/>
        <item x="185"/>
        <item x="313"/>
        <item x="325"/>
        <item x="116"/>
        <item x="151"/>
        <item x="82"/>
        <item x="264"/>
        <item x="31"/>
        <item x="75"/>
        <item x="143"/>
        <item x="173"/>
        <item x="348"/>
        <item x="196"/>
        <item x="315"/>
        <item x="319"/>
        <item x="328"/>
        <item x="265"/>
        <item x="256"/>
        <item x="195"/>
        <item x="85"/>
        <item x="275"/>
        <item x="101"/>
        <item x="127"/>
        <item x="267"/>
        <item x="171"/>
        <item x="43"/>
        <item x="8"/>
        <item x="37"/>
        <item x="93"/>
        <item x="306"/>
        <item x="170"/>
        <item x="142"/>
        <item x="42"/>
        <item x="121"/>
        <item x="26"/>
        <item x="58"/>
        <item x="252"/>
        <item x="149"/>
        <item x="27"/>
        <item x="217"/>
        <item x="102"/>
        <item x="129"/>
        <item x="180"/>
        <item x="266"/>
        <item x="1"/>
        <item x="322"/>
        <item x="199"/>
        <item x="169"/>
        <item x="138"/>
        <item x="301"/>
        <item x="83"/>
        <item x="231"/>
        <item x="234"/>
        <item x="295"/>
        <item x="323"/>
        <item x="174"/>
        <item x="112"/>
        <item x="133"/>
        <item x="213"/>
        <item x="257"/>
        <item x="165"/>
        <item x="327"/>
        <item x="289"/>
        <item x="314"/>
        <item x="3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5">
        <item x="0"/>
        <item x="189"/>
        <item x="99"/>
        <item x="136"/>
        <item x="154"/>
        <item x="138"/>
        <item x="162"/>
        <item x="111"/>
        <item x="131"/>
        <item x="17"/>
        <item x="91"/>
        <item x="145"/>
        <item x="54"/>
        <item x="143"/>
        <item x="187"/>
        <item x="94"/>
        <item x="2"/>
        <item x="85"/>
        <item x="142"/>
        <item x="24"/>
        <item x="64"/>
        <item x="44"/>
        <item x="183"/>
        <item x="169"/>
        <item x="202"/>
        <item x="75"/>
        <item x="51"/>
        <item x="9"/>
        <item x="52"/>
        <item x="15"/>
        <item x="192"/>
        <item x="112"/>
        <item x="20"/>
        <item x="6"/>
        <item x="176"/>
        <item x="155"/>
        <item x="78"/>
        <item x="60"/>
        <item x="137"/>
        <item x="77"/>
        <item x="152"/>
        <item x="135"/>
        <item x="68"/>
        <item x="39"/>
        <item x="188"/>
        <item x="33"/>
        <item x="3"/>
        <item x="34"/>
        <item x="163"/>
        <item x="92"/>
        <item x="100"/>
        <item x="71"/>
        <item x="168"/>
        <item x="10"/>
        <item x="98"/>
        <item x="43"/>
        <item x="164"/>
        <item x="119"/>
        <item x="170"/>
        <item x="65"/>
        <item x="74"/>
        <item x="171"/>
        <item x="107"/>
        <item x="144"/>
        <item x="203"/>
        <item x="45"/>
        <item x="102"/>
        <item x="206"/>
        <item x="122"/>
        <item x="86"/>
        <item x="167"/>
        <item x="148"/>
        <item x="46"/>
        <item x="97"/>
        <item x="173"/>
        <item x="146"/>
        <item x="115"/>
        <item x="101"/>
        <item x="212"/>
        <item x="186"/>
        <item x="214"/>
        <item x="63"/>
        <item x="69"/>
        <item x="205"/>
        <item x="89"/>
        <item x="184"/>
        <item x="5"/>
        <item x="113"/>
        <item x="156"/>
        <item x="175"/>
        <item x="197"/>
        <item x="53"/>
        <item x="14"/>
        <item x="1"/>
        <item x="48"/>
        <item x="159"/>
        <item x="110"/>
        <item x="157"/>
        <item x="199"/>
        <item x="179"/>
        <item x="8"/>
        <item x="57"/>
        <item x="114"/>
        <item x="165"/>
        <item x="31"/>
        <item x="196"/>
        <item x="59"/>
        <item x="140"/>
        <item x="84"/>
        <item x="4"/>
        <item x="109"/>
        <item x="139"/>
        <item x="207"/>
        <item x="16"/>
        <item x="11"/>
        <item x="12"/>
        <item x="158"/>
        <item x="81"/>
        <item x="23"/>
        <item x="121"/>
        <item x="82"/>
        <item x="42"/>
        <item x="58"/>
        <item x="79"/>
        <item x="181"/>
        <item x="210"/>
        <item x="56"/>
        <item x="93"/>
        <item x="30"/>
        <item x="116"/>
        <item x="201"/>
        <item x="21"/>
        <item x="166"/>
        <item x="106"/>
        <item x="126"/>
        <item x="27"/>
        <item x="18"/>
        <item x="104"/>
        <item x="83"/>
        <item x="37"/>
        <item x="105"/>
        <item x="120"/>
        <item x="36"/>
        <item x="87"/>
        <item x="125"/>
        <item x="204"/>
        <item x="123"/>
        <item x="61"/>
        <item x="29"/>
        <item x="180"/>
        <item x="95"/>
        <item x="117"/>
        <item x="213"/>
        <item x="129"/>
        <item x="211"/>
        <item x="118"/>
        <item x="151"/>
        <item x="80"/>
        <item x="200"/>
        <item x="13"/>
        <item x="209"/>
        <item x="32"/>
        <item x="198"/>
        <item x="70"/>
        <item x="134"/>
        <item x="133"/>
        <item x="19"/>
        <item x="160"/>
        <item x="96"/>
        <item x="7"/>
        <item x="47"/>
        <item x="174"/>
        <item x="35"/>
        <item x="178"/>
        <item x="73"/>
        <item x="147"/>
        <item x="49"/>
        <item x="190"/>
        <item x="191"/>
        <item x="76"/>
        <item x="124"/>
        <item x="141"/>
        <item x="66"/>
        <item x="208"/>
        <item x="25"/>
        <item x="177"/>
        <item x="88"/>
        <item x="103"/>
        <item x="149"/>
        <item x="127"/>
        <item x="40"/>
        <item x="193"/>
        <item x="22"/>
        <item x="161"/>
        <item x="28"/>
        <item x="38"/>
        <item x="67"/>
        <item x="90"/>
        <item x="50"/>
        <item x="72"/>
        <item x="194"/>
        <item x="172"/>
        <item x="26"/>
        <item x="62"/>
        <item x="108"/>
        <item x="195"/>
        <item x="128"/>
        <item x="132"/>
        <item x="153"/>
        <item x="185"/>
        <item x="130"/>
        <item x="55"/>
        <item x="182"/>
        <item x="150"/>
        <item x="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2"/>
        <item x="9"/>
        <item x="11"/>
        <item x="10"/>
        <item x="6"/>
        <item x="5"/>
        <item x="12"/>
        <item x="0"/>
        <item x="4"/>
        <item x="1"/>
        <item x="7"/>
        <item x="13"/>
        <item x="3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2">
        <item x="44"/>
        <item x="7"/>
        <item x="46"/>
        <item x="38"/>
        <item x="41"/>
        <item x="113"/>
        <item x="14"/>
        <item x="110"/>
        <item x="72"/>
        <item x="58"/>
        <item x="29"/>
        <item x="60"/>
        <item x="112"/>
        <item x="22"/>
        <item x="114"/>
        <item x="59"/>
        <item x="80"/>
        <item x="17"/>
        <item x="97"/>
        <item x="18"/>
        <item x="130"/>
        <item x="66"/>
        <item x="19"/>
        <item x="42"/>
        <item x="15"/>
        <item x="12"/>
        <item x="121"/>
        <item x="85"/>
        <item x="117"/>
        <item x="73"/>
        <item x="0"/>
        <item x="68"/>
        <item x="91"/>
        <item x="67"/>
        <item x="92"/>
        <item x="53"/>
        <item x="2"/>
        <item x="52"/>
        <item x="50"/>
        <item x="54"/>
        <item x="88"/>
        <item x="4"/>
        <item x="43"/>
        <item x="31"/>
        <item x="123"/>
        <item x="93"/>
        <item x="30"/>
        <item x="109"/>
        <item x="106"/>
        <item x="127"/>
        <item x="10"/>
        <item x="64"/>
        <item x="102"/>
        <item x="116"/>
        <item x="83"/>
        <item x="118"/>
        <item x="104"/>
        <item x="5"/>
        <item x="86"/>
        <item x="94"/>
        <item x="37"/>
        <item x="108"/>
        <item x="82"/>
        <item x="119"/>
        <item x="49"/>
        <item x="1"/>
        <item x="21"/>
        <item x="129"/>
        <item x="9"/>
        <item x="16"/>
        <item x="76"/>
        <item x="115"/>
        <item x="40"/>
        <item x="3"/>
        <item x="8"/>
        <item x="61"/>
        <item x="87"/>
        <item x="79"/>
        <item x="51"/>
        <item x="11"/>
        <item x="33"/>
        <item x="107"/>
        <item x="120"/>
        <item x="111"/>
        <item x="13"/>
        <item x="26"/>
        <item x="81"/>
        <item x="95"/>
        <item x="23"/>
        <item x="100"/>
        <item x="34"/>
        <item x="126"/>
        <item x="78"/>
        <item x="98"/>
        <item x="47"/>
        <item x="48"/>
        <item x="39"/>
        <item x="70"/>
        <item x="6"/>
        <item x="122"/>
        <item x="25"/>
        <item x="74"/>
        <item x="45"/>
        <item x="75"/>
        <item x="28"/>
        <item x="20"/>
        <item x="27"/>
        <item x="84"/>
        <item x="131"/>
        <item x="62"/>
        <item x="35"/>
        <item x="101"/>
        <item x="90"/>
        <item x="63"/>
        <item x="65"/>
        <item x="57"/>
        <item x="89"/>
        <item x="69"/>
        <item x="55"/>
        <item x="125"/>
        <item x="77"/>
        <item x="56"/>
        <item x="105"/>
        <item x="71"/>
        <item x="32"/>
        <item x="24"/>
        <item x="96"/>
        <item x="124"/>
        <item x="128"/>
        <item x="99"/>
        <item x="103"/>
        <item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2"/>
        <item x="0"/>
        <item x="8"/>
        <item x="6"/>
        <item x="16"/>
        <item x="3"/>
        <item x="1"/>
        <item x="4"/>
        <item x="10"/>
        <item x="9"/>
        <item x="5"/>
        <item x="12"/>
        <item x="13"/>
        <item x="21"/>
        <item x="19"/>
        <item x="11"/>
        <item x="20"/>
        <item x="7"/>
        <item x="22"/>
        <item x="17"/>
        <item x="15"/>
        <item x="14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3"/>
    <field x="4"/>
    <field x="1"/>
    <field x="9"/>
    <field x="10"/>
    <field x="11"/>
    <field x="7"/>
    <field x="0"/>
    <field x="2"/>
    <field x="5"/>
    <field x="8"/>
    <field x="6"/>
  </rowFields>
  <rowItems count="690">
    <i>
      <x/>
      <x/>
      <x/>
      <x v="1"/>
      <x v="2"/>
      <x v="1"/>
      <x v="42"/>
      <x v="1"/>
      <x v="86"/>
      <x v="7"/>
      <x v="1"/>
      <x v="4"/>
    </i>
    <i r="2">
      <x v="8"/>
      <x/>
      <x/>
      <x/>
      <x v="6"/>
      <x v="1"/>
      <x/>
      <x v="2"/>
      <x/>
      <x v="4"/>
    </i>
    <i r="2">
      <x v="11"/>
      <x/>
      <x/>
      <x/>
      <x v="7"/>
      <x v="1"/>
      <x v="11"/>
      <x v="5"/>
      <x/>
      <x v="4"/>
    </i>
    <i r="2">
      <x v="12"/>
      <x/>
      <x/>
      <x/>
      <x v="1"/>
      <x v="1"/>
      <x v="3"/>
      <x v="4"/>
      <x/>
      <x v="4"/>
    </i>
    <i r="2">
      <x v="18"/>
      <x/>
      <x/>
      <x/>
      <x/>
      <x/>
      <x/>
      <x v="11"/>
      <x/>
      <x v="2"/>
    </i>
    <i r="2">
      <x v="22"/>
      <x/>
      <x/>
      <x/>
      <x v="1"/>
      <x v="1"/>
      <x v="121"/>
      <x/>
      <x/>
      <x v="4"/>
    </i>
    <i r="2">
      <x v="23"/>
      <x/>
      <x/>
      <x/>
      <x v="4"/>
      <x/>
      <x v="150"/>
      <x v="9"/>
      <x/>
      <x v="1"/>
    </i>
    <i r="2">
      <x v="25"/>
      <x/>
      <x/>
      <x/>
      <x/>
      <x v="1"/>
      <x v="38"/>
      <x v="3"/>
      <x/>
      <x v="3"/>
    </i>
    <i r="2">
      <x v="26"/>
      <x/>
      <x/>
      <x/>
      <x v="3"/>
      <x v="1"/>
      <x v="158"/>
      <x v="2"/>
      <x v="1"/>
      <x v="4"/>
    </i>
    <i r="2">
      <x v="31"/>
      <x/>
      <x/>
      <x/>
      <x v="64"/>
      <x/>
      <x v="92"/>
      <x v="4"/>
      <x v="1"/>
      <x v="1"/>
    </i>
    <i r="5">
      <x v="1"/>
      <x/>
      <x v="1"/>
      <x v="82"/>
      <x v="6"/>
      <x/>
      <x v="2"/>
    </i>
    <i r="3">
      <x v="1"/>
      <x v="1"/>
      <x/>
      <x v="4"/>
      <x v="1"/>
      <x v="13"/>
      <x v="4"/>
      <x/>
      <x v="4"/>
    </i>
    <i r="2">
      <x v="32"/>
      <x v="1"/>
      <x v="4"/>
      <x v="1"/>
      <x v="25"/>
      <x/>
      <x v="140"/>
      <x v="4"/>
      <x v="1"/>
      <x v="4"/>
    </i>
    <i r="2">
      <x v="33"/>
      <x/>
      <x/>
      <x v="1"/>
      <x v="53"/>
      <x v="1"/>
      <x v="51"/>
      <x v="4"/>
      <x/>
      <x v="4"/>
    </i>
    <i r="3">
      <x v="1"/>
      <x v="4"/>
      <x/>
      <x/>
      <x v="1"/>
      <x/>
      <x v="6"/>
      <x/>
      <x v="2"/>
    </i>
    <i r="2">
      <x v="34"/>
      <x/>
      <x/>
      <x v="1"/>
      <x/>
      <x v="1"/>
      <x/>
      <x/>
      <x/>
      <x/>
    </i>
    <i r="6">
      <x v="15"/>
      <x/>
      <x v="19"/>
      <x v="2"/>
      <x v="1"/>
      <x v="4"/>
    </i>
    <i r="6">
      <x v="25"/>
      <x v="1"/>
      <x v="86"/>
      <x v="1"/>
      <x/>
      <x v="4"/>
    </i>
    <i r="2">
      <x v="36"/>
      <x/>
      <x/>
      <x v="1"/>
      <x v="46"/>
      <x v="1"/>
      <x v="45"/>
      <x v="8"/>
      <x v="1"/>
      <x v="4"/>
    </i>
    <i r="2">
      <x v="38"/>
      <x v="1"/>
      <x v="1"/>
      <x/>
      <x v="25"/>
      <x/>
      <x v="21"/>
      <x v="4"/>
      <x/>
      <x v="4"/>
    </i>
    <i r="2">
      <x v="39"/>
      <x/>
      <x/>
      <x v="1"/>
      <x v="22"/>
      <x v="1"/>
      <x v="150"/>
      <x v="5"/>
      <x v="1"/>
      <x v="1"/>
    </i>
    <i r="2">
      <x v="41"/>
      <x/>
      <x/>
      <x/>
      <x v="3"/>
      <x v="1"/>
      <x v="39"/>
      <x v="5"/>
      <x/>
      <x v="4"/>
    </i>
    <i r="2">
      <x v="46"/>
      <x/>
      <x/>
      <x v="1"/>
      <x/>
      <x/>
      <x v="159"/>
      <x v="13"/>
      <x/>
      <x v="1"/>
    </i>
    <i r="2">
      <x v="47"/>
      <x/>
      <x/>
      <x/>
      <x v="57"/>
      <x v="1"/>
      <x v="150"/>
      <x v="4"/>
      <x v="1"/>
      <x v="4"/>
    </i>
    <i r="2">
      <x v="48"/>
      <x/>
      <x/>
      <x v="1"/>
      <x v="46"/>
      <x v="1"/>
      <x v="28"/>
      <x v="4"/>
      <x/>
      <x v="4"/>
    </i>
    <i r="3">
      <x v="1"/>
      <x v="3"/>
      <x v="1"/>
      <x v="33"/>
      <x v="1"/>
      <x v="39"/>
      <x v="4"/>
      <x v="1"/>
      <x v="1"/>
    </i>
    <i r="2">
      <x v="49"/>
      <x/>
      <x/>
      <x/>
      <x v="7"/>
      <x v="1"/>
      <x v="103"/>
      <x v="11"/>
      <x/>
      <x v="4"/>
    </i>
    <i r="2">
      <x v="50"/>
      <x/>
      <x/>
      <x/>
      <x v="25"/>
      <x/>
      <x v="16"/>
      <x v="3"/>
      <x/>
      <x v="3"/>
    </i>
    <i r="2">
      <x v="51"/>
      <x v="1"/>
      <x v="1"/>
      <x v="1"/>
      <x v="51"/>
      <x v="1"/>
      <x v="99"/>
      <x v="7"/>
      <x v="1"/>
      <x v="4"/>
    </i>
    <i r="4">
      <x v="8"/>
      <x v="1"/>
      <x v="27"/>
      <x v="1"/>
      <x v="72"/>
      <x v="10"/>
      <x v="1"/>
      <x v="4"/>
    </i>
    <i r="2">
      <x v="52"/>
      <x/>
      <x/>
      <x/>
      <x/>
      <x/>
      <x v="101"/>
      <x v="6"/>
      <x/>
      <x v="2"/>
    </i>
    <i r="6">
      <x v="1"/>
      <x v="1"/>
      <x v="89"/>
      <x v="1"/>
      <x/>
      <x v="1"/>
    </i>
    <i r="6">
      <x v="30"/>
      <x v="1"/>
      <x v="152"/>
      <x v="3"/>
      <x/>
      <x v="1"/>
    </i>
    <i r="2">
      <x v="53"/>
      <x/>
      <x/>
      <x/>
      <x v="6"/>
      <x v="1"/>
      <x v="9"/>
      <x v="4"/>
      <x/>
      <x v="1"/>
    </i>
    <i r="8">
      <x v="29"/>
      <x v="4"/>
      <x/>
      <x v="1"/>
    </i>
    <i r="2">
      <x v="56"/>
      <x/>
      <x/>
      <x v="1"/>
      <x v="19"/>
      <x v="1"/>
      <x v="25"/>
      <x v="12"/>
      <x/>
      <x v="3"/>
    </i>
    <i r="2">
      <x v="58"/>
      <x/>
      <x/>
      <x/>
      <x v="17"/>
      <x v="1"/>
      <x v="26"/>
      <x v="8"/>
      <x/>
      <x v="4"/>
    </i>
    <i r="2">
      <x v="59"/>
      <x v="1"/>
      <x v="1"/>
      <x/>
      <x v="57"/>
      <x v="1"/>
      <x v="37"/>
      <x v="5"/>
      <x v="1"/>
      <x v="4"/>
    </i>
    <i r="4">
      <x v="11"/>
      <x v="1"/>
      <x/>
      <x/>
      <x v="168"/>
      <x v="11"/>
      <x v="1"/>
      <x v="3"/>
    </i>
    <i r="2">
      <x v="60"/>
      <x/>
      <x/>
      <x/>
      <x/>
      <x/>
      <x v="51"/>
      <x v="11"/>
      <x/>
      <x v="3"/>
    </i>
    <i r="2">
      <x v="62"/>
      <x v="1"/>
      <x v="1"/>
      <x v="1"/>
      <x v="1"/>
      <x v="1"/>
      <x v="17"/>
      <x v="13"/>
      <x v="1"/>
      <x v="4"/>
    </i>
    <i r="2">
      <x v="63"/>
      <x/>
      <x/>
      <x v="1"/>
      <x v="4"/>
      <x v="1"/>
      <x v="130"/>
      <x v="1"/>
      <x/>
      <x/>
    </i>
    <i r="2">
      <x v="65"/>
      <x/>
      <x/>
      <x/>
      <x/>
      <x v="1"/>
      <x v="19"/>
      <x v="6"/>
      <x/>
      <x v="2"/>
    </i>
    <i r="2">
      <x v="66"/>
      <x/>
      <x/>
      <x/>
      <x v="70"/>
      <x/>
      <x v="39"/>
      <x v="6"/>
      <x/>
      <x v="2"/>
    </i>
    <i r="2">
      <x v="68"/>
      <x v="1"/>
      <x v="4"/>
      <x/>
      <x v="19"/>
      <x/>
      <x v="166"/>
      <x v="13"/>
      <x v="1"/>
      <x v="1"/>
    </i>
    <i r="2">
      <x v="69"/>
      <x/>
      <x/>
      <x/>
      <x v="3"/>
      <x v="1"/>
      <x v="4"/>
      <x v="5"/>
      <x/>
      <x v="4"/>
    </i>
    <i r="6">
      <x v="56"/>
      <x/>
      <x v="134"/>
      <x v="13"/>
      <x/>
      <x v="4"/>
    </i>
    <i r="5">
      <x v="1"/>
      <x v="36"/>
      <x v="1"/>
      <x v="168"/>
      <x/>
      <x/>
      <x v="4"/>
    </i>
    <i r="6">
      <x v="64"/>
      <x/>
      <x v="163"/>
      <x v="9"/>
      <x v="1"/>
      <x v="4"/>
    </i>
    <i r="2">
      <x v="70"/>
      <x/>
      <x/>
      <x v="1"/>
      <x v="14"/>
      <x v="1"/>
      <x v="45"/>
      <x v="2"/>
      <x/>
      <x v="4"/>
    </i>
    <i r="2">
      <x v="71"/>
      <x/>
      <x/>
      <x/>
      <x v="59"/>
      <x v="1"/>
      <x v="66"/>
      <x v="4"/>
      <x v="1"/>
      <x v="1"/>
    </i>
    <i r="3">
      <x v="1"/>
      <x v="6"/>
      <x/>
      <x v="66"/>
      <x v="1"/>
      <x v="47"/>
      <x v="7"/>
      <x v="1"/>
      <x v="4"/>
    </i>
    <i r="2">
      <x v="74"/>
      <x/>
      <x/>
      <x/>
      <x v="4"/>
      <x v="1"/>
      <x v="76"/>
      <x v="4"/>
      <x/>
      <x v="4"/>
    </i>
    <i r="2">
      <x v="75"/>
      <x/>
      <x/>
      <x/>
      <x v="3"/>
      <x v="1"/>
      <x v="20"/>
      <x v="2"/>
      <x v="1"/>
      <x v="4"/>
    </i>
    <i r="2">
      <x v="79"/>
      <x/>
      <x/>
      <x v="1"/>
      <x v="22"/>
      <x v="1"/>
      <x v="170"/>
      <x v="7"/>
      <x v="1"/>
      <x v="4"/>
    </i>
    <i r="2">
      <x v="80"/>
      <x v="1"/>
      <x v="2"/>
      <x v="1"/>
      <x v="36"/>
      <x/>
      <x v="26"/>
      <x v="9"/>
      <x v="1"/>
      <x v="4"/>
    </i>
    <i r="2">
      <x v="81"/>
      <x v="1"/>
      <x v="1"/>
      <x v="1"/>
      <x v="10"/>
      <x v="1"/>
      <x v="76"/>
      <x v="5"/>
      <x/>
      <x v="4"/>
    </i>
    <i r="2">
      <x v="82"/>
      <x/>
      <x/>
      <x/>
      <x v="3"/>
      <x/>
      <x v="19"/>
      <x v="6"/>
      <x/>
      <x v="2"/>
    </i>
    <i r="5">
      <x v="1"/>
      <x v="64"/>
      <x/>
      <x v="168"/>
      <x v="5"/>
      <x/>
      <x v="1"/>
    </i>
    <i r="3">
      <x v="1"/>
      <x v="6"/>
      <x v="1"/>
      <x v="60"/>
      <x v="1"/>
      <x v="15"/>
      <x v="7"/>
      <x v="1"/>
      <x v="4"/>
    </i>
    <i r="2">
      <x v="83"/>
      <x v="1"/>
      <x v="2"/>
      <x/>
      <x v="1"/>
      <x v="1"/>
      <x v="13"/>
      <x v="4"/>
      <x/>
      <x v="4"/>
    </i>
    <i r="2">
      <x v="84"/>
      <x/>
      <x/>
      <x/>
      <x v="3"/>
      <x v="1"/>
      <x v="19"/>
      <x v="8"/>
      <x/>
      <x v="1"/>
    </i>
    <i r="2">
      <x v="87"/>
      <x/>
      <x/>
      <x/>
      <x v="80"/>
      <x/>
      <x v="65"/>
      <x v="1"/>
      <x/>
      <x/>
    </i>
    <i r="5">
      <x v="1"/>
      <x v="92"/>
      <x v="1"/>
      <x v="119"/>
      <x v="10"/>
      <x v="1"/>
      <x v="4"/>
    </i>
    <i r="2">
      <x v="89"/>
      <x/>
      <x/>
      <x/>
      <x/>
      <x/>
      <x v="63"/>
      <x v="4"/>
      <x/>
      <x v="4"/>
    </i>
    <i r="6">
      <x v="4"/>
      <x/>
      <x v="51"/>
      <x v="4"/>
      <x/>
      <x v="4"/>
    </i>
    <i r="5">
      <x v="1"/>
      <x v="1"/>
      <x v="1"/>
      <x v="185"/>
      <x v="2"/>
      <x/>
      <x v="4"/>
    </i>
    <i r="3">
      <x v="1"/>
      <x v="3"/>
      <x/>
      <x v="13"/>
      <x/>
      <x v="33"/>
      <x v="6"/>
      <x v="1"/>
      <x v="2"/>
    </i>
    <i r="2">
      <x v="90"/>
      <x/>
      <x/>
      <x/>
      <x/>
      <x v="1"/>
      <x v="186"/>
      <x v="6"/>
      <x/>
      <x v="2"/>
    </i>
    <i r="2">
      <x v="94"/>
      <x/>
      <x/>
      <x/>
      <x v="80"/>
      <x/>
      <x v="163"/>
      <x v="2"/>
      <x v="1"/>
      <x v="4"/>
    </i>
    <i r="2">
      <x v="95"/>
      <x/>
      <x/>
      <x v="1"/>
      <x v="6"/>
      <x/>
      <x v="66"/>
      <x v="2"/>
      <x v="1"/>
      <x v="4"/>
    </i>
    <i r="2">
      <x v="97"/>
      <x v="1"/>
      <x v="1"/>
      <x v="1"/>
      <x v="46"/>
      <x/>
      <x v="186"/>
      <x v="6"/>
      <x/>
      <x v="2"/>
    </i>
    <i r="2">
      <x v="102"/>
      <x/>
      <x/>
      <x/>
      <x v="75"/>
      <x v="1"/>
      <x v="59"/>
      <x v="2"/>
      <x v="1"/>
      <x v="4"/>
    </i>
    <i r="5">
      <x v="1"/>
      <x v="36"/>
      <x v="1"/>
      <x v="10"/>
      <x v="4"/>
      <x/>
      <x v="4"/>
    </i>
    <i r="2">
      <x v="108"/>
      <x/>
      <x/>
      <x v="1"/>
      <x v="30"/>
      <x v="1"/>
      <x v="179"/>
      <x v="5"/>
      <x/>
      <x v="1"/>
    </i>
    <i r="2">
      <x v="111"/>
      <x/>
      <x/>
      <x/>
      <x v="2"/>
      <x v="1"/>
      <x v="68"/>
      <x v="4"/>
      <x/>
      <x v="4"/>
    </i>
    <i r="2">
      <x v="112"/>
      <x/>
      <x/>
      <x v="1"/>
      <x/>
      <x/>
      <x v="66"/>
      <x v="6"/>
      <x/>
      <x v="2"/>
    </i>
    <i r="2">
      <x v="113"/>
      <x v="1"/>
      <x v="1"/>
      <x/>
      <x v="89"/>
      <x v="1"/>
      <x v="68"/>
      <x v="8"/>
      <x v="1"/>
      <x v="4"/>
    </i>
    <i r="4">
      <x v="5"/>
      <x v="1"/>
      <x v="25"/>
      <x v="1"/>
      <x v="51"/>
      <x v="4"/>
      <x v="1"/>
      <x v="4"/>
    </i>
    <i r="2">
      <x v="114"/>
      <x/>
      <x/>
      <x/>
      <x v="57"/>
      <x v="1"/>
      <x v="94"/>
      <x v="4"/>
      <x/>
      <x/>
    </i>
    <i r="2">
      <x v="117"/>
      <x/>
      <x/>
      <x v="1"/>
      <x v="9"/>
      <x v="1"/>
      <x v="45"/>
      <x v="7"/>
      <x v="1"/>
      <x v="4"/>
    </i>
    <i r="2">
      <x v="122"/>
      <x v="1"/>
      <x v="2"/>
      <x v="1"/>
      <x v="86"/>
      <x v="1"/>
      <x v="77"/>
      <x v="9"/>
      <x/>
      <x v="1"/>
    </i>
    <i r="4">
      <x v="3"/>
      <x v="1"/>
      <x v="46"/>
      <x v="1"/>
      <x v="55"/>
      <x v="2"/>
      <x v="1"/>
      <x v="4"/>
    </i>
    <i r="2">
      <x v="124"/>
      <x v="1"/>
      <x v="2"/>
      <x/>
      <x v="6"/>
      <x v="1"/>
      <x v="19"/>
      <x v="8"/>
      <x v="1"/>
      <x v="4"/>
    </i>
    <i r="2">
      <x v="125"/>
      <x/>
      <x/>
      <x/>
      <x v="64"/>
      <x v="1"/>
      <x v="32"/>
      <x v="10"/>
      <x/>
      <x v="1"/>
    </i>
    <i r="3">
      <x v="1"/>
      <x v="2"/>
      <x v="1"/>
      <x v="94"/>
      <x v="1"/>
      <x v="86"/>
      <x v="1"/>
      <x v="1"/>
      <x v="1"/>
    </i>
    <i r="2">
      <x v="127"/>
      <x/>
      <x/>
      <x/>
      <x/>
      <x/>
      <x v="195"/>
      <x v="3"/>
      <x v="1"/>
      <x v="3"/>
    </i>
    <i r="2">
      <x v="128"/>
      <x/>
      <x/>
      <x/>
      <x v="2"/>
      <x v="1"/>
      <x v="4"/>
      <x v="5"/>
      <x/>
      <x v="4"/>
    </i>
    <i r="2">
      <x v="129"/>
      <x v="1"/>
      <x v="8"/>
      <x v="1"/>
      <x v="36"/>
      <x v="1"/>
      <x v="102"/>
      <x v="4"/>
      <x v="1"/>
      <x/>
    </i>
    <i r="2">
      <x v="132"/>
      <x/>
      <x/>
      <x/>
      <x v="100"/>
      <x v="1"/>
      <x v="72"/>
      <x v="1"/>
      <x/>
      <x/>
    </i>
    <i r="6">
      <x v="109"/>
      <x v="1"/>
      <x v="101"/>
      <x v="2"/>
      <x v="1"/>
      <x v="4"/>
    </i>
    <i r="5">
      <x v="1"/>
      <x v="2"/>
      <x v="1"/>
      <x v="86"/>
      <x v="1"/>
      <x/>
      <x v="4"/>
    </i>
    <i r="6">
      <x v="77"/>
      <x v="1"/>
      <x v="1"/>
      <x v="10"/>
      <x/>
      <x v="4"/>
    </i>
    <i r="2">
      <x v="133"/>
      <x v="1"/>
      <x v="1"/>
      <x/>
      <x v="58"/>
      <x/>
      <x v="73"/>
      <x v="13"/>
      <x v="1"/>
      <x v="1"/>
    </i>
    <i r="2">
      <x v="136"/>
      <x/>
      <x/>
      <x v="1"/>
      <x v="36"/>
      <x v="1"/>
      <x v="45"/>
      <x v="4"/>
      <x v="1"/>
      <x v="4"/>
    </i>
    <i r="2">
      <x v="141"/>
      <x/>
      <x/>
      <x/>
      <x v="25"/>
      <x/>
      <x v="35"/>
      <x v="13"/>
      <x/>
      <x v="4"/>
    </i>
    <i r="6">
      <x v="46"/>
      <x v="1"/>
      <x v="54"/>
      <x v="3"/>
      <x/>
      <x v="1"/>
    </i>
    <i r="2">
      <x v="142"/>
      <x/>
      <x/>
      <x v="1"/>
      <x v="30"/>
      <x/>
      <x v="51"/>
      <x v="5"/>
      <x/>
      <x v="4"/>
    </i>
    <i r="2">
      <x v="143"/>
      <x/>
      <x/>
      <x/>
      <x v="1"/>
      <x v="1"/>
      <x v="25"/>
      <x v="4"/>
      <x/>
      <x v="4"/>
    </i>
    <i r="2">
      <x v="145"/>
      <x/>
      <x/>
      <x/>
      <x v="1"/>
      <x v="1"/>
      <x v="55"/>
      <x v="13"/>
      <x/>
      <x v="1"/>
    </i>
    <i r="6">
      <x v="6"/>
      <x v="1"/>
      <x v="39"/>
      <x v="5"/>
      <x/>
      <x v="4"/>
    </i>
    <i r="2">
      <x v="148"/>
      <x v="1"/>
      <x v="10"/>
      <x v="1"/>
      <x v="13"/>
      <x v="1"/>
      <x v="33"/>
      <x v="1"/>
      <x v="1"/>
      <x/>
    </i>
    <i r="2">
      <x v="149"/>
      <x/>
      <x/>
      <x/>
      <x v="1"/>
      <x v="1"/>
      <x v="35"/>
      <x v="4"/>
      <x/>
      <x v="4"/>
    </i>
    <i r="2">
      <x v="154"/>
      <x/>
      <x/>
      <x v="1"/>
      <x v="3"/>
      <x v="1"/>
      <x v="68"/>
      <x/>
      <x/>
      <x v="4"/>
    </i>
    <i r="2">
      <x v="159"/>
      <x/>
      <x/>
      <x/>
      <x v="1"/>
      <x v="1"/>
      <x v="45"/>
      <x v="7"/>
      <x/>
      <x v="4"/>
    </i>
    <i r="2">
      <x v="163"/>
      <x/>
      <x/>
      <x v="1"/>
      <x v="72"/>
      <x v="1"/>
      <x v="25"/>
      <x v="2"/>
      <x/>
      <x v="4"/>
    </i>
    <i r="2">
      <x v="165"/>
      <x/>
      <x/>
      <x/>
      <x/>
      <x/>
      <x v="72"/>
      <x v="11"/>
      <x/>
      <x v="3"/>
    </i>
    <i r="2">
      <x v="166"/>
      <x/>
      <x/>
      <x/>
      <x v="1"/>
      <x v="1"/>
      <x v="1"/>
      <x/>
      <x/>
      <x v="4"/>
    </i>
    <i r="2">
      <x v="168"/>
      <x/>
      <x/>
      <x v="1"/>
      <x v="1"/>
      <x v="1"/>
      <x v="51"/>
      <x v="3"/>
      <x v="1"/>
      <x v="1"/>
    </i>
    <i r="2">
      <x v="169"/>
      <x/>
      <x/>
      <x v="1"/>
      <x v="36"/>
      <x v="1"/>
      <x v="86"/>
      <x v="8"/>
      <x/>
      <x v="4"/>
    </i>
    <i r="2">
      <x v="171"/>
      <x v="1"/>
      <x v="1"/>
      <x v="1"/>
      <x v="70"/>
      <x v="1"/>
      <x v="5"/>
      <x v="4"/>
      <x v="1"/>
      <x v="1"/>
    </i>
    <i r="4">
      <x v="2"/>
      <x/>
      <x/>
      <x v="1"/>
      <x v="191"/>
      <x v="6"/>
      <x/>
      <x v="2"/>
    </i>
    <i r="2">
      <x v="173"/>
      <x/>
      <x/>
      <x/>
      <x/>
      <x v="1"/>
      <x v="58"/>
      <x v="5"/>
      <x/>
      <x v="2"/>
    </i>
    <i r="2">
      <x v="174"/>
      <x/>
      <x/>
      <x v="1"/>
      <x v="89"/>
      <x v="1"/>
      <x v="138"/>
      <x v="7"/>
      <x v="1"/>
      <x v="1"/>
    </i>
    <i r="2">
      <x v="178"/>
      <x/>
      <x/>
      <x v="1"/>
      <x v="100"/>
      <x v="1"/>
      <x v="65"/>
      <x v="7"/>
      <x/>
      <x v="4"/>
    </i>
    <i r="2">
      <x v="180"/>
      <x/>
      <x/>
      <x v="1"/>
      <x v="72"/>
      <x v="1"/>
      <x v="60"/>
      <x v="8"/>
      <x/>
      <x v="4"/>
    </i>
    <i r="3">
      <x v="1"/>
      <x v="1"/>
      <x v="1"/>
      <x v="47"/>
      <x v="1"/>
      <x v="73"/>
      <x v="4"/>
      <x v="1"/>
      <x v="1"/>
    </i>
    <i r="4">
      <x v="3"/>
      <x v="1"/>
      <x v="68"/>
      <x v="1"/>
      <x v="76"/>
      <x v="13"/>
      <x v="1"/>
      <x v="4"/>
    </i>
    <i r="2">
      <x v="181"/>
      <x/>
      <x/>
      <x/>
      <x v="46"/>
      <x/>
      <x v="72"/>
      <x v="2"/>
      <x/>
      <x v="4"/>
    </i>
    <i r="5">
      <x v="1"/>
      <x v="57"/>
      <x/>
      <x v="65"/>
      <x v="4"/>
      <x/>
      <x v="4"/>
    </i>
    <i r="2">
      <x v="183"/>
      <x/>
      <x/>
      <x/>
      <x v="2"/>
      <x v="1"/>
      <x v="11"/>
      <x v="8"/>
      <x/>
      <x v="4"/>
    </i>
    <i r="2">
      <x v="186"/>
      <x/>
      <x/>
      <x/>
      <x/>
      <x/>
      <x v="47"/>
      <x v="6"/>
      <x v="1"/>
      <x v="2"/>
    </i>
    <i r="2">
      <x v="187"/>
      <x/>
      <x/>
      <x v="1"/>
      <x v="27"/>
      <x v="1"/>
      <x v="103"/>
      <x v="1"/>
      <x/>
      <x/>
    </i>
    <i r="6">
      <x v="36"/>
      <x v="1"/>
      <x v="108"/>
      <x v="4"/>
      <x/>
      <x v="4"/>
    </i>
    <i r="2">
      <x v="188"/>
      <x v="1"/>
      <x v="1"/>
      <x v="1"/>
      <x v="1"/>
      <x v="1"/>
      <x v="2"/>
      <x/>
      <x v="1"/>
      <x/>
    </i>
    <i r="2">
      <x v="192"/>
      <x v="1"/>
      <x v="7"/>
      <x v="1"/>
      <x v="109"/>
      <x v="1"/>
      <x v="87"/>
      <x v="1"/>
      <x v="1"/>
      <x/>
    </i>
    <i r="2">
      <x v="196"/>
      <x/>
      <x/>
      <x/>
      <x v="64"/>
      <x v="1"/>
      <x v="65"/>
      <x v="7"/>
      <x/>
      <x v="4"/>
    </i>
    <i r="5">
      <x v="1"/>
      <x v="13"/>
      <x/>
      <x v="39"/>
      <x v="1"/>
      <x/>
      <x v="1"/>
    </i>
    <i r="2">
      <x v="200"/>
      <x/>
      <x/>
      <x/>
      <x v="75"/>
      <x v="1"/>
      <x v="199"/>
      <x v="4"/>
      <x v="1"/>
      <x v="4"/>
    </i>
    <i r="2">
      <x v="206"/>
      <x/>
      <x/>
      <x v="1"/>
      <x v="7"/>
      <x v="1"/>
      <x v="14"/>
      <x v="7"/>
      <x/>
      <x v="4"/>
    </i>
    <i r="2">
      <x v="208"/>
      <x v="1"/>
      <x v="1"/>
      <x/>
      <x v="2"/>
      <x v="1"/>
      <x v="57"/>
      <x v="7"/>
      <x v="1"/>
      <x v="4"/>
    </i>
    <i r="2">
      <x v="209"/>
      <x/>
      <x/>
      <x/>
      <x v="15"/>
      <x v="1"/>
      <x v="25"/>
      <x v="10"/>
      <x/>
      <x v="4"/>
    </i>
    <i r="2">
      <x v="212"/>
      <x v="1"/>
      <x v="10"/>
      <x v="1"/>
      <x v="6"/>
      <x v="1"/>
      <x v="92"/>
      <x v="5"/>
      <x v="1"/>
      <x v="4"/>
    </i>
    <i r="2">
      <x v="213"/>
      <x/>
      <x/>
      <x v="1"/>
      <x v="36"/>
      <x v="1"/>
      <x v="4"/>
      <x v="4"/>
      <x/>
      <x v="4"/>
    </i>
    <i r="2">
      <x v="217"/>
      <x/>
      <x/>
      <x v="1"/>
      <x v="6"/>
      <x v="1"/>
      <x v="51"/>
      <x v="4"/>
      <x v="1"/>
      <x/>
    </i>
    <i r="6">
      <x v="36"/>
      <x v="1"/>
      <x v="36"/>
      <x v="10"/>
      <x/>
      <x v="4"/>
    </i>
    <i r="2">
      <x v="221"/>
      <x/>
      <x/>
      <x/>
      <x v="3"/>
      <x v="1"/>
      <x v="153"/>
      <x v="5"/>
      <x/>
      <x v="4"/>
    </i>
    <i r="2">
      <x v="230"/>
      <x/>
      <x/>
      <x v="1"/>
      <x v="114"/>
      <x v="1"/>
      <x v="65"/>
      <x v="1"/>
      <x/>
      <x v="1"/>
    </i>
    <i r="2">
      <x v="233"/>
      <x/>
      <x/>
      <x/>
      <x v="4"/>
      <x v="1"/>
      <x v="50"/>
      <x/>
      <x/>
      <x v="4"/>
    </i>
    <i r="2">
      <x v="237"/>
      <x v="1"/>
      <x v="3"/>
      <x/>
      <x v="13"/>
      <x v="1"/>
      <x v="17"/>
      <x v="2"/>
      <x v="1"/>
      <x v="4"/>
    </i>
    <i r="2">
      <x v="240"/>
      <x v="1"/>
      <x v="2"/>
      <x/>
      <x v="4"/>
      <x/>
      <x v="132"/>
      <x v="5"/>
      <x/>
      <x v="4"/>
    </i>
    <i r="4">
      <x v="14"/>
      <x/>
      <x v="107"/>
      <x/>
      <x v="127"/>
      <x v="9"/>
      <x v="1"/>
      <x v="1"/>
    </i>
    <i r="2">
      <x v="243"/>
      <x/>
      <x/>
      <x v="1"/>
      <x v="13"/>
      <x v="1"/>
      <x v="16"/>
      <x/>
      <x/>
      <x v="4"/>
    </i>
    <i r="6">
      <x v="114"/>
      <x v="1"/>
      <x v="60"/>
      <x v="13"/>
      <x v="1"/>
      <x v="1"/>
    </i>
    <i r="2">
      <x v="244"/>
      <x v="1"/>
      <x v="20"/>
      <x v="1"/>
      <x v="3"/>
      <x/>
      <x v="55"/>
      <x v="9"/>
      <x v="1"/>
      <x v="1"/>
    </i>
    <i r="2">
      <x v="245"/>
      <x/>
      <x/>
      <x/>
      <x v="6"/>
      <x v="1"/>
      <x v="39"/>
      <x v="7"/>
      <x/>
      <x v="4"/>
    </i>
    <i r="2">
      <x v="255"/>
      <x/>
      <x/>
      <x v="1"/>
      <x/>
      <x v="1"/>
      <x v="51"/>
      <x v="4"/>
      <x/>
      <x v="4"/>
    </i>
    <i r="2">
      <x v="256"/>
      <x/>
      <x/>
      <x v="1"/>
      <x v="68"/>
      <x v="1"/>
      <x v="100"/>
      <x v="7"/>
      <x v="1"/>
      <x v="4"/>
    </i>
    <i r="2">
      <x v="259"/>
      <x v="1"/>
      <x v="8"/>
      <x/>
      <x v="42"/>
      <x v="1"/>
      <x v="10"/>
      <x v="8"/>
      <x v="1"/>
      <x v="1"/>
    </i>
    <i r="2">
      <x v="260"/>
      <x v="1"/>
      <x v="8"/>
      <x v="1"/>
      <x v="9"/>
      <x v="1"/>
      <x v="12"/>
      <x v="4"/>
      <x v="1"/>
      <x v="4"/>
    </i>
    <i r="2">
      <x v="265"/>
      <x/>
      <x/>
      <x/>
      <x v="36"/>
      <x v="1"/>
      <x v="163"/>
      <x v="10"/>
      <x v="1"/>
      <x v="4"/>
    </i>
    <i r="2">
      <x v="267"/>
      <x/>
      <x/>
      <x/>
      <x v="39"/>
      <x v="1"/>
      <x v="122"/>
      <x v="4"/>
      <x/>
      <x v="4"/>
    </i>
    <i r="2">
      <x v="288"/>
      <x v="1"/>
      <x v="11"/>
      <x/>
      <x v="6"/>
      <x v="1"/>
      <x v="7"/>
      <x v="5"/>
      <x v="1"/>
      <x v="4"/>
    </i>
    <i r="2">
      <x v="289"/>
      <x/>
      <x/>
      <x v="1"/>
      <x/>
      <x v="1"/>
      <x v="213"/>
      <x v="6"/>
      <x v="1"/>
      <x v="2"/>
    </i>
    <i r="2">
      <x v="301"/>
      <x/>
      <x/>
      <x/>
      <x v="36"/>
      <x v="1"/>
      <x v="55"/>
      <x v="6"/>
      <x/>
      <x v="2"/>
    </i>
    <i r="8">
      <x v="72"/>
      <x v="6"/>
      <x/>
      <x v="2"/>
    </i>
    <i r="2">
      <x v="303"/>
      <x/>
      <x/>
      <x/>
      <x/>
      <x/>
      <x/>
      <x v="6"/>
      <x/>
      <x v="2"/>
    </i>
    <i r="2">
      <x v="304"/>
      <x/>
      <x/>
      <x v="1"/>
      <x v="113"/>
      <x v="1"/>
      <x v="42"/>
      <x v="4"/>
      <x v="1"/>
      <x v="1"/>
    </i>
    <i r="2">
      <x v="311"/>
      <x/>
      <x/>
      <x/>
      <x v="74"/>
      <x v="1"/>
      <x v="16"/>
      <x v="5"/>
      <x v="1"/>
      <x v="1"/>
    </i>
    <i r="2">
      <x v="317"/>
      <x v="1"/>
      <x v="21"/>
      <x/>
      <x v="131"/>
      <x v="1"/>
      <x v="214"/>
      <x v="4"/>
      <x v="1"/>
      <x v="4"/>
    </i>
    <i r="2">
      <x v="321"/>
      <x/>
      <x/>
      <x v="1"/>
      <x v="84"/>
      <x/>
      <x v="91"/>
      <x v="6"/>
      <x/>
      <x v="2"/>
    </i>
    <i r="2">
      <x v="335"/>
      <x/>
      <x/>
      <x/>
      <x v="84"/>
      <x v="1"/>
      <x v="182"/>
      <x v="4"/>
      <x v="1"/>
      <x v="1"/>
    </i>
    <i r="2">
      <x v="347"/>
      <x v="1"/>
      <x v="2"/>
      <x/>
      <x v="1"/>
      <x v="1"/>
      <x v="203"/>
      <x v="6"/>
      <x/>
      <x v="2"/>
    </i>
    <i r="1">
      <x v="1"/>
      <x v="16"/>
      <x/>
      <x/>
      <x v="1"/>
      <x/>
      <x v="1"/>
      <x v="208"/>
      <x v="6"/>
      <x/>
      <x v="3"/>
    </i>
    <i r="2">
      <x v="22"/>
      <x/>
      <x/>
      <x v="1"/>
      <x v="114"/>
      <x/>
      <x v="12"/>
      <x v="8"/>
      <x/>
      <x v="2"/>
    </i>
    <i>
      <x v="1"/>
      <x v="1"/>
      <x v="1"/>
      <x/>
      <x/>
      <x/>
      <x v="25"/>
      <x v="1"/>
      <x v="122"/>
      <x v="3"/>
      <x/>
      <x v="4"/>
    </i>
    <i r="2">
      <x v="2"/>
      <x/>
      <x/>
      <x/>
      <x v="25"/>
      <x/>
      <x v="12"/>
      <x v="4"/>
      <x/>
      <x v="4"/>
    </i>
    <i r="2">
      <x v="3"/>
      <x v="1"/>
      <x v="1"/>
      <x v="1"/>
      <x v="3"/>
      <x/>
      <x v="129"/>
      <x v="9"/>
      <x/>
      <x v="4"/>
    </i>
    <i r="4">
      <x v="2"/>
      <x/>
      <x v="36"/>
      <x/>
      <x v="19"/>
      <x v="4"/>
      <x v="1"/>
      <x v="1"/>
    </i>
    <i r="2">
      <x v="4"/>
      <x/>
      <x/>
      <x/>
      <x v="2"/>
      <x/>
      <x v="71"/>
      <x v="9"/>
      <x/>
      <x v="4"/>
    </i>
    <i r="2">
      <x v="5"/>
      <x v="1"/>
      <x v="1"/>
      <x/>
      <x v="2"/>
      <x v="1"/>
      <x v="75"/>
      <x v="7"/>
      <x/>
      <x v="4"/>
    </i>
    <i r="4">
      <x v="2"/>
      <x v="1"/>
      <x v="25"/>
      <x/>
      <x v="5"/>
      <x v="2"/>
      <x/>
      <x v="4"/>
    </i>
    <i r="2">
      <x v="6"/>
      <x v="1"/>
      <x v="1"/>
      <x/>
      <x/>
      <x/>
      <x v="11"/>
      <x v="6"/>
      <x/>
      <x v="2"/>
    </i>
    <i r="4">
      <x v="5"/>
      <x v="1"/>
      <x v="42"/>
      <x v="1"/>
      <x v="25"/>
      <x v="4"/>
      <x v="1"/>
      <x v="4"/>
    </i>
    <i r="2">
      <x v="7"/>
      <x/>
      <x/>
      <x/>
      <x v="1"/>
      <x v="1"/>
      <x v="1"/>
      <x v="4"/>
      <x/>
      <x v="4"/>
    </i>
    <i r="2">
      <x v="8"/>
      <x/>
      <x/>
      <x/>
      <x v="2"/>
      <x v="1"/>
      <x v="28"/>
      <x/>
      <x v="1"/>
      <x v="4"/>
    </i>
    <i r="2">
      <x v="9"/>
      <x/>
      <x/>
      <x/>
      <x v="3"/>
      <x/>
      <x v="8"/>
      <x v="2"/>
      <x/>
      <x v="4"/>
    </i>
    <i r="5">
      <x v="1"/>
      <x v="10"/>
      <x v="1"/>
      <x v="88"/>
      <x v="1"/>
      <x/>
      <x v="1"/>
    </i>
    <i r="3">
      <x v="1"/>
      <x v="1"/>
      <x/>
      <x v="17"/>
      <x v="1"/>
      <x v="69"/>
      <x v="2"/>
      <x/>
      <x v="4"/>
    </i>
    <i r="2">
      <x v="10"/>
      <x/>
      <x/>
      <x/>
      <x v="4"/>
      <x v="1"/>
      <x v="4"/>
      <x v="4"/>
      <x/>
      <x v="4"/>
    </i>
    <i r="3">
      <x v="1"/>
      <x v="1"/>
      <x/>
      <x v="6"/>
      <x/>
      <x v="39"/>
      <x v="9"/>
      <x/>
      <x v="4"/>
    </i>
    <i r="2">
      <x v="11"/>
      <x v="1"/>
      <x v="6"/>
      <x v="1"/>
      <x v="4"/>
      <x/>
      <x v="16"/>
      <x v="1"/>
      <x/>
      <x v="4"/>
    </i>
    <i r="2">
      <x v="12"/>
      <x/>
      <x/>
      <x v="1"/>
      <x v="8"/>
      <x v="1"/>
      <x v="78"/>
      <x v="1"/>
      <x/>
      <x v="4"/>
    </i>
    <i r="3">
      <x v="1"/>
      <x v="4"/>
      <x/>
      <x v="8"/>
      <x v="1"/>
      <x v="9"/>
      <x v="9"/>
      <x/>
      <x v="4"/>
    </i>
    <i r="2">
      <x v="13"/>
      <x/>
      <x/>
      <x v="1"/>
      <x v="1"/>
      <x v="1"/>
      <x v="72"/>
      <x v="5"/>
      <x/>
      <x v="4"/>
    </i>
    <i r="2">
      <x v="14"/>
      <x v="1"/>
      <x v="10"/>
      <x v="1"/>
      <x v="42"/>
      <x/>
      <x v="143"/>
      <x v="2"/>
      <x/>
      <x v="4"/>
    </i>
    <i r="2">
      <x v="15"/>
      <x/>
      <x/>
      <x/>
      <x v="3"/>
      <x v="1"/>
      <x v="118"/>
      <x v="1"/>
      <x/>
      <x v="4"/>
    </i>
    <i r="2">
      <x v="17"/>
      <x/>
      <x/>
      <x v="1"/>
      <x v="33"/>
      <x/>
      <x v="138"/>
      <x v="2"/>
      <x v="1"/>
      <x v="4"/>
    </i>
    <i r="3">
      <x v="1"/>
      <x v="1"/>
      <x/>
      <x v="4"/>
      <x v="1"/>
      <x v="150"/>
      <x v="7"/>
      <x/>
      <x v="1"/>
    </i>
    <i r="2">
      <x v="18"/>
      <x/>
      <x/>
      <x/>
      <x v="6"/>
      <x v="1"/>
      <x v="93"/>
      <x v="4"/>
      <x/>
      <x v="4"/>
    </i>
    <i r="2">
      <x v="19"/>
      <x v="1"/>
      <x v="11"/>
      <x/>
      <x v="25"/>
      <x/>
      <x v="163"/>
      <x v="13"/>
      <x v="1"/>
      <x v="1"/>
    </i>
    <i r="2">
      <x v="20"/>
      <x/>
      <x/>
      <x/>
      <x/>
      <x/>
      <x v="154"/>
      <x v="6"/>
      <x/>
      <x v="2"/>
    </i>
    <i r="6">
      <x v="1"/>
      <x v="1"/>
      <x v="7"/>
      <x v="2"/>
      <x/>
      <x v="4"/>
    </i>
    <i r="3">
      <x v="1"/>
      <x v="1"/>
      <x v="1"/>
      <x v="42"/>
      <x/>
      <x v="17"/>
      <x v="4"/>
      <x/>
      <x v="4"/>
    </i>
    <i r="2">
      <x v="21"/>
      <x/>
      <x/>
      <x/>
      <x v="5"/>
      <x v="1"/>
      <x v="5"/>
      <x v="9"/>
      <x/>
      <x v="3"/>
    </i>
    <i r="2">
      <x v="22"/>
      <x/>
      <x/>
      <x/>
      <x v="13"/>
      <x v="1"/>
      <x v="108"/>
      <x v="5"/>
      <x v="1"/>
      <x v="4"/>
    </i>
    <i r="2">
      <x v="23"/>
      <x/>
      <x/>
      <x/>
      <x v="27"/>
      <x v="1"/>
      <x v="155"/>
      <x v="4"/>
      <x/>
      <x v="1"/>
    </i>
    <i r="3">
      <x v="1"/>
      <x v="2"/>
      <x v="1"/>
      <x v="24"/>
      <x v="1"/>
      <x v="64"/>
      <x v="4"/>
      <x/>
      <x v="3"/>
    </i>
    <i r="2">
      <x v="24"/>
      <x/>
      <x/>
      <x v="1"/>
      <x v="6"/>
      <x v="1"/>
      <x v="5"/>
      <x v="10"/>
      <x/>
      <x v="4"/>
    </i>
    <i r="3">
      <x v="1"/>
      <x v="1"/>
      <x/>
      <x v="25"/>
      <x/>
      <x v="150"/>
      <x v="7"/>
      <x/>
      <x v="4"/>
    </i>
    <i r="2">
      <x v="26"/>
      <x v="1"/>
      <x v="4"/>
      <x/>
      <x v="29"/>
      <x/>
      <x v="140"/>
      <x v="9"/>
      <x v="1"/>
      <x v="4"/>
    </i>
    <i r="2">
      <x v="27"/>
      <x v="1"/>
      <x v="2"/>
      <x/>
      <x v="36"/>
      <x v="1"/>
      <x v="54"/>
      <x v="1"/>
      <x v="1"/>
      <x v="4"/>
    </i>
    <i r="2">
      <x v="28"/>
      <x/>
      <x/>
      <x/>
      <x v="10"/>
      <x/>
      <x v="150"/>
      <x v="10"/>
      <x/>
      <x v="4"/>
    </i>
    <i r="7">
      <x v="1"/>
      <x v="156"/>
      <x v="6"/>
      <x/>
      <x v="2"/>
    </i>
    <i r="6">
      <x v="14"/>
      <x v="1"/>
      <x v="111"/>
      <x v="10"/>
      <x/>
      <x v="4"/>
    </i>
    <i r="2">
      <x v="29"/>
      <x v="1"/>
      <x v="2"/>
      <x/>
      <x v="9"/>
      <x v="1"/>
      <x v="101"/>
      <x v="9"/>
      <x v="1"/>
      <x v="4"/>
    </i>
    <i r="2">
      <x v="30"/>
      <x v="1"/>
      <x v="5"/>
      <x/>
      <x v="61"/>
      <x/>
      <x v="126"/>
      <x v="9"/>
      <x v="1"/>
      <x v="4"/>
    </i>
    <i r="2">
      <x v="31"/>
      <x/>
      <x/>
      <x/>
      <x v="2"/>
      <x/>
      <x v="144"/>
      <x v="2"/>
      <x v="1"/>
      <x v="4"/>
    </i>
    <i r="6">
      <x v="17"/>
      <x v="1"/>
      <x/>
      <x v="9"/>
      <x/>
      <x v="4"/>
    </i>
    <i r="3">
      <x v="1"/>
      <x v="6"/>
      <x v="1"/>
      <x v="39"/>
      <x/>
      <x v="143"/>
      <x v="7"/>
      <x v="1"/>
      <x v="4"/>
    </i>
    <i r="2">
      <x v="32"/>
      <x v="1"/>
      <x v="2"/>
      <x/>
      <x v="19"/>
      <x/>
      <x v="138"/>
      <x v="2"/>
      <x v="1"/>
      <x v="4"/>
    </i>
    <i r="2">
      <x v="34"/>
      <x/>
      <x/>
      <x/>
      <x v="7"/>
      <x/>
      <x v="107"/>
      <x v="1"/>
      <x/>
      <x v="1"/>
    </i>
    <i r="6">
      <x v="36"/>
      <x v="1"/>
      <x v="143"/>
      <x v="7"/>
      <x v="1"/>
      <x v="4"/>
    </i>
    <i r="3">
      <x v="1"/>
      <x v="7"/>
      <x/>
      <x v="19"/>
      <x/>
      <x v="136"/>
      <x v="8"/>
      <x v="1"/>
      <x v="1"/>
    </i>
    <i r="2">
      <x v="35"/>
      <x/>
      <x/>
      <x v="1"/>
      <x v="25"/>
      <x v="1"/>
      <x v="143"/>
      <x v="9"/>
      <x v="1"/>
      <x v="4"/>
    </i>
    <i r="3">
      <x v="1"/>
      <x v="2"/>
      <x v="1"/>
      <x v="15"/>
      <x v="1"/>
      <x v="162"/>
      <x v="4"/>
      <x/>
      <x/>
    </i>
    <i r="2">
      <x v="36"/>
      <x v="1"/>
      <x v="1"/>
      <x/>
      <x v="1"/>
      <x v="1"/>
      <x v="125"/>
      <x/>
      <x/>
      <x v="4"/>
    </i>
    <i r="4">
      <x v="7"/>
      <x/>
      <x v="35"/>
      <x v="1"/>
      <x v="118"/>
      <x v="7"/>
      <x v="1"/>
      <x v="1"/>
    </i>
    <i r="2">
      <x v="37"/>
      <x/>
      <x/>
      <x/>
      <x v="7"/>
      <x v="1"/>
      <x v="10"/>
      <x v="5"/>
      <x/>
      <x v="4"/>
    </i>
    <i r="6">
      <x v="20"/>
      <x v="1"/>
      <x v="145"/>
      <x v="2"/>
      <x/>
      <x v="4"/>
    </i>
    <i r="5">
      <x v="1"/>
      <x v="1"/>
      <x/>
      <x v="5"/>
      <x v="9"/>
      <x/>
      <x v="4"/>
    </i>
    <i r="2">
      <x v="38"/>
      <x/>
      <x/>
      <x/>
      <x v="40"/>
      <x/>
      <x v="21"/>
      <x v="7"/>
      <x/>
      <x v="4"/>
    </i>
    <i r="3">
      <x v="1"/>
      <x v="3"/>
      <x/>
      <x/>
      <x v="1"/>
      <x v="19"/>
      <x v="6"/>
      <x/>
      <x v="2"/>
    </i>
    <i r="2">
      <x v="39"/>
      <x v="1"/>
      <x v="2"/>
      <x v="1"/>
      <x v="46"/>
      <x v="1"/>
      <x v="12"/>
      <x v="9"/>
      <x v="1"/>
      <x v="4"/>
    </i>
    <i r="4">
      <x v="11"/>
      <x/>
      <x v="7"/>
      <x/>
      <x v="8"/>
      <x v="9"/>
      <x v="1"/>
      <x v="1"/>
    </i>
    <i r="2">
      <x v="40"/>
      <x v="1"/>
      <x v="5"/>
      <x v="1"/>
      <x v="21"/>
      <x/>
      <x v="25"/>
      <x v="4"/>
      <x v="1"/>
      <x v="4"/>
    </i>
    <i r="2">
      <x v="41"/>
      <x/>
      <x/>
      <x/>
      <x v="13"/>
      <x v="1"/>
      <x/>
      <x v="10"/>
      <x/>
      <x v="4"/>
    </i>
    <i r="8">
      <x v="122"/>
      <x v="4"/>
      <x/>
      <x v="4"/>
    </i>
    <i r="5">
      <x v="1"/>
      <x v="46"/>
      <x v="1"/>
      <x v="164"/>
      <x v="4"/>
      <x/>
      <x v="4"/>
    </i>
    <i r="2">
      <x v="42"/>
      <x/>
      <x/>
      <x/>
      <x/>
      <x/>
      <x v="39"/>
      <x v="4"/>
      <x/>
      <x v="4"/>
    </i>
    <i r="6">
      <x v="3"/>
      <x v="1"/>
      <x v="9"/>
      <x v="9"/>
      <x/>
      <x v="4"/>
    </i>
    <i r="3">
      <x v="1"/>
      <x v="1"/>
      <x/>
      <x v="25"/>
      <x v="1"/>
      <x v="4"/>
      <x v="9"/>
      <x/>
      <x v="4"/>
    </i>
    <i r="2">
      <x v="43"/>
      <x/>
      <x/>
      <x/>
      <x v="41"/>
      <x v="1"/>
      <x v="109"/>
      <x v="7"/>
      <x v="1"/>
      <x v="4"/>
    </i>
    <i r="3">
      <x v="1"/>
      <x v="3"/>
      <x v="1"/>
      <x v="40"/>
      <x v="1"/>
      <x v="140"/>
      <x v="4"/>
      <x v="1"/>
      <x v="4"/>
    </i>
    <i r="4">
      <x v="14"/>
      <x/>
      <x v="45"/>
      <x v="1"/>
      <x v="133"/>
      <x v="2"/>
      <x v="1"/>
      <x v="4"/>
    </i>
    <i r="2">
      <x v="44"/>
      <x/>
      <x/>
      <x/>
      <x/>
      <x v="1"/>
      <x v="149"/>
      <x v="3"/>
      <x v="1"/>
      <x v="3"/>
    </i>
    <i r="2">
      <x v="45"/>
      <x v="1"/>
      <x v="4"/>
      <x/>
      <x v="25"/>
      <x/>
      <x v="150"/>
      <x v="4"/>
      <x v="1"/>
      <x v="1"/>
    </i>
    <i r="2">
      <x v="46"/>
      <x/>
      <x/>
      <x/>
      <x/>
      <x v="1"/>
      <x/>
      <x v="4"/>
      <x/>
      <x v="4"/>
    </i>
    <i r="6">
      <x v="36"/>
      <x v="1"/>
      <x v="35"/>
      <x v="9"/>
      <x/>
      <x v="4"/>
    </i>
    <i r="3">
      <x v="1"/>
      <x v="1"/>
      <x/>
      <x v="36"/>
      <x v="1"/>
      <x v="126"/>
      <x v="5"/>
      <x v="1"/>
      <x v="4"/>
    </i>
    <i r="6">
      <x v="38"/>
      <x/>
      <x v="28"/>
      <x v="9"/>
      <x v="1"/>
      <x v="4"/>
    </i>
    <i r="6">
      <x v="51"/>
      <x v="1"/>
      <x v="53"/>
      <x v="4"/>
      <x v="1"/>
      <x v="4"/>
    </i>
    <i r="4">
      <x v="3"/>
      <x/>
      <x v="39"/>
      <x v="1"/>
      <x v="122"/>
      <x v="4"/>
      <x v="1"/>
      <x v="4"/>
    </i>
    <i r="2">
      <x v="47"/>
      <x/>
      <x/>
      <x/>
      <x v="95"/>
      <x/>
      <x v="173"/>
      <x v="4"/>
      <x v="1"/>
      <x v="1"/>
    </i>
    <i r="3">
      <x v="1"/>
      <x v="11"/>
      <x v="1"/>
      <x v="46"/>
      <x v="1"/>
      <x v="63"/>
      <x v="4"/>
      <x v="1"/>
      <x v="4"/>
    </i>
    <i r="2">
      <x v="48"/>
      <x/>
      <x/>
      <x/>
      <x v="3"/>
      <x v="1"/>
      <x v="13"/>
      <x v="4"/>
      <x/>
      <x v="4"/>
    </i>
    <i r="3">
      <x v="1"/>
      <x v="1"/>
      <x/>
      <x v="9"/>
      <x v="1"/>
      <x v="106"/>
      <x v="9"/>
      <x v="1"/>
      <x v="4"/>
    </i>
    <i r="4">
      <x v="3"/>
      <x/>
      <x v="4"/>
      <x/>
      <x v="72"/>
      <x v="9"/>
      <x v="1"/>
      <x v="4"/>
    </i>
    <i r="4">
      <x v="5"/>
      <x/>
      <x v="48"/>
      <x/>
      <x v="53"/>
      <x v="9"/>
      <x v="1"/>
      <x v="4"/>
    </i>
    <i r="2">
      <x v="49"/>
      <x/>
      <x/>
      <x/>
      <x v="1"/>
      <x/>
      <x v="144"/>
      <x v="1"/>
      <x/>
      <x v="4"/>
    </i>
    <i r="3">
      <x v="1"/>
      <x v="1"/>
      <x v="1"/>
      <x v="8"/>
      <x/>
      <x v="157"/>
      <x v="8"/>
      <x v="1"/>
      <x v="1"/>
    </i>
    <i r="4">
      <x v="2"/>
      <x v="1"/>
      <x v="18"/>
      <x/>
      <x v="155"/>
      <x v="9"/>
      <x v="1"/>
      <x v="4"/>
    </i>
    <i r="2">
      <x v="50"/>
      <x/>
      <x/>
      <x/>
      <x v="1"/>
      <x/>
      <x v="72"/>
      <x v="2"/>
      <x v="1"/>
      <x v="4"/>
    </i>
    <i r="6">
      <x v="4"/>
      <x/>
      <x v="135"/>
      <x v="4"/>
      <x/>
      <x v="4"/>
    </i>
    <i r="2">
      <x v="53"/>
      <x/>
      <x/>
      <x v="1"/>
      <x v="13"/>
      <x v="1"/>
      <x/>
      <x v="4"/>
      <x/>
      <x v="4"/>
    </i>
    <i r="2">
      <x v="54"/>
      <x/>
      <x/>
      <x/>
      <x v="36"/>
      <x v="1"/>
      <x v="45"/>
      <x v="7"/>
      <x/>
      <x v="4"/>
    </i>
    <i r="3">
      <x v="1"/>
      <x v="4"/>
      <x/>
      <x v="13"/>
      <x/>
      <x v="62"/>
      <x v="1"/>
      <x v="1"/>
      <x/>
    </i>
    <i r="2">
      <x v="55"/>
      <x/>
      <x/>
      <x v="1"/>
      <x v="64"/>
      <x v="1"/>
      <x v="159"/>
      <x v="4"/>
      <x v="1"/>
      <x v="4"/>
    </i>
    <i r="3">
      <x v="1"/>
      <x v="1"/>
      <x/>
      <x v="34"/>
      <x v="1"/>
      <x v="126"/>
      <x v="2"/>
      <x v="1"/>
      <x v="4"/>
    </i>
    <i r="2">
      <x v="57"/>
      <x/>
      <x/>
      <x/>
      <x v="6"/>
      <x v="1"/>
      <x v="147"/>
      <x v="4"/>
      <x v="1"/>
      <x v="4"/>
    </i>
    <i r="5">
      <x v="1"/>
      <x v="13"/>
      <x v="1"/>
      <x v="168"/>
      <x v="1"/>
      <x v="1"/>
      <x v="4"/>
    </i>
    <i r="3">
      <x v="1"/>
      <x v="3"/>
      <x/>
      <x v="57"/>
      <x/>
      <x v="114"/>
      <x v="2"/>
      <x v="1"/>
      <x v="4"/>
    </i>
    <i r="2">
      <x v="60"/>
      <x/>
      <x/>
      <x v="1"/>
      <x v="6"/>
      <x/>
      <x v="172"/>
      <x v="4"/>
      <x/>
      <x v="4"/>
    </i>
    <i r="2">
      <x v="61"/>
      <x/>
      <x/>
      <x v="1"/>
      <x v="2"/>
      <x v="1"/>
      <x v="46"/>
      <x v="5"/>
      <x/>
      <x v="4"/>
    </i>
    <i r="6">
      <x v="17"/>
      <x v="1"/>
      <x v="9"/>
      <x v="10"/>
      <x v="1"/>
      <x v="1"/>
    </i>
    <i r="3">
      <x v="1"/>
      <x v="6"/>
      <x/>
      <x v="7"/>
      <x v="1"/>
      <x v="163"/>
      <x v="13"/>
      <x v="1"/>
      <x v="4"/>
    </i>
    <i r="2">
      <x v="62"/>
      <x/>
      <x/>
      <x/>
      <x v="2"/>
      <x/>
      <x v="171"/>
      <x v="5"/>
      <x/>
      <x v="1"/>
    </i>
    <i r="6">
      <x v="3"/>
      <x v="1"/>
      <x v="16"/>
      <x v="4"/>
      <x/>
      <x v="4"/>
    </i>
    <i r="2">
      <x v="63"/>
      <x v="1"/>
      <x v="1"/>
      <x/>
      <x v="7"/>
      <x v="1"/>
      <x v="26"/>
      <x v="7"/>
      <x/>
      <x v="4"/>
    </i>
    <i r="2">
      <x v="64"/>
      <x/>
      <x/>
      <x/>
      <x v="17"/>
      <x v="1"/>
      <x v="163"/>
      <x v="8"/>
      <x v="1"/>
      <x v="4"/>
    </i>
    <i r="6">
      <x v="19"/>
      <x v="1"/>
      <x v="62"/>
      <x v="5"/>
      <x/>
      <x v="4"/>
    </i>
    <i r="5">
      <x v="1"/>
      <x v="38"/>
      <x v="1"/>
      <x v="167"/>
      <x v="5"/>
      <x/>
      <x v="4"/>
    </i>
    <i r="6">
      <x v="50"/>
      <x v="1"/>
      <x v="27"/>
      <x v="4"/>
      <x/>
      <x v="1"/>
    </i>
    <i r="2">
      <x v="65"/>
      <x/>
      <x/>
      <x/>
      <x v="3"/>
      <x v="1"/>
      <x v="60"/>
      <x v="1"/>
      <x/>
      <x v="4"/>
    </i>
    <i r="3">
      <x v="1"/>
      <x v="2"/>
      <x v="1"/>
      <x v="71"/>
      <x v="1"/>
      <x v="175"/>
      <x v="4"/>
      <x/>
      <x v="4"/>
    </i>
    <i r="2">
      <x v="66"/>
      <x/>
      <x/>
      <x/>
      <x v="2"/>
      <x v="1"/>
      <x v="138"/>
      <x v="2"/>
      <x/>
      <x v="4"/>
    </i>
    <i r="5">
      <x v="1"/>
      <x v="3"/>
      <x v="1"/>
      <x v="15"/>
      <x v="5"/>
      <x/>
      <x v="4"/>
    </i>
    <i r="2">
      <x v="67"/>
      <x v="1"/>
      <x v="1"/>
      <x/>
      <x v="46"/>
      <x v="1"/>
      <x v="163"/>
      <x v="7"/>
      <x v="1"/>
      <x v="4"/>
    </i>
    <i r="2">
      <x v="68"/>
      <x v="1"/>
      <x v="7"/>
      <x/>
      <x v="59"/>
      <x/>
      <x v="110"/>
      <x v="9"/>
      <x v="1"/>
      <x v="4"/>
    </i>
    <i r="2">
      <x v="69"/>
      <x/>
      <x/>
      <x v="1"/>
      <x v="8"/>
      <x/>
      <x v="13"/>
      <x v="1"/>
      <x/>
      <x v="4"/>
    </i>
    <i r="3">
      <x v="1"/>
      <x v="10"/>
      <x/>
      <x v="42"/>
      <x/>
      <x v="135"/>
      <x v="9"/>
      <x v="1"/>
      <x v="4"/>
    </i>
    <i r="2">
      <x v="70"/>
      <x v="1"/>
      <x v="5"/>
      <x v="1"/>
      <x v="10"/>
      <x/>
      <x v="161"/>
      <x v="9"/>
      <x v="1"/>
      <x v="4"/>
    </i>
    <i r="4">
      <x v="9"/>
      <x/>
      <x v="1"/>
      <x v="1"/>
      <x v="151"/>
      <x v="13"/>
      <x v="1"/>
      <x v="4"/>
    </i>
    <i r="2">
      <x v="71"/>
      <x/>
      <x/>
      <x/>
      <x v="2"/>
      <x/>
      <x v="26"/>
      <x v="1"/>
      <x/>
      <x v="4"/>
    </i>
    <i r="6">
      <x v="4"/>
      <x/>
      <x v="122"/>
      <x v="4"/>
      <x/>
      <x v="4"/>
    </i>
    <i r="6">
      <x v="19"/>
      <x/>
      <x v="11"/>
      <x v="9"/>
      <x/>
      <x v="4"/>
    </i>
    <i r="6">
      <x v="32"/>
      <x v="1"/>
      <x v="159"/>
      <x v="9"/>
      <x v="1"/>
      <x v="1"/>
    </i>
    <i r="5">
      <x v="1"/>
      <x v="51"/>
      <x v="1"/>
      <x v="5"/>
      <x v="4"/>
      <x/>
      <x v="3"/>
    </i>
    <i r="3">
      <x v="1"/>
      <x v="1"/>
      <x v="1"/>
      <x v="38"/>
      <x v="1"/>
      <x v="25"/>
      <x v="1"/>
      <x/>
      <x v="4"/>
    </i>
    <i r="4">
      <x v="2"/>
      <x v="1"/>
      <x v="46"/>
      <x/>
      <x v="25"/>
      <x v="4"/>
      <x/>
      <x v="4"/>
    </i>
    <i r="2">
      <x v="72"/>
      <x/>
      <x/>
      <x/>
      <x v="4"/>
      <x/>
      <x v="116"/>
      <x v="2"/>
      <x/>
      <x v="4"/>
    </i>
    <i r="6">
      <x v="10"/>
      <x v="1"/>
      <x v="168"/>
      <x v="1"/>
      <x/>
      <x v="4"/>
    </i>
    <i r="3">
      <x v="1"/>
      <x v="7"/>
      <x v="1"/>
      <x v="57"/>
      <x v="1"/>
      <x v="163"/>
      <x v="9"/>
      <x v="1"/>
      <x v="4"/>
    </i>
    <i r="2">
      <x v="73"/>
      <x v="1"/>
      <x v="1"/>
      <x/>
      <x v="31"/>
      <x v="1"/>
      <x v="72"/>
      <x/>
      <x v="1"/>
      <x v="4"/>
    </i>
    <i r="4">
      <x v="7"/>
      <x v="1"/>
      <x v="52"/>
      <x/>
      <x v="61"/>
      <x v="9"/>
      <x v="1"/>
      <x v="1"/>
    </i>
    <i r="2">
      <x v="74"/>
      <x/>
      <x/>
      <x/>
      <x v="1"/>
      <x/>
      <x v="169"/>
      <x v="8"/>
      <x v="1"/>
      <x v="4"/>
    </i>
    <i r="6">
      <x v="2"/>
      <x v="1"/>
      <x v="6"/>
      <x/>
      <x/>
      <x v="4"/>
    </i>
    <i r="5">
      <x v="1"/>
      <x v="6"/>
      <x/>
      <x v="39"/>
      <x v="9"/>
      <x/>
      <x v="4"/>
    </i>
    <i r="2">
      <x v="75"/>
      <x/>
      <x/>
      <x v="1"/>
      <x v="13"/>
      <x v="1"/>
      <x v="25"/>
      <x/>
      <x/>
      <x v="4"/>
    </i>
    <i r="10">
      <x v="1"/>
      <x v="4"/>
    </i>
    <i r="3">
      <x v="1"/>
      <x v="1"/>
      <x/>
      <x/>
      <x/>
      <x v="53"/>
      <x v="11"/>
      <x/>
      <x v="3"/>
    </i>
    <i r="4">
      <x v="2"/>
      <x v="1"/>
      <x v="13"/>
      <x/>
      <x v="172"/>
      <x v="13"/>
      <x v="1"/>
      <x v="1"/>
    </i>
    <i r="2">
      <x v="76"/>
      <x/>
      <x/>
      <x v="1"/>
      <x v="2"/>
      <x v="1"/>
      <x v="65"/>
      <x v="6"/>
      <x/>
      <x v="2"/>
    </i>
    <i r="3">
      <x v="1"/>
      <x v="9"/>
      <x/>
      <x v="72"/>
      <x v="1"/>
      <x v="168"/>
      <x v="1"/>
      <x v="1"/>
      <x v="4"/>
    </i>
    <i r="4">
      <x v="11"/>
      <x/>
      <x v="25"/>
      <x v="1"/>
      <x/>
      <x v="5"/>
      <x/>
      <x v="4"/>
    </i>
    <i r="5">
      <x v="1"/>
      <x v="27"/>
      <x v="1"/>
      <x v="65"/>
      <x v="4"/>
      <x v="1"/>
      <x v="4"/>
    </i>
    <i r="6">
      <x v="49"/>
      <x v="1"/>
      <x v="168"/>
      <x v="7"/>
      <x v="1"/>
      <x v="1"/>
    </i>
    <i r="2">
      <x v="77"/>
      <x/>
      <x/>
      <x/>
      <x/>
      <x v="1"/>
      <x/>
      <x v="4"/>
      <x/>
      <x v="4"/>
    </i>
    <i r="6">
      <x v="2"/>
      <x v="1"/>
      <x/>
      <x v="8"/>
      <x v="1"/>
      <x v="4"/>
    </i>
    <i r="3">
      <x v="1"/>
      <x v="1"/>
      <x/>
      <x v="12"/>
      <x v="1"/>
      <x v="165"/>
      <x v="13"/>
      <x v="1"/>
      <x v="1"/>
    </i>
    <i r="2">
      <x v="78"/>
      <x/>
      <x/>
      <x/>
      <x v="22"/>
      <x v="1"/>
      <x v="32"/>
      <x v="4"/>
      <x v="1"/>
      <x v="4"/>
    </i>
    <i r="5">
      <x v="1"/>
      <x v="6"/>
      <x v="1"/>
      <x v="86"/>
      <x v="4"/>
      <x v="1"/>
      <x/>
    </i>
    <i r="3">
      <x v="1"/>
      <x v="2"/>
      <x/>
      <x v="3"/>
      <x v="1"/>
      <x v="181"/>
      <x v="4"/>
      <x/>
      <x v="4"/>
    </i>
    <i r="4">
      <x v="3"/>
      <x v="1"/>
      <x v="54"/>
      <x v="1"/>
      <x v="45"/>
      <x v="9"/>
      <x v="1"/>
      <x v="4"/>
    </i>
    <i r="4">
      <x v="10"/>
      <x/>
      <x v="69"/>
      <x/>
      <x v="113"/>
      <x v="9"/>
      <x v="1"/>
      <x v="4"/>
    </i>
    <i r="2">
      <x v="79"/>
      <x/>
      <x/>
      <x/>
      <x v="34"/>
      <x v="1"/>
      <x v="45"/>
      <x v="4"/>
      <x v="1"/>
      <x v="1"/>
    </i>
    <i r="2">
      <x v="80"/>
      <x/>
      <x/>
      <x/>
      <x v="2"/>
      <x v="1"/>
      <x v="19"/>
      <x v="4"/>
      <x v="1"/>
      <x v="1"/>
    </i>
    <i r="5">
      <x v="1"/>
      <x v="13"/>
      <x v="1"/>
      <x v="32"/>
      <x v="4"/>
      <x/>
      <x v="4"/>
    </i>
    <i r="2">
      <x v="81"/>
      <x/>
      <x/>
      <x/>
      <x v="80"/>
      <x v="1"/>
      <x v="69"/>
      <x v="6"/>
      <x/>
      <x v="2"/>
    </i>
    <i r="5">
      <x v="1"/>
      <x v="23"/>
      <x/>
      <x v="45"/>
      <x v="7"/>
      <x/>
      <x v="4"/>
    </i>
    <i r="3">
      <x v="1"/>
      <x v="5"/>
      <x v="1"/>
      <x v="109"/>
      <x/>
      <x v="138"/>
      <x v="9"/>
      <x v="1"/>
      <x v="4"/>
    </i>
    <i r="2">
      <x v="82"/>
      <x/>
      <x/>
      <x v="1"/>
      <x v="2"/>
      <x v="1"/>
      <x v="28"/>
      <x v="1"/>
      <x/>
      <x v="1"/>
    </i>
    <i r="6">
      <x v="14"/>
      <x v="1"/>
      <x v="52"/>
      <x v="4"/>
      <x/>
      <x v="4"/>
    </i>
    <i r="3">
      <x v="1"/>
      <x v="1"/>
      <x v="1"/>
      <x v="10"/>
      <x/>
      <x v="27"/>
      <x v="9"/>
      <x/>
      <x v="4"/>
    </i>
    <i r="2">
      <x v="83"/>
      <x/>
      <x/>
      <x/>
      <x v="48"/>
      <x v="1"/>
      <x v="174"/>
      <x v="4"/>
      <x/>
      <x v="4"/>
    </i>
    <i r="3">
      <x v="1"/>
      <x v="1"/>
      <x v="1"/>
      <x v="6"/>
      <x/>
      <x v="24"/>
      <x v="7"/>
      <x/>
      <x v="4"/>
    </i>
    <i r="2">
      <x v="84"/>
      <x/>
      <x/>
      <x/>
      <x v="4"/>
      <x v="1"/>
      <x v="21"/>
      <x v="4"/>
      <x/>
      <x v="4"/>
    </i>
    <i r="3">
      <x v="1"/>
      <x v="6"/>
      <x/>
      <x v="44"/>
      <x v="1"/>
      <x v="45"/>
      <x v="10"/>
      <x v="1"/>
      <x v="1"/>
    </i>
    <i r="2">
      <x v="85"/>
      <x/>
      <x/>
      <x v="1"/>
      <x v="6"/>
      <x v="1"/>
      <x v="138"/>
      <x v="2"/>
      <x/>
      <x v="4"/>
    </i>
    <i r="3">
      <x v="1"/>
      <x v="1"/>
      <x/>
      <x v="30"/>
      <x/>
      <x v="16"/>
      <x v="9"/>
      <x v="1"/>
      <x v="1"/>
    </i>
    <i r="4">
      <x v="4"/>
      <x/>
      <x v="2"/>
      <x v="1"/>
      <x v="29"/>
      <x/>
      <x/>
      <x v="4"/>
    </i>
    <i r="2">
      <x v="86"/>
      <x v="1"/>
      <x v="2"/>
      <x v="1"/>
      <x v="82"/>
      <x v="1"/>
      <x v="29"/>
      <x v="9"/>
      <x v="1"/>
      <x v="4"/>
    </i>
    <i r="2">
      <x v="88"/>
      <x/>
      <x/>
      <x v="1"/>
      <x v="38"/>
      <x v="1"/>
      <x v="178"/>
      <x v="9"/>
      <x v="1"/>
      <x v="1"/>
    </i>
    <i r="3">
      <x v="1"/>
      <x v="2"/>
      <x/>
      <x v="4"/>
      <x v="1"/>
      <x v="54"/>
      <x v="3"/>
      <x/>
      <x v="3"/>
    </i>
    <i r="2">
      <x v="89"/>
      <x/>
      <x/>
      <x/>
      <x v="36"/>
      <x/>
      <x v="16"/>
      <x v="9"/>
      <x v="1"/>
      <x v="1"/>
    </i>
    <i r="3">
      <x v="1"/>
      <x v="2"/>
      <x/>
      <x v="83"/>
      <x v="1"/>
      <x v="182"/>
      <x v="4"/>
      <x v="1"/>
      <x/>
    </i>
    <i r="2">
      <x v="90"/>
      <x/>
      <x/>
      <x/>
      <x v="6"/>
      <x v="1"/>
      <x v="39"/>
      <x v="4"/>
      <x/>
      <x v="4"/>
    </i>
    <i r="6">
      <x v="42"/>
      <x/>
      <x v="22"/>
      <x v="2"/>
      <x v="1"/>
      <x v="1"/>
    </i>
    <i r="5">
      <x v="1"/>
      <x v="23"/>
      <x v="1"/>
      <x v="179"/>
      <x v="7"/>
      <x v="1"/>
      <x v="4"/>
    </i>
    <i r="2">
      <x v="91"/>
      <x/>
      <x/>
      <x/>
      <x v="36"/>
      <x/>
      <x v="188"/>
      <x v="9"/>
      <x/>
      <x v="1"/>
    </i>
    <i r="5">
      <x v="1"/>
      <x v="25"/>
      <x v="1"/>
      <x v="17"/>
      <x/>
      <x/>
      <x v="4"/>
    </i>
    <i r="3">
      <x v="1"/>
      <x v="12"/>
      <x v="1"/>
      <x v="36"/>
      <x/>
      <x v="179"/>
      <x v="2"/>
      <x v="1"/>
      <x v="4"/>
    </i>
    <i r="4">
      <x v="18"/>
      <x/>
      <x v="43"/>
      <x/>
      <x v="72"/>
      <x v="9"/>
      <x v="1"/>
      <x v="1"/>
    </i>
    <i r="2">
      <x v="92"/>
      <x/>
      <x/>
      <x v="1"/>
      <x v="25"/>
      <x/>
      <x v="94"/>
      <x v="7"/>
      <x/>
      <x v="4"/>
    </i>
    <i r="3">
      <x v="1"/>
      <x v="6"/>
      <x/>
      <x v="51"/>
      <x v="1"/>
      <x v="69"/>
      <x v="4"/>
      <x v="1"/>
      <x v="4"/>
    </i>
    <i r="2">
      <x v="93"/>
      <x/>
      <x/>
      <x/>
      <x/>
      <x/>
      <x v="39"/>
      <x v="6"/>
      <x v="1"/>
      <x v="2"/>
    </i>
    <i r="2">
      <x v="94"/>
      <x/>
      <x/>
      <x v="1"/>
      <x v="26"/>
      <x/>
      <x v="29"/>
      <x v="13"/>
      <x v="1"/>
      <x v="1"/>
    </i>
    <i r="6">
      <x v="64"/>
      <x v="1"/>
      <x v="179"/>
      <x v="2"/>
      <x v="1"/>
      <x v="4"/>
    </i>
    <i r="3">
      <x v="1"/>
      <x v="2"/>
      <x v="1"/>
      <x v="51"/>
      <x v="1"/>
      <x v="174"/>
      <x v="5"/>
      <x v="1"/>
      <x v="4"/>
    </i>
    <i r="4">
      <x v="6"/>
      <x/>
      <x v="72"/>
      <x/>
      <x v="177"/>
      <x v="8"/>
      <x v="1"/>
      <x v="1"/>
    </i>
    <i r="4">
      <x v="17"/>
      <x/>
      <x v="57"/>
      <x v="1"/>
      <x v="166"/>
      <x v="4"/>
      <x v="1"/>
      <x v="4"/>
    </i>
    <i r="2">
      <x v="95"/>
      <x v="1"/>
      <x v="1"/>
      <x v="1"/>
      <x v="40"/>
      <x v="1"/>
      <x v="50"/>
      <x v="13"/>
      <x v="1"/>
      <x v="4"/>
    </i>
    <i r="2">
      <x v="96"/>
      <x/>
      <x/>
      <x/>
      <x v="23"/>
      <x/>
      <x v="71"/>
      <x v="13"/>
      <x v="1"/>
      <x v="1"/>
    </i>
    <i r="3">
      <x v="1"/>
      <x v="1"/>
      <x/>
      <x v="30"/>
      <x v="1"/>
      <x v="72"/>
      <x v="4"/>
      <x/>
      <x v="4"/>
    </i>
    <i r="4">
      <x v="3"/>
      <x/>
      <x v="25"/>
      <x v="1"/>
      <x v="114"/>
      <x v="4"/>
      <x v="1"/>
      <x v="4"/>
    </i>
    <i r="4">
      <x v="7"/>
      <x/>
      <x v="16"/>
      <x v="1"/>
      <x v="81"/>
      <x v="8"/>
      <x v="1"/>
      <x v="4"/>
    </i>
    <i r="2">
      <x v="97"/>
      <x/>
      <x/>
      <x/>
      <x v="13"/>
      <x v="1"/>
      <x v="32"/>
      <x v="2"/>
      <x/>
      <x v="4"/>
    </i>
    <i r="5">
      <x v="1"/>
      <x v="25"/>
      <x/>
      <x v="179"/>
      <x v="10"/>
      <x/>
      <x v="4"/>
    </i>
    <i r="2">
      <x v="98"/>
      <x/>
      <x/>
      <x v="1"/>
      <x v="62"/>
      <x/>
      <x v="56"/>
      <x v="4"/>
      <x v="1"/>
      <x v="1"/>
    </i>
    <i r="3">
      <x v="1"/>
      <x v="7"/>
      <x v="1"/>
      <x v="7"/>
      <x v="1"/>
      <x v="18"/>
      <x v="4"/>
      <x v="1"/>
      <x v="4"/>
    </i>
    <i r="2">
      <x v="99"/>
      <x v="1"/>
      <x v="1"/>
      <x/>
      <x v="4"/>
      <x v="1"/>
      <x v="17"/>
      <x v="7"/>
      <x/>
      <x v="4"/>
    </i>
    <i r="4">
      <x v="2"/>
      <x/>
      <x v="31"/>
      <x/>
      <x v="36"/>
      <x v="9"/>
      <x v="1"/>
      <x v="4"/>
    </i>
    <i r="2">
      <x v="100"/>
      <x v="1"/>
      <x v="3"/>
      <x/>
      <x v="6"/>
      <x v="1"/>
      <x v="12"/>
      <x/>
      <x v="1"/>
      <x v="4"/>
    </i>
    <i r="2">
      <x v="101"/>
      <x/>
      <x/>
      <x/>
      <x/>
      <x/>
      <x/>
      <x v="4"/>
      <x/>
      <x v="4"/>
    </i>
    <i r="5">
      <x v="1"/>
      <x v="72"/>
      <x v="1"/>
      <x v="11"/>
      <x v="5"/>
      <x/>
      <x v="1"/>
    </i>
    <i r="2">
      <x v="102"/>
      <x v="1"/>
      <x v="1"/>
      <x v="1"/>
      <x v="52"/>
      <x v="1"/>
      <x v="77"/>
      <x v="4"/>
      <x/>
      <x v="1"/>
    </i>
    <i r="4">
      <x v="22"/>
      <x v="1"/>
      <x v="29"/>
      <x v="1"/>
      <x v="179"/>
      <x v="8"/>
      <x v="1"/>
      <x v="4"/>
    </i>
    <i r="2">
      <x v="103"/>
      <x/>
      <x/>
      <x/>
      <x v="6"/>
      <x v="1"/>
      <x v="25"/>
      <x v="4"/>
      <x v="1"/>
      <x/>
    </i>
    <i r="5">
      <x v="1"/>
      <x v="23"/>
      <x/>
      <x v="16"/>
      <x v="4"/>
      <x v="1"/>
      <x v="1"/>
    </i>
    <i r="3">
      <x v="1"/>
      <x v="5"/>
      <x v="1"/>
      <x v="35"/>
      <x v="1"/>
      <x v="16"/>
      <x v="4"/>
      <x v="1"/>
      <x v="4"/>
    </i>
    <i r="2">
      <x v="104"/>
      <x/>
      <x/>
      <x/>
      <x v="13"/>
      <x v="1"/>
      <x v="183"/>
      <x v="8"/>
      <x/>
      <x v="4"/>
    </i>
    <i r="2">
      <x v="105"/>
      <x v="1"/>
      <x v="2"/>
      <x v="1"/>
      <x v="9"/>
      <x v="1"/>
      <x v="29"/>
      <x v="5"/>
      <x/>
      <x v="4"/>
    </i>
    <i r="2">
      <x v="106"/>
      <x/>
      <x/>
      <x v="1"/>
      <x v="42"/>
      <x v="1"/>
      <x v="32"/>
      <x v="9"/>
      <x v="1"/>
      <x v="4"/>
    </i>
    <i r="2">
      <x v="107"/>
      <x/>
      <x/>
      <x/>
      <x v="34"/>
      <x/>
      <x v="137"/>
      <x v="2"/>
      <x v="1"/>
      <x v="4"/>
    </i>
    <i r="2">
      <x v="108"/>
      <x/>
      <x/>
      <x/>
      <x v="28"/>
      <x v="1"/>
      <x v="28"/>
      <x v="8"/>
      <x/>
      <x v="4"/>
    </i>
    <i r="5">
      <x v="1"/>
      <x/>
      <x/>
      <x v="54"/>
      <x v="11"/>
      <x/>
      <x v="3"/>
    </i>
    <i r="7">
      <x v="1"/>
      <x v="9"/>
      <x v="1"/>
      <x v="1"/>
      <x/>
    </i>
    <i r="2">
      <x v="109"/>
      <x/>
      <x/>
      <x/>
      <x v="3"/>
      <x v="1"/>
      <x v="46"/>
      <x v="7"/>
      <x/>
      <x v="4"/>
    </i>
    <i r="2">
      <x v="110"/>
      <x/>
      <x/>
      <x v="1"/>
      <x/>
      <x v="1"/>
      <x v="184"/>
      <x v="3"/>
      <x/>
      <x v="3"/>
    </i>
    <i r="2">
      <x v="113"/>
      <x/>
      <x/>
      <x v="1"/>
      <x/>
      <x v="1"/>
      <x v="193"/>
      <x v="1"/>
      <x/>
      <x/>
    </i>
    <i r="3">
      <x v="1"/>
      <x v="1"/>
      <x v="1"/>
      <x v="78"/>
      <x v="1"/>
      <x v="91"/>
      <x v="8"/>
      <x v="1"/>
      <x v="4"/>
    </i>
    <i r="2">
      <x v="114"/>
      <x/>
      <x/>
      <x/>
      <x v="30"/>
      <x v="1"/>
      <x v="36"/>
      <x v="13"/>
      <x v="1"/>
      <x v="1"/>
    </i>
    <i r="5">
      <x v="1"/>
      <x v="19"/>
      <x v="1"/>
      <x v="54"/>
      <x v="10"/>
      <x/>
      <x v="4"/>
    </i>
    <i r="2">
      <x v="115"/>
      <x/>
      <x/>
      <x/>
      <x/>
      <x v="1"/>
      <x v="17"/>
      <x v="5"/>
      <x/>
      <x v="2"/>
    </i>
    <i r="2">
      <x v="116"/>
      <x/>
      <x/>
      <x v="1"/>
      <x v="13"/>
      <x v="1"/>
      <x v="60"/>
      <x v="1"/>
      <x/>
      <x/>
    </i>
    <i r="3">
      <x v="1"/>
      <x v="2"/>
      <x/>
      <x v="84"/>
      <x/>
      <x v="186"/>
      <x v="9"/>
      <x v="1"/>
      <x v="1"/>
    </i>
    <i r="2">
      <x v="117"/>
      <x v="1"/>
      <x v="3"/>
      <x v="1"/>
      <x v="77"/>
      <x v="1"/>
      <x v="25"/>
      <x v="4"/>
      <x v="1"/>
      <x v="1"/>
    </i>
    <i r="2">
      <x v="118"/>
      <x v="1"/>
      <x v="1"/>
      <x/>
      <x/>
      <x/>
      <x v="39"/>
      <x v="6"/>
      <x/>
      <x v="2"/>
    </i>
    <i r="2">
      <x v="119"/>
      <x/>
      <x/>
      <x v="1"/>
      <x v="11"/>
      <x v="1"/>
      <x v="20"/>
      <x v="2"/>
      <x v="1"/>
      <x v="4"/>
    </i>
    <i r="3">
      <x v="1"/>
      <x v="1"/>
      <x v="1"/>
      <x v="3"/>
      <x/>
      <x v="10"/>
      <x/>
      <x/>
      <x v="1"/>
    </i>
    <i r="4">
      <x v="9"/>
      <x/>
      <x v="86"/>
      <x v="1"/>
      <x v="49"/>
      <x v="8"/>
      <x v="1"/>
      <x v="1"/>
    </i>
    <i r="4">
      <x v="12"/>
      <x v="1"/>
      <x v="43"/>
      <x v="1"/>
      <x v="47"/>
      <x v="8"/>
      <x v="1"/>
      <x v="1"/>
    </i>
    <i r="2">
      <x v="120"/>
      <x/>
      <x/>
      <x/>
      <x/>
      <x/>
      <x v="49"/>
      <x v="6"/>
      <x/>
      <x v="2"/>
    </i>
    <i r="2">
      <x v="121"/>
      <x/>
      <x/>
      <x v="1"/>
      <x v="6"/>
      <x v="1"/>
      <x v="179"/>
      <x v="2"/>
      <x/>
      <x/>
    </i>
    <i r="3">
      <x v="1"/>
      <x v="1"/>
      <x/>
      <x v="66"/>
      <x/>
      <x v="192"/>
      <x v="13"/>
      <x v="1"/>
      <x v="1"/>
    </i>
    <i r="2">
      <x v="122"/>
      <x v="1"/>
      <x v="1"/>
      <x v="1"/>
      <x v="63"/>
      <x/>
      <x v="72"/>
      <x/>
      <x/>
      <x v="4"/>
    </i>
    <i r="2">
      <x v="123"/>
      <x/>
      <x/>
      <x/>
      <x v="46"/>
      <x/>
      <x v="45"/>
      <x/>
      <x v="1"/>
      <x v="4"/>
    </i>
    <i r="5">
      <x v="1"/>
      <x v="4"/>
      <x v="1"/>
      <x v="25"/>
      <x v="9"/>
      <x/>
      <x v="1"/>
    </i>
    <i r="6">
      <x v="6"/>
      <x/>
      <x v="55"/>
      <x v="7"/>
      <x/>
      <x v="4"/>
    </i>
    <i r="6">
      <x v="94"/>
      <x v="1"/>
      <x v="189"/>
      <x v="7"/>
      <x v="1"/>
      <x v="4"/>
    </i>
    <i r="3">
      <x v="1"/>
      <x v="4"/>
      <x/>
      <x v="25"/>
      <x v="1"/>
      <x v="54"/>
      <x v="13"/>
      <x v="1"/>
      <x v="1"/>
    </i>
    <i r="2">
      <x v="124"/>
      <x/>
      <x/>
      <x v="1"/>
      <x v="6"/>
      <x v="1"/>
      <x v="40"/>
      <x v="5"/>
      <x/>
      <x v="1"/>
    </i>
    <i r="2">
      <x v="125"/>
      <x v="1"/>
      <x v="1"/>
      <x v="1"/>
      <x v="51"/>
      <x v="1"/>
      <x v="45"/>
      <x v="7"/>
      <x/>
      <x v="4"/>
    </i>
    <i r="4">
      <x v="5"/>
      <x v="1"/>
      <x v="73"/>
      <x v="1"/>
      <x v="46"/>
      <x v="7"/>
      <x v="1"/>
      <x v="4"/>
    </i>
    <i r="4">
      <x v="11"/>
      <x v="1"/>
      <x v="46"/>
      <x v="1"/>
      <x v="45"/>
      <x v="7"/>
      <x v="1"/>
      <x v="4"/>
    </i>
    <i r="2">
      <x v="126"/>
      <x/>
      <x/>
      <x v="1"/>
      <x v="19"/>
      <x v="1"/>
      <x v="72"/>
      <x v="7"/>
      <x/>
      <x v="4"/>
    </i>
    <i r="3">
      <x v="1"/>
      <x v="2"/>
      <x v="1"/>
      <x v="76"/>
      <x v="1"/>
      <x v="54"/>
      <x v="5"/>
      <x v="1"/>
      <x v="1"/>
    </i>
    <i r="2">
      <x v="128"/>
      <x/>
      <x/>
      <x/>
      <x v="1"/>
      <x v="1"/>
      <x v="19"/>
      <x v="2"/>
      <x/>
      <x v="4"/>
    </i>
    <i r="3">
      <x v="1"/>
      <x v="4"/>
      <x/>
      <x v="15"/>
      <x/>
      <x v="12"/>
      <x v="9"/>
      <x v="1"/>
      <x v="4"/>
    </i>
    <i r="2">
      <x v="129"/>
      <x v="1"/>
      <x v="2"/>
      <x/>
      <x v="83"/>
      <x v="1"/>
      <x v="104"/>
      <x v="13"/>
      <x v="1"/>
      <x v="4"/>
    </i>
    <i r="4">
      <x v="3"/>
      <x v="1"/>
      <x v="24"/>
      <x v="1"/>
      <x v="29"/>
      <x/>
      <x v="1"/>
      <x v="4"/>
    </i>
    <i r="2">
      <x v="130"/>
      <x/>
      <x/>
      <x v="1"/>
      <x v="116"/>
      <x v="1"/>
      <x v="101"/>
      <x v="7"/>
      <x v="1"/>
      <x v="4"/>
    </i>
    <i r="2">
      <x v="131"/>
      <x/>
      <x/>
      <x/>
      <x v="22"/>
      <x/>
      <x v="81"/>
      <x v="7"/>
      <x v="1"/>
      <x v="4"/>
    </i>
    <i r="2">
      <x v="132"/>
      <x/>
      <x/>
      <x/>
      <x/>
      <x/>
      <x v="166"/>
      <x v="6"/>
      <x/>
      <x v="2"/>
    </i>
    <i r="6">
      <x v="6"/>
      <x v="1"/>
      <x v="20"/>
      <x v="5"/>
      <x/>
      <x v="4"/>
    </i>
    <i r="6">
      <x v="98"/>
      <x v="1"/>
      <x v="159"/>
      <x v="13"/>
      <x v="1"/>
      <x v="4"/>
    </i>
    <i r="5">
      <x v="1"/>
      <x v="22"/>
      <x v="1"/>
      <x v="16"/>
      <x v="4"/>
      <x v="1"/>
      <x/>
    </i>
    <i r="6">
      <x v="23"/>
      <x v="1"/>
      <x v="12"/>
      <x v="10"/>
      <x v="1"/>
      <x v="4"/>
    </i>
    <i r="6">
      <x v="64"/>
      <x/>
      <x v="81"/>
      <x v="10"/>
      <x v="1"/>
      <x v="4"/>
    </i>
    <i r="3">
      <x v="1"/>
      <x v="2"/>
      <x v="1"/>
      <x/>
      <x/>
      <x v="45"/>
      <x v="6"/>
      <x/>
      <x v="2"/>
    </i>
    <i r="4">
      <x v="3"/>
      <x v="1"/>
      <x v="84"/>
      <x v="1"/>
      <x v="86"/>
      <x v="13"/>
      <x v="1"/>
      <x v="4"/>
    </i>
    <i r="2">
      <x v="133"/>
      <x v="1"/>
      <x v="2"/>
      <x v="1"/>
      <x v="25"/>
      <x/>
      <x v="32"/>
      <x v="9"/>
      <x v="1"/>
      <x v="4"/>
    </i>
    <i r="2">
      <x v="134"/>
      <x/>
      <x/>
      <x v="1"/>
      <x v="6"/>
      <x v="1"/>
      <x v="83"/>
      <x v="2"/>
      <x/>
      <x v="4"/>
    </i>
    <i r="6">
      <x v="13"/>
      <x/>
      <x v="82"/>
      <x v="1"/>
      <x v="1"/>
      <x/>
    </i>
    <i r="6">
      <x v="55"/>
      <x/>
      <x v="49"/>
      <x v="9"/>
      <x v="1"/>
      <x v="4"/>
    </i>
    <i r="3">
      <x v="1"/>
      <x v="1"/>
      <x v="1"/>
      <x v="6"/>
      <x/>
      <x v="84"/>
      <x v="4"/>
      <x/>
      <x v="4"/>
    </i>
    <i r="2">
      <x v="135"/>
      <x/>
      <x/>
      <x/>
      <x v="3"/>
      <x v="1"/>
      <x v="192"/>
      <x v="10"/>
      <x/>
      <x v="4"/>
    </i>
    <i r="3">
      <x v="1"/>
      <x v="5"/>
      <x v="1"/>
      <x v="57"/>
      <x/>
      <x v="33"/>
      <x v="4"/>
      <x v="1"/>
      <x v="4"/>
    </i>
    <i r="4">
      <x v="6"/>
      <x/>
      <x v="93"/>
      <x v="1"/>
      <x v="141"/>
      <x v="9"/>
      <x v="1"/>
      <x v="1"/>
    </i>
    <i r="2">
      <x v="136"/>
      <x/>
      <x/>
      <x/>
      <x v="13"/>
      <x v="1"/>
      <x v="37"/>
      <x v="5"/>
      <x v="1"/>
      <x v="4"/>
    </i>
    <i r="3">
      <x v="1"/>
      <x v="1"/>
      <x v="1"/>
      <x v="27"/>
      <x/>
      <x v="84"/>
      <x v="4"/>
      <x v="1"/>
      <x v="4"/>
    </i>
    <i r="2">
      <x v="137"/>
      <x/>
      <x/>
      <x/>
      <x v="7"/>
      <x v="1"/>
      <x v="12"/>
      <x v="4"/>
      <x/>
      <x v="4"/>
    </i>
    <i r="3">
      <x v="1"/>
      <x v="11"/>
      <x/>
      <x v="90"/>
      <x v="1"/>
      <x v="195"/>
      <x v="4"/>
      <x v="1"/>
      <x v="1"/>
    </i>
    <i r="2">
      <x v="138"/>
      <x v="1"/>
      <x v="3"/>
      <x v="1"/>
      <x v="72"/>
      <x v="1"/>
      <x v="81"/>
      <x v="7"/>
      <x v="1"/>
      <x v="4"/>
    </i>
    <i r="2">
      <x v="139"/>
      <x/>
      <x/>
      <x/>
      <x v="13"/>
      <x v="1"/>
      <x v="184"/>
      <x v="10"/>
      <x/>
      <x v="1"/>
    </i>
    <i r="3">
      <x v="1"/>
      <x v="5"/>
      <x v="1"/>
      <x v="85"/>
      <x v="1"/>
      <x v="194"/>
      <x v="2"/>
      <x v="1"/>
      <x v="4"/>
    </i>
    <i r="2">
      <x v="140"/>
      <x/>
      <x/>
      <x/>
      <x v="42"/>
      <x v="1"/>
      <x v="39"/>
      <x v="7"/>
      <x/>
      <x v="4"/>
    </i>
    <i r="3">
      <x v="1"/>
      <x v="2"/>
      <x v="1"/>
      <x v="6"/>
      <x v="1"/>
      <x v="39"/>
      <x v="4"/>
      <x/>
      <x v="1"/>
    </i>
    <i r="2">
      <x v="141"/>
      <x v="1"/>
      <x v="1"/>
      <x/>
      <x v="7"/>
      <x v="1"/>
      <x v="18"/>
      <x v="7"/>
      <x/>
      <x v="4"/>
    </i>
    <i r="4">
      <x v="4"/>
      <x/>
      <x v="14"/>
      <x/>
      <x v="15"/>
      <x v="5"/>
      <x v="1"/>
      <x v="4"/>
    </i>
    <i r="2">
      <x v="142"/>
      <x v="1"/>
      <x v="1"/>
      <x v="1"/>
      <x v="46"/>
      <x v="1"/>
      <x v="98"/>
      <x/>
      <x/>
      <x v="4"/>
    </i>
    <i r="4">
      <x v="2"/>
      <x v="1"/>
      <x v="103"/>
      <x v="1"/>
      <x v="94"/>
      <x v="7"/>
      <x v="1"/>
      <x v="4"/>
    </i>
    <i r="2">
      <x v="143"/>
      <x v="1"/>
      <x v="1"/>
      <x/>
      <x v="19"/>
      <x v="1"/>
      <x v="43"/>
      <x v="7"/>
      <x v="1"/>
      <x v="1"/>
    </i>
    <i r="2">
      <x v="144"/>
      <x/>
      <x/>
      <x v="1"/>
      <x v="6"/>
      <x v="1"/>
      <x v="21"/>
      <x v="7"/>
      <x/>
      <x v="4"/>
    </i>
    <i r="2">
      <x v="145"/>
      <x/>
      <x/>
      <x/>
      <x v="4"/>
      <x v="1"/>
      <x v="81"/>
      <x v="4"/>
      <x/>
      <x v="4"/>
    </i>
    <i r="2">
      <x v="146"/>
      <x/>
      <x/>
      <x/>
      <x v="79"/>
      <x v="1"/>
      <x v="53"/>
      <x v="4"/>
      <x v="1"/>
      <x v="1"/>
    </i>
    <i r="2">
      <x v="147"/>
      <x v="1"/>
      <x v="5"/>
      <x v="1"/>
      <x v="51"/>
      <x/>
      <x v="106"/>
      <x v="3"/>
      <x v="1"/>
      <x v="3"/>
    </i>
    <i r="2">
      <x v="149"/>
      <x v="1"/>
      <x v="8"/>
      <x/>
      <x v="67"/>
      <x v="1"/>
      <x v="118"/>
      <x v="8"/>
      <x v="1"/>
      <x v="4"/>
    </i>
    <i r="4">
      <x v="11"/>
      <x/>
      <x v="42"/>
      <x v="1"/>
      <x v="16"/>
      <x v="4"/>
      <x v="1"/>
      <x v="4"/>
    </i>
    <i r="2">
      <x v="150"/>
      <x/>
      <x/>
      <x v="1"/>
      <x v="92"/>
      <x/>
      <x v="108"/>
      <x v="5"/>
      <x/>
      <x v="4"/>
    </i>
    <i r="2">
      <x v="151"/>
      <x/>
      <x/>
      <x v="1"/>
      <x v="2"/>
      <x v="1"/>
      <x v="16"/>
      <x v="10"/>
      <x/>
      <x v="1"/>
    </i>
    <i r="2">
      <x v="152"/>
      <x v="1"/>
      <x v="3"/>
      <x/>
      <x v="1"/>
      <x/>
      <x v="42"/>
      <x v="7"/>
      <x/>
      <x v="1"/>
    </i>
    <i r="2">
      <x v="153"/>
      <x v="1"/>
      <x v="7"/>
      <x v="1"/>
      <x v="75"/>
      <x/>
      <x v="118"/>
      <x v="4"/>
      <x v="1"/>
      <x/>
    </i>
    <i r="2">
      <x v="154"/>
      <x v="1"/>
      <x v="12"/>
      <x v="1"/>
      <x v="2"/>
      <x/>
      <x v="160"/>
      <x v="9"/>
      <x/>
      <x v="1"/>
    </i>
    <i r="2">
      <x v="155"/>
      <x/>
      <x/>
      <x v="1"/>
      <x v="51"/>
      <x v="1"/>
      <x v="65"/>
      <x v="8"/>
      <x/>
      <x v="1"/>
    </i>
    <i r="3">
      <x v="1"/>
      <x v="1"/>
      <x/>
      <x v="46"/>
      <x/>
      <x v="174"/>
      <x v="4"/>
      <x v="1"/>
      <x v="4"/>
    </i>
    <i r="2">
      <x v="156"/>
      <x/>
      <x/>
      <x v="1"/>
      <x v="15"/>
      <x v="1"/>
      <x v="47"/>
      <x v="10"/>
      <x/>
      <x v="4"/>
    </i>
    <i r="2">
      <x v="157"/>
      <x v="1"/>
      <x v="1"/>
      <x/>
      <x v="30"/>
      <x v="1"/>
      <x/>
      <x v="7"/>
      <x v="1"/>
      <x v="4"/>
    </i>
    <i r="2">
      <x v="158"/>
      <x/>
      <x/>
      <x/>
      <x v="2"/>
      <x v="1"/>
      <x v="56"/>
      <x v="4"/>
      <x/>
      <x v="4"/>
    </i>
    <i r="2">
      <x v="159"/>
      <x v="1"/>
      <x v="2"/>
      <x v="1"/>
      <x v="57"/>
      <x v="1"/>
      <x v="74"/>
      <x v="4"/>
      <x/>
      <x v="4"/>
    </i>
    <i r="2">
      <x v="160"/>
      <x v="1"/>
      <x v="1"/>
      <x/>
      <x/>
      <x v="1"/>
      <x v="36"/>
      <x v="6"/>
      <x/>
      <x v="2"/>
    </i>
    <i r="4">
      <x v="5"/>
      <x/>
      <x/>
      <x v="1"/>
      <x v="70"/>
      <x v="6"/>
      <x/>
      <x v="2"/>
    </i>
    <i r="4">
      <x v="9"/>
      <x v="1"/>
      <x v="16"/>
      <x/>
      <x v="84"/>
      <x v="8"/>
      <x v="1"/>
      <x v="1"/>
    </i>
    <i r="2">
      <x v="161"/>
      <x v="1"/>
      <x v="16"/>
      <x/>
      <x v="100"/>
      <x v="1"/>
      <x v="204"/>
      <x v="4"/>
      <x v="1"/>
      <x v="4"/>
    </i>
    <i r="2">
      <x v="162"/>
      <x/>
      <x/>
      <x/>
      <x v="13"/>
      <x v="1"/>
      <x v="196"/>
      <x v="4"/>
      <x v="1"/>
      <x v="4"/>
    </i>
    <i r="2">
      <x v="164"/>
      <x v="1"/>
      <x v="8"/>
      <x v="1"/>
      <x v="32"/>
      <x v="1"/>
      <x v="27"/>
      <x v="13"/>
      <x v="1"/>
      <x v="4"/>
    </i>
    <i r="4">
      <x v="9"/>
      <x/>
      <x v="64"/>
      <x v="1"/>
      <x v="198"/>
      <x v="10"/>
      <x v="1"/>
      <x v="4"/>
    </i>
    <i r="2">
      <x v="166"/>
      <x/>
      <x/>
      <x v="1"/>
      <x v="103"/>
      <x v="1"/>
      <x v="65"/>
      <x v="2"/>
      <x v="1"/>
      <x v="4"/>
    </i>
    <i r="2">
      <x v="167"/>
      <x v="1"/>
      <x v="2"/>
      <x v="1"/>
      <x v="65"/>
      <x/>
      <x v="75"/>
      <x v="6"/>
      <x/>
      <x v="2"/>
    </i>
    <i r="4">
      <x v="3"/>
      <x/>
      <x v="96"/>
      <x v="1"/>
      <x v="93"/>
      <x v="8"/>
      <x v="1"/>
      <x v="1"/>
    </i>
    <i r="2">
      <x v="168"/>
      <x/>
      <x/>
      <x/>
      <x v="30"/>
      <x/>
      <x v="114"/>
      <x v="10"/>
      <x/>
      <x v="4"/>
    </i>
    <i r="2">
      <x v="169"/>
      <x/>
      <x/>
      <x v="1"/>
      <x v="57"/>
      <x v="1"/>
      <x v="86"/>
      <x/>
      <x v="1"/>
      <x v="4"/>
    </i>
    <i r="2">
      <x v="170"/>
      <x v="1"/>
      <x v="16"/>
      <x/>
      <x v="27"/>
      <x/>
      <x v="44"/>
      <x v="7"/>
      <x v="1"/>
      <x v="4"/>
    </i>
    <i r="2">
      <x v="171"/>
      <x/>
      <x/>
      <x v="1"/>
      <x v="6"/>
      <x v="1"/>
      <x v="45"/>
      <x v="4"/>
      <x/>
      <x v="4"/>
    </i>
    <i r="2">
      <x v="172"/>
      <x/>
      <x/>
      <x/>
      <x v="1"/>
      <x/>
      <x v="17"/>
      <x v="8"/>
      <x v="1"/>
      <x v="4"/>
    </i>
    <i r="5">
      <x v="1"/>
      <x v="13"/>
      <x v="1"/>
      <x v="81"/>
      <x v="5"/>
      <x/>
      <x v="4"/>
    </i>
    <i r="6">
      <x v="30"/>
      <x v="1"/>
      <x v="65"/>
      <x v="4"/>
      <x/>
      <x v="4"/>
    </i>
    <i r="6">
      <x v="38"/>
      <x v="1"/>
      <x v="126"/>
      <x v="3"/>
      <x v="1"/>
      <x/>
    </i>
    <i r="2">
      <x v="173"/>
      <x/>
      <x/>
      <x v="1"/>
      <x v="4"/>
      <x v="1"/>
      <x v="72"/>
      <x v="10"/>
      <x/>
      <x v="4"/>
    </i>
    <i r="2">
      <x v="174"/>
      <x v="1"/>
      <x v="12"/>
      <x v="1"/>
      <x v="92"/>
      <x v="1"/>
      <x v="108"/>
      <x v="9"/>
      <x v="1"/>
      <x v="1"/>
    </i>
    <i r="2">
      <x v="175"/>
      <x/>
      <x/>
      <x v="1"/>
      <x v="94"/>
      <x v="1"/>
      <x v="62"/>
      <x v="10"/>
      <x/>
      <x v="1"/>
    </i>
    <i r="3">
      <x v="1"/>
      <x v="3"/>
      <x v="1"/>
      <x v="92"/>
      <x v="1"/>
      <x v="45"/>
      <x v="8"/>
      <x v="1"/>
      <x v="1"/>
    </i>
    <i r="2">
      <x v="176"/>
      <x v="1"/>
      <x v="6"/>
      <x/>
      <x v="62"/>
      <x v="1"/>
      <x v="65"/>
      <x v="8"/>
      <x v="1"/>
      <x v="1"/>
    </i>
    <i r="2">
      <x v="177"/>
      <x v="1"/>
      <x v="2"/>
      <x v="1"/>
      <x v="42"/>
      <x v="1"/>
      <x v="65"/>
      <x v="2"/>
      <x/>
      <x v="4"/>
    </i>
    <i r="2">
      <x v="179"/>
      <x/>
      <x/>
      <x v="1"/>
      <x v="14"/>
      <x/>
      <x v="48"/>
      <x v="10"/>
      <x/>
      <x v="4"/>
    </i>
    <i r="3">
      <x v="1"/>
      <x v="2"/>
      <x/>
      <x v="39"/>
      <x/>
      <x v="96"/>
      <x v="9"/>
      <x v="1"/>
      <x v="1"/>
    </i>
    <i r="2">
      <x v="180"/>
      <x/>
      <x/>
      <x v="1"/>
      <x v="98"/>
      <x v="1"/>
      <x v="33"/>
      <x v="12"/>
      <x v="1"/>
      <x v="1"/>
    </i>
    <i r="3">
      <x v="1"/>
      <x v="7"/>
      <x v="1"/>
      <x v="19"/>
      <x v="1"/>
      <x v="32"/>
      <x v="13"/>
      <x v="1"/>
      <x v="4"/>
    </i>
    <i r="2">
      <x v="182"/>
      <x v="1"/>
      <x v="4"/>
      <x v="1"/>
      <x v="80"/>
      <x v="1"/>
      <x v="51"/>
      <x v="13"/>
      <x v="1"/>
      <x v="1"/>
    </i>
    <i r="2">
      <x v="183"/>
      <x/>
      <x/>
      <x v="1"/>
      <x v="75"/>
      <x v="1"/>
      <x v="9"/>
      <x v="1"/>
      <x/>
      <x/>
    </i>
    <i r="3">
      <x v="1"/>
      <x v="6"/>
      <x/>
      <x v="77"/>
      <x v="1"/>
      <x v="69"/>
      <x/>
      <x v="1"/>
      <x v="4"/>
    </i>
    <i r="2">
      <x v="184"/>
      <x/>
      <x/>
      <x/>
      <x v="9"/>
      <x/>
      <x v="12"/>
      <x v="8"/>
      <x/>
      <x v="4"/>
    </i>
    <i r="6">
      <x v="28"/>
      <x v="1"/>
      <x v="39"/>
      <x v="7"/>
      <x/>
      <x v="4"/>
    </i>
    <i r="6">
      <x v="36"/>
      <x v="1"/>
      <x v="58"/>
      <x v="4"/>
      <x/>
      <x v="4"/>
    </i>
    <i r="2">
      <x v="185"/>
      <x/>
      <x/>
      <x/>
      <x/>
      <x v="1"/>
      <x v="69"/>
      <x v="1"/>
      <x/>
      <x/>
    </i>
    <i r="3">
      <x v="1"/>
      <x v="3"/>
      <x v="1"/>
      <x v="25"/>
      <x/>
      <x v="25"/>
      <x v="5"/>
      <x v="1"/>
      <x/>
    </i>
    <i r="2">
      <x v="187"/>
      <x/>
      <x/>
      <x v="1"/>
      <x v="25"/>
      <x v="1"/>
      <x v="94"/>
      <x v="2"/>
      <x v="1"/>
      <x v="4"/>
    </i>
    <i r="2">
      <x v="188"/>
      <x/>
      <x/>
      <x/>
      <x v="25"/>
      <x v="1"/>
      <x v="65"/>
      <x v="4"/>
      <x/>
      <x v="4"/>
    </i>
    <i r="5">
      <x v="1"/>
      <x v="3"/>
      <x v="1"/>
      <x v="118"/>
      <x v="2"/>
      <x v="1"/>
      <x v="4"/>
    </i>
    <i r="2">
      <x v="189"/>
      <x/>
      <x/>
      <x v="1"/>
      <x v="2"/>
      <x v="1"/>
      <x v="105"/>
      <x v="7"/>
      <x/>
      <x v="4"/>
    </i>
    <i r="6">
      <x v="57"/>
      <x v="1"/>
      <x v="69"/>
      <x v="1"/>
      <x/>
      <x/>
    </i>
    <i r="3">
      <x v="1"/>
      <x v="1"/>
      <x v="1"/>
      <x v="37"/>
      <x v="1"/>
      <x v="46"/>
      <x v="8"/>
      <x v="1"/>
      <x v="4"/>
    </i>
    <i r="4">
      <x v="12"/>
      <x v="1"/>
      <x v="80"/>
      <x v="1"/>
      <x v="139"/>
      <x v="4"/>
      <x v="1"/>
      <x v="4"/>
    </i>
    <i r="2">
      <x v="190"/>
      <x/>
      <x/>
      <x v="1"/>
      <x v="6"/>
      <x v="1"/>
      <x v="51"/>
      <x v="7"/>
      <x v="1"/>
      <x/>
    </i>
    <i r="6">
      <x v="102"/>
      <x v="1"/>
      <x v="72"/>
      <x v="8"/>
      <x v="1"/>
      <x v="1"/>
    </i>
    <i r="2">
      <x v="191"/>
      <x/>
      <x/>
      <x v="1"/>
      <x v="3"/>
      <x v="1"/>
      <x v="41"/>
      <x v="1"/>
      <x/>
      <x/>
    </i>
    <i r="3">
      <x v="1"/>
      <x v="2"/>
      <x/>
      <x v="70"/>
      <x v="1"/>
      <x v="91"/>
      <x v="1"/>
      <x v="1"/>
      <x/>
    </i>
    <i r="2">
      <x v="193"/>
      <x/>
      <x/>
      <x/>
      <x/>
      <x v="1"/>
      <x/>
      <x v="4"/>
      <x/>
      <x v="4"/>
    </i>
    <i r="2">
      <x v="194"/>
      <x/>
      <x/>
      <x/>
      <x v="28"/>
      <x v="1"/>
      <x v="34"/>
      <x/>
      <x/>
      <x v="4"/>
    </i>
    <i r="2">
      <x v="195"/>
      <x/>
      <x/>
      <x/>
      <x v="13"/>
      <x v="1"/>
      <x v="65"/>
      <x v="8"/>
      <x/>
      <x/>
    </i>
    <i r="3">
      <x v="1"/>
      <x v="9"/>
      <x v="1"/>
      <x v="91"/>
      <x v="1"/>
      <x v="195"/>
      <x v="12"/>
      <x v="1"/>
      <x v="3"/>
    </i>
    <i r="2">
      <x v="196"/>
      <x/>
      <x/>
      <x v="1"/>
      <x v="118"/>
      <x v="1"/>
      <x v="86"/>
      <x v="10"/>
      <x v="1"/>
      <x/>
    </i>
    <i r="2">
      <x v="197"/>
      <x/>
      <x/>
      <x v="1"/>
      <x/>
      <x v="1"/>
      <x v="65"/>
      <x v="7"/>
      <x v="1"/>
      <x v="4"/>
    </i>
    <i r="3">
      <x v="1"/>
      <x v="6"/>
      <x v="1"/>
      <x v="103"/>
      <x v="1"/>
      <x v="101"/>
      <x v="13"/>
      <x v="1"/>
      <x v="1"/>
    </i>
    <i r="2">
      <x v="198"/>
      <x/>
      <x/>
      <x v="1"/>
      <x v="25"/>
      <x v="1"/>
      <x v="65"/>
      <x v="1"/>
      <x/>
      <x v="4"/>
    </i>
    <i r="6">
      <x v="108"/>
      <x v="1"/>
      <x v="80"/>
      <x v="4"/>
      <x/>
      <x v="1"/>
    </i>
    <i r="2">
      <x v="199"/>
      <x/>
      <x/>
      <x v="1"/>
      <x v="94"/>
      <x v="1"/>
      <x v="94"/>
      <x v="13"/>
      <x/>
      <x v="1"/>
    </i>
    <i r="3">
      <x v="1"/>
      <x v="1"/>
      <x v="1"/>
      <x v="39"/>
      <x v="1"/>
      <x v="211"/>
      <x v="13"/>
      <x v="1"/>
      <x v="1"/>
    </i>
    <i r="4">
      <x v="6"/>
      <x/>
      <x/>
      <x/>
      <x v="84"/>
      <x v="6"/>
      <x/>
      <x v="2"/>
    </i>
    <i r="4">
      <x v="7"/>
      <x/>
      <x v="80"/>
      <x v="1"/>
      <x v="65"/>
      <x v="5"/>
      <x v="1"/>
      <x v="4"/>
    </i>
    <i r="2">
      <x v="200"/>
      <x/>
      <x/>
      <x v="1"/>
      <x v="73"/>
      <x v="1"/>
      <x v="76"/>
      <x v="13"/>
      <x v="1"/>
      <x v="1"/>
    </i>
    <i r="2">
      <x v="201"/>
      <x v="1"/>
      <x v="8"/>
      <x/>
      <x v="123"/>
      <x/>
      <x v="174"/>
      <x v="9"/>
      <x v="1"/>
      <x v="1"/>
    </i>
    <i r="2">
      <x v="202"/>
      <x/>
      <x/>
      <x v="1"/>
      <x v="36"/>
      <x v="1"/>
      <x v="25"/>
      <x v="5"/>
      <x/>
      <x v="4"/>
    </i>
    <i r="2">
      <x v="203"/>
      <x v="1"/>
      <x v="2"/>
      <x/>
      <x v="3"/>
      <x v="1"/>
      <x v="63"/>
      <x v="7"/>
      <x/>
      <x v="4"/>
    </i>
    <i r="4">
      <x v="4"/>
      <x/>
      <x v="19"/>
      <x/>
      <x v="30"/>
      <x v="2"/>
      <x v="1"/>
      <x v="4"/>
    </i>
    <i r="2">
      <x v="204"/>
      <x v="1"/>
      <x v="11"/>
      <x/>
      <x v="46"/>
      <x/>
      <x v="32"/>
      <x v="4"/>
      <x v="1"/>
      <x v="4"/>
    </i>
    <i r="2">
      <x v="205"/>
      <x/>
      <x/>
      <x/>
      <x/>
      <x v="1"/>
      <x v="66"/>
      <x v="6"/>
      <x/>
      <x v="2"/>
    </i>
    <i r="2">
      <x v="206"/>
      <x/>
      <x/>
      <x/>
      <x v="2"/>
      <x v="1"/>
      <x v="201"/>
      <x v="7"/>
      <x/>
      <x v="4"/>
    </i>
    <i r="6">
      <x v="84"/>
      <x v="1"/>
      <x v="108"/>
      <x v="1"/>
      <x/>
      <x/>
    </i>
    <i r="2">
      <x v="207"/>
      <x v="1"/>
      <x v="6"/>
      <x/>
      <x v="57"/>
      <x v="1"/>
      <x v="101"/>
      <x v="4"/>
      <x v="1"/>
      <x/>
    </i>
    <i r="2">
      <x v="208"/>
      <x/>
      <x/>
      <x v="1"/>
      <x v="28"/>
      <x v="1"/>
      <x v="85"/>
      <x v="7"/>
      <x v="1"/>
      <x v="4"/>
    </i>
    <i r="2">
      <x v="210"/>
      <x/>
      <x/>
      <x/>
      <x v="72"/>
      <x v="1"/>
      <x v="91"/>
      <x v="9"/>
      <x/>
      <x v="4"/>
    </i>
    <i r="2">
      <x v="211"/>
      <x v="1"/>
      <x v="10"/>
      <x/>
      <x/>
      <x/>
      <x v="10"/>
      <x v="6"/>
      <x/>
      <x v="2"/>
    </i>
    <i r="2">
      <x v="212"/>
      <x/>
      <x/>
      <x v="1"/>
      <x v="6"/>
      <x v="1"/>
      <x v="54"/>
      <x v="1"/>
      <x/>
      <x v="4"/>
    </i>
    <i r="6">
      <x v="112"/>
      <x v="1"/>
      <x v="77"/>
      <x v="9"/>
      <x v="1"/>
      <x v="1"/>
    </i>
    <i r="2">
      <x v="213"/>
      <x/>
      <x/>
      <x/>
      <x/>
      <x/>
      <x v="97"/>
      <x v="6"/>
      <x/>
      <x v="2"/>
    </i>
    <i r="5">
      <x v="1"/>
      <x v="84"/>
      <x/>
      <x v="104"/>
      <x v="3"/>
      <x v="1"/>
      <x v="4"/>
    </i>
    <i r="2">
      <x v="214"/>
      <x/>
      <x/>
      <x v="1"/>
      <x v="84"/>
      <x v="1"/>
      <x v="86"/>
      <x v="4"/>
      <x v="1"/>
      <x/>
    </i>
    <i r="2">
      <x v="215"/>
      <x/>
      <x/>
      <x/>
      <x v="5"/>
      <x/>
      <x v="65"/>
      <x v="1"/>
      <x/>
      <x v="1"/>
    </i>
    <i r="5">
      <x v="1"/>
      <x v="4"/>
      <x v="1"/>
      <x v="67"/>
      <x v="8"/>
      <x/>
      <x v="4"/>
    </i>
    <i r="3">
      <x v="1"/>
      <x v="12"/>
      <x v="1"/>
      <x v="77"/>
      <x v="1"/>
      <x v="118"/>
      <x/>
      <x v="1"/>
      <x v="1"/>
    </i>
    <i r="2">
      <x v="216"/>
      <x/>
      <x/>
      <x v="1"/>
      <x v="1"/>
      <x v="1"/>
      <x v="55"/>
      <x v="7"/>
      <x v="1"/>
      <x v="4"/>
    </i>
    <i r="2">
      <x v="217"/>
      <x/>
      <x/>
      <x/>
      <x v="1"/>
      <x v="1"/>
      <x v="28"/>
      <x v="3"/>
      <x/>
      <x v="4"/>
    </i>
    <i r="2">
      <x v="218"/>
      <x/>
      <x/>
      <x/>
      <x/>
      <x v="1"/>
      <x/>
      <x v="4"/>
      <x/>
      <x v="4"/>
    </i>
    <i r="2">
      <x v="219"/>
      <x/>
      <x/>
      <x v="1"/>
      <x v="3"/>
      <x/>
      <x v="108"/>
      <x v="9"/>
      <x v="1"/>
      <x v="4"/>
    </i>
    <i r="3">
      <x v="1"/>
      <x v="7"/>
      <x v="1"/>
      <x v="117"/>
      <x v="1"/>
      <x v="122"/>
      <x v="9"/>
      <x v="1"/>
      <x v="1"/>
    </i>
    <i r="2">
      <x v="220"/>
      <x v="1"/>
      <x v="6"/>
      <x/>
      <x v="57"/>
      <x v="1"/>
      <x v="153"/>
      <x v="13"/>
      <x v="1"/>
      <x v="4"/>
    </i>
    <i r="2">
      <x v="221"/>
      <x/>
      <x/>
      <x v="1"/>
      <x v="25"/>
      <x/>
      <x v="114"/>
      <x v="5"/>
      <x v="1"/>
      <x v="4"/>
    </i>
    <i r="2">
      <x v="222"/>
      <x/>
      <x/>
      <x/>
      <x v="3"/>
      <x/>
      <x v="92"/>
      <x v="4"/>
      <x/>
      <x v="4"/>
    </i>
    <i r="2">
      <x v="223"/>
      <x v="1"/>
      <x v="2"/>
      <x/>
      <x v="9"/>
      <x v="1"/>
      <x v="23"/>
      <x v="4"/>
      <x/>
      <x v="4"/>
    </i>
    <i r="2">
      <x v="224"/>
      <x/>
      <x/>
      <x v="1"/>
      <x v="121"/>
      <x/>
      <x v="101"/>
      <x v="8"/>
      <x v="1"/>
      <x v="4"/>
    </i>
    <i r="3">
      <x v="1"/>
      <x v="14"/>
      <x/>
      <x v="75"/>
      <x v="1"/>
      <x v="79"/>
      <x v="7"/>
      <x v="1"/>
      <x v="4"/>
    </i>
    <i r="2">
      <x v="225"/>
      <x/>
      <x/>
      <x v="1"/>
      <x v="2"/>
      <x v="1"/>
      <x v="8"/>
      <x v="5"/>
      <x v="1"/>
      <x v="4"/>
    </i>
    <i r="2">
      <x v="226"/>
      <x/>
      <x/>
      <x/>
      <x/>
      <x/>
      <x v="45"/>
      <x v="6"/>
      <x/>
      <x v="2"/>
    </i>
    <i r="2">
      <x v="227"/>
      <x/>
      <x/>
      <x/>
      <x v="6"/>
      <x/>
      <x v="49"/>
      <x v="2"/>
      <x/>
      <x v="4"/>
    </i>
    <i r="5">
      <x v="1"/>
      <x v="13"/>
      <x v="1"/>
      <x v="51"/>
      <x v="5"/>
      <x/>
      <x v="4"/>
    </i>
    <i r="2">
      <x v="228"/>
      <x v="1"/>
      <x v="10"/>
      <x v="1"/>
      <x v="72"/>
      <x v="1"/>
      <x v="101"/>
      <x v="8"/>
      <x v="1"/>
      <x v="4"/>
    </i>
    <i r="2">
      <x v="229"/>
      <x/>
      <x/>
      <x/>
      <x v="64"/>
      <x/>
      <x v="86"/>
      <x v="4"/>
      <x/>
      <x v="4"/>
    </i>
    <i r="3">
      <x v="1"/>
      <x v="5"/>
      <x v="1"/>
      <x v="31"/>
      <x v="1"/>
      <x v="114"/>
      <x/>
      <x v="1"/>
      <x v="4"/>
    </i>
    <i r="2">
      <x v="230"/>
      <x v="1"/>
      <x v="5"/>
      <x v="1"/>
      <x v="3"/>
      <x v="1"/>
      <x v="50"/>
      <x v="13"/>
      <x v="1"/>
      <x v="4"/>
    </i>
    <i r="4">
      <x v="10"/>
      <x/>
      <x v="36"/>
      <x v="1"/>
      <x v="48"/>
      <x v="4"/>
      <x v="1"/>
      <x v="4"/>
    </i>
    <i r="2">
      <x v="231"/>
      <x v="1"/>
      <x v="14"/>
      <x/>
      <x v="98"/>
      <x v="1"/>
      <x v="143"/>
      <x/>
      <x v="1"/>
      <x v="4"/>
    </i>
    <i r="2">
      <x v="232"/>
      <x v="1"/>
      <x v="14"/>
      <x v="1"/>
      <x v="114"/>
      <x v="1"/>
      <x v="113"/>
      <x v="8"/>
      <x v="1"/>
      <x v="1"/>
    </i>
    <i r="2">
      <x v="234"/>
      <x/>
      <x/>
      <x/>
      <x v="36"/>
      <x v="1"/>
      <x v="48"/>
      <x v="4"/>
      <x/>
      <x v="4"/>
    </i>
    <i r="3">
      <x v="1"/>
      <x v="16"/>
      <x/>
      <x v="98"/>
      <x v="1"/>
      <x v="91"/>
      <x v="4"/>
      <x v="1"/>
      <x/>
    </i>
    <i r="2">
      <x v="235"/>
      <x v="1"/>
      <x v="2"/>
      <x/>
      <x/>
      <x v="1"/>
      <x v="101"/>
      <x v="6"/>
      <x/>
      <x v="2"/>
    </i>
    <i r="4">
      <x v="6"/>
      <x v="1"/>
      <x v="110"/>
      <x v="1"/>
      <x v="190"/>
      <x v="7"/>
      <x v="1"/>
      <x v="4"/>
    </i>
    <i r="2">
      <x v="236"/>
      <x/>
      <x/>
      <x/>
      <x v="6"/>
      <x v="1"/>
      <x v="16"/>
      <x/>
      <x v="1"/>
      <x v="4"/>
    </i>
    <i r="2">
      <x v="237"/>
      <x/>
      <x/>
      <x/>
      <x v="5"/>
      <x v="1"/>
      <x v="101"/>
      <x v="1"/>
      <x/>
      <x/>
    </i>
    <i r="3">
      <x v="1"/>
      <x v="1"/>
      <x/>
      <x v="1"/>
      <x v="1"/>
      <x v="117"/>
      <x v="9"/>
      <x v="1"/>
      <x v="4"/>
    </i>
    <i r="2">
      <x v="238"/>
      <x v="1"/>
      <x v="1"/>
      <x/>
      <x v="72"/>
      <x v="1"/>
      <x v="118"/>
      <x v="2"/>
      <x v="1"/>
      <x/>
    </i>
    <i r="2">
      <x v="239"/>
      <x v="1"/>
      <x v="11"/>
      <x/>
      <x v="130"/>
      <x v="1"/>
      <x v="207"/>
      <x v="3"/>
      <x v="1"/>
      <x v="3"/>
    </i>
    <i r="2">
      <x v="241"/>
      <x/>
      <x/>
      <x/>
      <x/>
      <x v="1"/>
      <x v="45"/>
      <x v="1"/>
      <x/>
      <x/>
    </i>
    <i r="5">
      <x v="1"/>
      <x v="72"/>
      <x v="1"/>
      <x v="78"/>
      <x/>
      <x/>
      <x v="4"/>
    </i>
    <i r="3">
      <x v="1"/>
      <x v="7"/>
      <x/>
      <x v="84"/>
      <x v="1"/>
      <x v="101"/>
      <x v="4"/>
      <x v="1"/>
      <x v="4"/>
    </i>
    <i r="2">
      <x v="242"/>
      <x/>
      <x/>
      <x/>
      <x v="13"/>
      <x v="1"/>
      <x v="81"/>
      <x v="1"/>
      <x/>
      <x/>
    </i>
    <i r="6">
      <x v="42"/>
      <x/>
      <x v="150"/>
      <x v="9"/>
      <x v="1"/>
      <x v="1"/>
    </i>
    <i r="2">
      <x v="243"/>
      <x/>
      <x/>
      <x/>
      <x/>
      <x v="1"/>
      <x v="28"/>
      <x v="6"/>
      <x v="1"/>
      <x v="2"/>
    </i>
    <i r="2">
      <x v="244"/>
      <x v="1"/>
      <x v="1"/>
      <x/>
      <x v="1"/>
      <x v="1"/>
      <x v="1"/>
      <x v="3"/>
      <x/>
      <x v="4"/>
    </i>
    <i r="2">
      <x v="245"/>
      <x/>
      <x/>
      <x/>
      <x v="4"/>
      <x v="1"/>
      <x v="41"/>
      <x v="10"/>
      <x/>
      <x v="4"/>
    </i>
    <i r="3">
      <x v="1"/>
      <x v="3"/>
      <x v="1"/>
      <x v="13"/>
      <x/>
      <x v="118"/>
      <x v="9"/>
      <x v="1"/>
      <x v="4"/>
    </i>
    <i r="4">
      <x v="8"/>
      <x/>
      <x v="100"/>
      <x v="1"/>
      <x v="87"/>
      <x v="8"/>
      <x v="1"/>
      <x v="1"/>
    </i>
    <i r="2">
      <x v="246"/>
      <x/>
      <x/>
      <x/>
      <x v="125"/>
      <x v="1"/>
      <x/>
      <x v="4"/>
      <x v="1"/>
      <x/>
    </i>
    <i r="5">
      <x v="1"/>
      <x v="51"/>
      <x/>
      <x v="32"/>
      <x v="1"/>
      <x v="1"/>
      <x/>
    </i>
    <i r="2">
      <x v="247"/>
      <x v="1"/>
      <x v="6"/>
      <x v="1"/>
      <x v="84"/>
      <x v="1"/>
      <x v="101"/>
      <x v="9"/>
      <x v="1"/>
      <x v="1"/>
    </i>
    <i r="2">
      <x v="248"/>
      <x/>
      <x/>
      <x/>
      <x v="72"/>
      <x v="1"/>
      <x v="46"/>
      <x v="1"/>
      <x/>
      <x/>
    </i>
    <i r="2">
      <x v="249"/>
      <x/>
      <x/>
      <x/>
      <x v="5"/>
      <x v="1"/>
      <x v="51"/>
      <x v="5"/>
      <x v="1"/>
      <x v="4"/>
    </i>
    <i r="6">
      <x v="17"/>
      <x/>
      <x v="33"/>
      <x v="2"/>
      <x/>
      <x v="4"/>
    </i>
    <i r="2">
      <x v="250"/>
      <x/>
      <x/>
      <x/>
      <x v="57"/>
      <x v="1"/>
      <x v="31"/>
      <x v="13"/>
      <x v="1"/>
      <x v="4"/>
    </i>
    <i r="2">
      <x v="251"/>
      <x v="1"/>
      <x v="6"/>
      <x/>
      <x v="5"/>
      <x v="1"/>
      <x v="14"/>
      <x v="4"/>
      <x v="1"/>
      <x v="1"/>
    </i>
    <i r="2">
      <x v="252"/>
      <x/>
      <x/>
      <x/>
      <x v="87"/>
      <x v="1"/>
      <x v="7"/>
      <x v="1"/>
      <x v="1"/>
      <x v="1"/>
    </i>
    <i r="3">
      <x v="1"/>
      <x v="8"/>
      <x/>
      <x v="106"/>
      <x v="1"/>
      <x v="148"/>
      <x v="13"/>
      <x v="1"/>
      <x v="1"/>
    </i>
    <i r="2">
      <x v="253"/>
      <x v="1"/>
      <x v="6"/>
      <x v="1"/>
      <x v="84"/>
      <x v="1"/>
      <x v="33"/>
      <x v="7"/>
      <x v="1"/>
      <x v="4"/>
    </i>
    <i r="2">
      <x v="254"/>
      <x/>
      <x/>
      <x v="1"/>
      <x v="119"/>
      <x v="1"/>
      <x v="102"/>
      <x v="9"/>
      <x v="1"/>
      <x v="1"/>
    </i>
    <i r="2">
      <x v="257"/>
      <x/>
      <x/>
      <x/>
      <x v="1"/>
      <x v="1"/>
      <x v="88"/>
      <x v="2"/>
      <x/>
      <x v="4"/>
    </i>
    <i r="6">
      <x v="25"/>
      <x v="1"/>
      <x v="72"/>
      <x v="1"/>
      <x v="1"/>
      <x/>
    </i>
    <i r="2">
      <x v="258"/>
      <x/>
      <x/>
      <x/>
      <x v="81"/>
      <x v="1"/>
      <x v="96"/>
      <x v="9"/>
      <x v="1"/>
      <x v="4"/>
    </i>
    <i r="3">
      <x v="1"/>
      <x v="1"/>
      <x v="1"/>
      <x v="122"/>
      <x v="1"/>
      <x v="39"/>
      <x/>
      <x/>
      <x v="4"/>
    </i>
    <i r="2">
      <x v="261"/>
      <x/>
      <x/>
      <x/>
      <x v="19"/>
      <x v="1"/>
      <x v="60"/>
      <x v="1"/>
      <x v="1"/>
      <x/>
    </i>
    <i r="5">
      <x v="1"/>
      <x v="51"/>
      <x v="1"/>
      <x v="101"/>
      <x v="1"/>
      <x/>
      <x/>
    </i>
    <i r="2">
      <x v="262"/>
      <x v="1"/>
      <x v="1"/>
      <x/>
      <x v="5"/>
      <x v="1"/>
      <x v="212"/>
      <x v="9"/>
      <x v="1"/>
      <x v="1"/>
    </i>
    <i r="4">
      <x v="11"/>
      <x/>
      <x v="95"/>
      <x v="1"/>
      <x v="72"/>
      <x v="9"/>
      <x v="1"/>
      <x v="1"/>
    </i>
    <i r="2">
      <x v="263"/>
      <x v="1"/>
      <x v="2"/>
      <x v="1"/>
      <x v="42"/>
      <x v="1"/>
      <x v="54"/>
      <x/>
      <x v="1"/>
      <x v="4"/>
    </i>
    <i r="2">
      <x v="264"/>
      <x v="1"/>
      <x v="3"/>
      <x v="1"/>
      <x v="101"/>
      <x/>
      <x v="120"/>
      <x v="9"/>
      <x v="1"/>
      <x v="4"/>
    </i>
    <i r="2">
      <x v="265"/>
      <x/>
      <x/>
      <x/>
      <x v="115"/>
      <x v="1"/>
      <x v="16"/>
      <x/>
      <x v="1"/>
      <x v="4"/>
    </i>
    <i r="2">
      <x v="266"/>
      <x/>
      <x/>
      <x/>
      <x v="57"/>
      <x/>
      <x/>
      <x v="4"/>
      <x v="1"/>
      <x v="4"/>
    </i>
    <i r="5">
      <x v="1"/>
      <x v="84"/>
      <x v="1"/>
      <x v="16"/>
      <x v="1"/>
      <x v="1"/>
      <x v="1"/>
    </i>
    <i r="2">
      <x v="268"/>
      <x/>
      <x/>
      <x v="1"/>
      <x v="25"/>
      <x/>
      <x v="95"/>
      <x v="5"/>
      <x/>
      <x v="1"/>
    </i>
    <i r="3">
      <x v="1"/>
      <x v="1"/>
      <x v="1"/>
      <x v="123"/>
      <x v="1"/>
      <x v="135"/>
      <x v="8"/>
      <x v="1"/>
      <x v="1"/>
    </i>
    <i r="2">
      <x v="269"/>
      <x/>
      <x/>
      <x v="1"/>
      <x v="57"/>
      <x v="1"/>
      <x v="45"/>
      <x v="4"/>
      <x v="1"/>
      <x v="4"/>
    </i>
    <i r="2">
      <x v="270"/>
      <x/>
      <x/>
      <x v="1"/>
      <x v="3"/>
      <x v="1"/>
      <x v="32"/>
      <x v="9"/>
      <x/>
      <x v="4"/>
    </i>
    <i r="2">
      <x v="271"/>
      <x v="1"/>
      <x v="7"/>
      <x v="1"/>
      <x v="84"/>
      <x/>
      <x v="159"/>
      <x v="9"/>
      <x v="1"/>
      <x v="4"/>
    </i>
    <i r="2">
      <x v="272"/>
      <x/>
      <x/>
      <x/>
      <x/>
      <x/>
      <x v="86"/>
      <x v="11"/>
      <x v="1"/>
      <x v="3"/>
    </i>
    <i r="2">
      <x v="273"/>
      <x v="1"/>
      <x v="8"/>
      <x v="1"/>
      <x v="54"/>
      <x/>
      <x v="72"/>
      <x v="4"/>
      <x v="1"/>
      <x v="4"/>
    </i>
    <i r="2">
      <x v="274"/>
      <x v="1"/>
      <x v="11"/>
      <x v="1"/>
      <x v="10"/>
      <x/>
      <x v="15"/>
      <x v="8"/>
      <x v="1"/>
      <x v="1"/>
    </i>
    <i r="2">
      <x v="275"/>
      <x v="1"/>
      <x v="9"/>
      <x v="1"/>
      <x v="88"/>
      <x/>
      <x v="184"/>
      <x v="1"/>
      <x v="1"/>
      <x/>
    </i>
    <i r="2">
      <x v="276"/>
      <x/>
      <x/>
      <x/>
      <x v="92"/>
      <x v="1"/>
      <x v="112"/>
      <x v="7"/>
      <x/>
      <x v="4"/>
    </i>
    <i r="2">
      <x v="277"/>
      <x v="1"/>
      <x v="1"/>
      <x/>
      <x v="62"/>
      <x/>
      <x v="25"/>
      <x v="9"/>
      <x v="1"/>
      <x v="1"/>
    </i>
    <i r="2">
      <x v="278"/>
      <x/>
      <x/>
      <x v="1"/>
      <x v="25"/>
      <x v="1"/>
      <x v="118"/>
      <x v="4"/>
      <x/>
      <x v="4"/>
    </i>
    <i r="2">
      <x v="279"/>
      <x v="1"/>
      <x v="2"/>
      <x v="1"/>
      <x v="122"/>
      <x/>
      <x v="72"/>
      <x v="13"/>
      <x v="1"/>
      <x v="4"/>
    </i>
    <i r="4">
      <x v="6"/>
      <x/>
      <x v="98"/>
      <x/>
      <x v="131"/>
      <x v="3"/>
      <x v="1"/>
      <x/>
    </i>
    <i r="2">
      <x v="280"/>
      <x v="1"/>
      <x v="12"/>
      <x v="1"/>
      <x v="57"/>
      <x v="1"/>
      <x v="65"/>
      <x/>
      <x v="1"/>
      <x/>
    </i>
    <i r="4">
      <x v="19"/>
      <x/>
      <x v="125"/>
      <x v="1"/>
      <x v="10"/>
      <x v="4"/>
      <x v="1"/>
      <x/>
    </i>
    <i r="2">
      <x v="281"/>
      <x v="1"/>
      <x v="6"/>
      <x v="1"/>
      <x v="105"/>
      <x/>
      <x v="131"/>
      <x v="4"/>
      <x v="1"/>
      <x v="4"/>
    </i>
    <i r="2">
      <x v="282"/>
      <x/>
      <x/>
      <x v="1"/>
      <x v="2"/>
      <x v="1"/>
      <x v="90"/>
      <x v="13"/>
      <x/>
      <x/>
    </i>
    <i r="2">
      <x v="283"/>
      <x/>
      <x/>
      <x/>
      <x v="1"/>
      <x v="1"/>
      <x v="115"/>
      <x v="5"/>
      <x/>
      <x v="4"/>
    </i>
    <i r="6">
      <x v="25"/>
      <x v="1"/>
      <x v="84"/>
      <x v="1"/>
      <x/>
      <x/>
    </i>
    <i r="2">
      <x v="284"/>
      <x/>
      <x/>
      <x/>
      <x v="8"/>
      <x/>
      <x v="41"/>
      <x v="1"/>
      <x/>
      <x v="3"/>
    </i>
    <i r="6">
      <x v="72"/>
      <x v="1"/>
      <x v="81"/>
      <x v="2"/>
      <x v="1"/>
      <x v="4"/>
    </i>
    <i r="3">
      <x v="1"/>
      <x v="12"/>
      <x/>
      <x v="126"/>
      <x v="1"/>
      <x v="129"/>
      <x v="7"/>
      <x v="1"/>
      <x v="1"/>
    </i>
    <i r="2">
      <x v="285"/>
      <x v="1"/>
      <x v="3"/>
      <x/>
      <x v="42"/>
      <x v="1"/>
      <x v="210"/>
      <x v="7"/>
      <x v="1"/>
      <x v="4"/>
    </i>
    <i r="2">
      <x v="286"/>
      <x/>
      <x/>
      <x/>
      <x v="127"/>
      <x v="1"/>
      <x v="174"/>
      <x/>
      <x v="1"/>
      <x v="4"/>
    </i>
    <i r="2">
      <x v="287"/>
      <x/>
      <x/>
      <x v="1"/>
      <x v="3"/>
      <x v="1"/>
      <x v="91"/>
      <x/>
      <x v="1"/>
      <x v="4"/>
    </i>
    <i r="2">
      <x v="288"/>
      <x/>
      <x/>
      <x v="1"/>
      <x v="95"/>
      <x v="1"/>
      <x v="118"/>
      <x v="9"/>
      <x v="1"/>
      <x v="1"/>
    </i>
    <i r="2">
      <x v="289"/>
      <x v="1"/>
      <x v="9"/>
      <x/>
      <x v="118"/>
      <x v="1"/>
      <x v="135"/>
      <x v="4"/>
      <x v="1"/>
      <x v="1"/>
    </i>
    <i r="2">
      <x v="290"/>
      <x/>
      <x/>
      <x v="1"/>
      <x/>
      <x/>
      <x v="45"/>
      <x v="11"/>
      <x v="1"/>
      <x v="3"/>
    </i>
    <i r="2">
      <x v="291"/>
      <x/>
      <x/>
      <x/>
      <x v="7"/>
      <x v="1"/>
      <x v="61"/>
      <x v="6"/>
      <x/>
      <x v="2"/>
    </i>
    <i r="2">
      <x v="292"/>
      <x v="1"/>
      <x v="15"/>
      <x v="1"/>
      <x v="104"/>
      <x v="1"/>
      <x v="128"/>
      <x v="1"/>
      <x v="1"/>
      <x/>
    </i>
    <i r="2">
      <x v="293"/>
      <x v="1"/>
      <x v="1"/>
      <x/>
      <x/>
      <x v="1"/>
      <x v="203"/>
      <x v="6"/>
      <x v="1"/>
      <x v="2"/>
    </i>
    <i r="2">
      <x v="294"/>
      <x/>
      <x/>
      <x v="1"/>
      <x v="109"/>
      <x/>
      <x v="187"/>
      <x v="5"/>
      <x v="1"/>
      <x v="1"/>
    </i>
    <i r="2">
      <x v="295"/>
      <x v="1"/>
      <x v="3"/>
      <x v="1"/>
      <x v="52"/>
      <x/>
      <x v="180"/>
      <x v="2"/>
      <x v="1"/>
      <x v="4"/>
    </i>
    <i r="2">
      <x v="296"/>
      <x/>
      <x/>
      <x v="1"/>
      <x v="13"/>
      <x/>
      <x v="28"/>
      <x v="2"/>
      <x/>
      <x v="4"/>
    </i>
    <i r="2">
      <x v="297"/>
      <x/>
      <x/>
      <x/>
      <x/>
      <x v="1"/>
      <x v="19"/>
      <x v="6"/>
      <x/>
      <x v="2"/>
    </i>
    <i r="2">
      <x v="298"/>
      <x v="1"/>
      <x v="11"/>
      <x/>
      <x/>
      <x v="1"/>
      <x v="150"/>
      <x v="1"/>
      <x v="1"/>
      <x/>
    </i>
    <i r="2">
      <x v="299"/>
      <x/>
      <x/>
      <x/>
      <x v="1"/>
      <x v="1"/>
      <x v="1"/>
      <x v="13"/>
      <x v="1"/>
      <x v="1"/>
    </i>
    <i r="2">
      <x v="300"/>
      <x v="1"/>
      <x v="9"/>
      <x/>
      <x v="109"/>
      <x v="1"/>
      <x v="195"/>
      <x v="4"/>
      <x v="1"/>
      <x v="4"/>
    </i>
    <i r="2">
      <x v="302"/>
      <x/>
      <x/>
      <x v="1"/>
      <x v="66"/>
      <x/>
      <x v="118"/>
      <x v="1"/>
      <x/>
      <x/>
    </i>
    <i r="2">
      <x v="305"/>
      <x/>
      <x/>
      <x v="1"/>
      <x v="73"/>
      <x v="1"/>
      <x v="45"/>
      <x v="10"/>
      <x/>
      <x v="4"/>
    </i>
    <i r="2">
      <x v="306"/>
      <x/>
      <x/>
      <x/>
      <x v="64"/>
      <x/>
      <x v="122"/>
      <x v="2"/>
      <x/>
      <x v="1"/>
    </i>
    <i r="3">
      <x v="1"/>
      <x v="15"/>
      <x/>
      <x v="97"/>
      <x v="1"/>
      <x v="118"/>
      <x v="5"/>
      <x v="1"/>
      <x v="4"/>
    </i>
    <i r="2">
      <x v="307"/>
      <x v="1"/>
      <x v="14"/>
      <x/>
      <x v="92"/>
      <x/>
      <x v="195"/>
      <x v="4"/>
      <x v="1"/>
      <x v="4"/>
    </i>
    <i r="2">
      <x v="308"/>
      <x/>
      <x/>
      <x v="1"/>
      <x/>
      <x/>
      <x v="5"/>
      <x v="6"/>
      <x/>
      <x v="2"/>
    </i>
    <i r="2">
      <x v="309"/>
      <x v="1"/>
      <x v="5"/>
      <x/>
      <x v="111"/>
      <x v="1"/>
      <x v="146"/>
      <x v="3"/>
      <x v="1"/>
      <x v="4"/>
    </i>
    <i r="2">
      <x v="310"/>
      <x v="1"/>
      <x v="11"/>
      <x v="1"/>
      <x v="60"/>
      <x v="1"/>
      <x v="121"/>
      <x v="4"/>
      <x v="1"/>
      <x v="1"/>
    </i>
    <i r="2">
      <x v="312"/>
      <x v="1"/>
      <x v="11"/>
      <x v="1"/>
      <x v="124"/>
      <x v="1"/>
      <x v="142"/>
      <x v="6"/>
      <x v="1"/>
      <x v="2"/>
    </i>
    <i r="2">
      <x v="313"/>
      <x v="1"/>
      <x v="19"/>
      <x/>
      <x/>
      <x v="1"/>
      <x v="196"/>
      <x v="3"/>
      <x v="1"/>
      <x v="3"/>
    </i>
    <i r="2">
      <x v="314"/>
      <x v="1"/>
      <x v="3"/>
      <x v="1"/>
      <x v="99"/>
      <x/>
      <x v="124"/>
      <x v="5"/>
      <x v="1"/>
      <x v="1"/>
    </i>
    <i r="2">
      <x v="315"/>
      <x v="1"/>
      <x v="5"/>
      <x/>
      <x v="84"/>
      <x v="1"/>
      <x v="168"/>
      <x v="6"/>
      <x v="1"/>
      <x v="2"/>
    </i>
    <i r="2">
      <x v="316"/>
      <x/>
      <x/>
      <x v="1"/>
      <x v="107"/>
      <x v="1"/>
      <x v="179"/>
      <x v="5"/>
      <x v="1"/>
      <x v="1"/>
    </i>
    <i r="2">
      <x v="318"/>
      <x v="1"/>
      <x v="15"/>
      <x/>
      <x/>
      <x/>
      <x v="197"/>
      <x v="11"/>
      <x v="1"/>
      <x v="2"/>
    </i>
    <i r="2">
      <x v="319"/>
      <x v="1"/>
      <x v="17"/>
      <x v="1"/>
      <x v="125"/>
      <x v="1"/>
      <x v="202"/>
      <x v="10"/>
      <x v="1"/>
      <x/>
    </i>
    <i r="2">
      <x v="320"/>
      <x v="1"/>
      <x v="4"/>
      <x v="1"/>
      <x v="30"/>
      <x v="1"/>
      <x v="176"/>
      <x/>
      <x v="1"/>
      <x v="4"/>
    </i>
    <i r="2">
      <x v="322"/>
      <x/>
      <x/>
      <x v="1"/>
      <x v="25"/>
      <x/>
      <x v="11"/>
      <x v="1"/>
      <x v="1"/>
      <x/>
    </i>
    <i r="3">
      <x v="1"/>
      <x v="7"/>
      <x/>
      <x v="92"/>
      <x/>
      <x v="204"/>
      <x v="4"/>
      <x v="1"/>
      <x v="4"/>
    </i>
    <i r="2">
      <x v="323"/>
      <x v="1"/>
      <x v="3"/>
      <x/>
      <x v="100"/>
      <x v="1"/>
      <x v="135"/>
      <x v="3"/>
      <x v="1"/>
      <x v="1"/>
    </i>
    <i r="2">
      <x v="324"/>
      <x v="1"/>
      <x v="1"/>
      <x/>
      <x v="98"/>
      <x/>
      <x v="54"/>
      <x v="6"/>
      <x/>
      <x v="2"/>
    </i>
    <i r="2">
      <x v="325"/>
      <x v="1"/>
      <x v="6"/>
      <x v="1"/>
      <x v="123"/>
      <x v="1"/>
      <x v="123"/>
      <x/>
      <x v="1"/>
      <x v="4"/>
    </i>
    <i r="2">
      <x v="326"/>
      <x v="1"/>
      <x v="14"/>
      <x/>
      <x v="75"/>
      <x/>
      <x v="150"/>
      <x v="9"/>
      <x v="1"/>
      <x v="4"/>
    </i>
    <i r="2">
      <x v="327"/>
      <x v="1"/>
      <x v="13"/>
      <x/>
      <x v="114"/>
      <x/>
      <x v="206"/>
      <x v="1"/>
      <x v="1"/>
      <x/>
    </i>
    <i r="2">
      <x v="328"/>
      <x/>
      <x/>
      <x v="1"/>
      <x v="55"/>
      <x v="1"/>
      <x v="68"/>
      <x v="4"/>
      <x/>
      <x v="4"/>
    </i>
    <i r="2">
      <x v="329"/>
      <x v="1"/>
      <x v="6"/>
      <x/>
      <x v="65"/>
      <x/>
      <x v="93"/>
      <x v="9"/>
      <x v="1"/>
      <x v="1"/>
    </i>
    <i r="2">
      <x v="330"/>
      <x v="1"/>
      <x v="5"/>
      <x v="1"/>
      <x v="42"/>
      <x v="1"/>
      <x v="69"/>
      <x v="7"/>
      <x v="1"/>
      <x v="4"/>
    </i>
    <i r="2">
      <x v="331"/>
      <x/>
      <x/>
      <x v="1"/>
      <x v="3"/>
      <x v="1"/>
      <x v="46"/>
      <x v="9"/>
      <x v="1"/>
      <x v="4"/>
    </i>
    <i r="2">
      <x v="332"/>
      <x v="1"/>
      <x v="15"/>
      <x v="1"/>
      <x v="129"/>
      <x v="1"/>
      <x v="192"/>
      <x v="6"/>
      <x v="1"/>
      <x v="2"/>
    </i>
    <i r="2">
      <x v="333"/>
      <x/>
      <x/>
      <x v="1"/>
      <x v="116"/>
      <x/>
      <x v="199"/>
      <x v="9"/>
      <x v="1"/>
      <x v="4"/>
    </i>
    <i r="2">
      <x v="334"/>
      <x v="1"/>
      <x v="4"/>
      <x/>
      <x v="75"/>
      <x/>
      <x v="101"/>
      <x v="2"/>
      <x v="1"/>
      <x v="4"/>
    </i>
    <i r="2">
      <x v="336"/>
      <x/>
      <x/>
      <x/>
      <x/>
      <x v="1"/>
      <x v="122"/>
      <x v="3"/>
      <x/>
      <x v="3"/>
    </i>
    <i r="2">
      <x v="337"/>
      <x v="1"/>
      <x v="3"/>
      <x v="1"/>
      <x v="15"/>
      <x v="1"/>
      <x v="17"/>
      <x v="4"/>
      <x v="1"/>
      <x v="4"/>
    </i>
    <i r="2">
      <x v="338"/>
      <x v="1"/>
      <x v="1"/>
      <x/>
      <x/>
      <x/>
      <x v="5"/>
      <x v="6"/>
      <x v="1"/>
      <x v="2"/>
    </i>
    <i r="4">
      <x v="9"/>
      <x v="1"/>
      <x v="128"/>
      <x v="1"/>
      <x v="205"/>
      <x v="13"/>
      <x v="1"/>
      <x v="1"/>
    </i>
    <i r="2">
      <x v="339"/>
      <x v="1"/>
      <x v="11"/>
      <x v="1"/>
      <x/>
      <x/>
      <x v="191"/>
      <x v="6"/>
      <x v="1"/>
      <x v="2"/>
    </i>
    <i r="2">
      <x v="340"/>
      <x v="1"/>
      <x v="7"/>
      <x v="1"/>
      <x v="130"/>
      <x v="1"/>
      <x v="163"/>
      <x v="3"/>
      <x v="1"/>
      <x v="3"/>
    </i>
    <i r="2">
      <x v="341"/>
      <x v="1"/>
      <x v="1"/>
      <x v="1"/>
      <x v="120"/>
      <x v="1"/>
      <x v="108"/>
      <x v="3"/>
      <x v="1"/>
      <x v="3"/>
    </i>
    <i r="2">
      <x v="342"/>
      <x v="1"/>
      <x v="14"/>
      <x/>
      <x/>
      <x/>
      <x v="195"/>
      <x v="3"/>
      <x v="1"/>
      <x v="3"/>
    </i>
    <i r="2">
      <x v="343"/>
      <x v="1"/>
      <x v="1"/>
      <x/>
      <x v="75"/>
      <x v="1"/>
      <x v="138"/>
      <x v="6"/>
      <x/>
      <x v="2"/>
    </i>
    <i r="2">
      <x v="344"/>
      <x/>
      <x/>
      <x/>
      <x/>
      <x/>
      <x v="114"/>
      <x v="6"/>
      <x/>
      <x v="2"/>
    </i>
    <i r="2">
      <x v="345"/>
      <x/>
      <x/>
      <x/>
      <x/>
      <x/>
      <x/>
      <x v="4"/>
      <x/>
      <x v="4"/>
    </i>
    <i r="2">
      <x v="346"/>
      <x/>
      <x/>
      <x v="1"/>
      <x/>
      <x v="1"/>
      <x v="200"/>
      <x v="6"/>
      <x v="1"/>
      <x v="2"/>
    </i>
    <i r="2">
      <x v="348"/>
      <x v="1"/>
      <x v="1"/>
      <x v="1"/>
      <x v="119"/>
      <x v="1"/>
      <x v="209"/>
      <x v="3"/>
      <x v="1"/>
      <x v="3"/>
    </i>
    <i r="2">
      <x v="349"/>
      <x/>
      <x/>
      <x/>
      <x v="14"/>
      <x v="1"/>
      <x v="108"/>
      <x v="4"/>
      <x v="1"/>
      <x v="4"/>
    </i>
  </rowItems>
  <colFields count="1">
    <field x="-2"/>
  </colFields>
  <colItems count="2">
    <i>
      <x/>
    </i>
    <i i="1">
      <x v="1"/>
    </i>
  </colItems>
  <dataFields count="2">
    <dataField name="Count of Approved" fld="15" subtotal="count" baseField="8" baseItem="0"/>
    <dataField name="Sum of Approved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0:F19" firstHeaderRow="0" firstDataRow="1" firstDataCol="4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x="2"/>
        <item x="9"/>
        <item x="11"/>
        <item x="10"/>
        <item x="6"/>
        <item x="5"/>
        <item x="12"/>
        <item x="0"/>
        <item x="4"/>
        <item x="1"/>
        <item x="7"/>
        <item x="13"/>
        <item x="3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3">
        <item x="2"/>
        <item x="0"/>
        <item x="8"/>
        <item x="6"/>
        <item x="16"/>
        <item x="3"/>
        <item x="1"/>
        <item x="4"/>
        <item x="10"/>
        <item x="9"/>
        <item x="5"/>
        <item x="12"/>
        <item x="13"/>
        <item x="21"/>
        <item x="19"/>
        <item x="11"/>
        <item x="20"/>
        <item x="7"/>
        <item x="22"/>
        <item x="17"/>
        <item x="15"/>
        <item x="14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3"/>
    <field x="4"/>
    <field x="9"/>
    <field x="11"/>
  </rowFields>
  <rowItems count="9">
    <i>
      <x/>
      <x/>
      <x/>
      <x/>
    </i>
    <i r="3">
      <x v="1"/>
    </i>
    <i r="2">
      <x v="1"/>
      <x/>
    </i>
    <i r="3">
      <x v="1"/>
    </i>
    <i r="1">
      <x v="1"/>
      <x/>
      <x v="1"/>
    </i>
    <i>
      <x v="1"/>
      <x v="1"/>
      <x/>
      <x/>
    </i>
    <i r="3">
      <x v="1"/>
    </i>
    <i r="2">
      <x v="1"/>
      <x/>
    </i>
    <i r="3">
      <x v="1"/>
    </i>
  </rowItems>
  <colFields count="1">
    <field x="-2"/>
  </colFields>
  <colItems count="2">
    <i>
      <x/>
    </i>
    <i i="1">
      <x v="1"/>
    </i>
  </colItems>
  <dataFields count="2">
    <dataField name="Count of Approved" fld="15" subtotal="count" baseField="8" baseItem="0"/>
    <dataField name="Sum of Approved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2:D6" firstHeaderRow="0" firstDataRow="1" firstDataCol="2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9"/>
    <field x="3"/>
  </rowFields>
  <rowItems count="4">
    <i>
      <x/>
      <x/>
    </i>
    <i r="1">
      <x v="1"/>
    </i>
    <i>
      <x v="1"/>
      <x/>
    </i>
    <i r="1">
      <x v="1"/>
    </i>
  </rowItems>
  <colFields count="1">
    <field x="-2"/>
  </colFields>
  <colItems count="2">
    <i>
      <x/>
    </i>
    <i i="1">
      <x v="1"/>
    </i>
  </colItems>
  <dataFields count="2">
    <dataField name="Count of Approved" fld="15" subtotal="count" baseField="8" baseItem="0"/>
    <dataField name="Sum of Approved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91"/>
  <sheetViews>
    <sheetView tabSelected="1" zoomScale="130" zoomScaleNormal="130" workbookViewId="0">
      <selection activeCell="S2" sqref="S2"/>
    </sheetView>
  </sheetViews>
  <sheetFormatPr defaultRowHeight="16.5" outlineLevelCol="1" x14ac:dyDescent="0.3"/>
  <cols>
    <col min="1" max="1" width="6.6640625" bestFit="1" customWidth="1"/>
    <col min="2" max="2" width="6" bestFit="1" customWidth="1"/>
    <col min="3" max="3" width="7" bestFit="1" customWidth="1"/>
    <col min="4" max="4" width="7.109375" bestFit="1" customWidth="1"/>
    <col min="5" max="5" width="12.33203125" hidden="1" customWidth="1" outlineLevel="1"/>
    <col min="6" max="6" width="19.6640625" hidden="1" customWidth="1" outlineLevel="1"/>
    <col min="7" max="7" width="7.5546875" hidden="1" customWidth="1" outlineLevel="1"/>
    <col min="8" max="8" width="12.77734375" hidden="1" customWidth="1" outlineLevel="1"/>
    <col min="9" max="9" width="10.33203125" hidden="1" customWidth="1" outlineLevel="1"/>
    <col min="10" max="10" width="8.6640625" bestFit="1" customWidth="1" collapsed="1"/>
    <col min="11" max="11" width="9.77734375" hidden="1" customWidth="1" outlineLevel="1"/>
    <col min="12" max="12" width="12.21875" hidden="1" customWidth="1" outlineLevel="1"/>
    <col min="13" max="13" width="12.5546875" hidden="1" customWidth="1" outlineLevel="1"/>
    <col min="14" max="14" width="7.33203125" hidden="1" customWidth="1" outlineLevel="1"/>
    <col min="15" max="15" width="7" hidden="1" customWidth="1" outlineLevel="1"/>
    <col min="16" max="16" width="8.44140625" bestFit="1" customWidth="1" collapsed="1"/>
    <col min="17" max="17" width="8.44140625" customWidth="1"/>
    <col min="18" max="18" width="16.2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1" t="s">
        <v>15</v>
      </c>
      <c r="Q1" t="s">
        <v>60</v>
      </c>
      <c r="R1" s="11" t="s">
        <v>59</v>
      </c>
      <c r="S1" t="s">
        <v>61</v>
      </c>
      <c r="T1">
        <f>SUM(S2:S691)</f>
        <v>506</v>
      </c>
      <c r="U1">
        <f>COUNTA(S2:S691)</f>
        <v>690</v>
      </c>
      <c r="V1" s="4">
        <f>T1/U1</f>
        <v>0.73333333333333328</v>
      </c>
    </row>
    <row r="2" spans="1:22" x14ac:dyDescent="0.3">
      <c r="A2">
        <v>1</v>
      </c>
      <c r="B2">
        <v>30.83</v>
      </c>
      <c r="C2">
        <v>0</v>
      </c>
      <c r="D2">
        <v>1</v>
      </c>
      <c r="E2">
        <v>1</v>
      </c>
      <c r="F2" t="s">
        <v>16</v>
      </c>
      <c r="G2" t="s">
        <v>17</v>
      </c>
      <c r="H2">
        <v>1.25</v>
      </c>
      <c r="I2">
        <v>1</v>
      </c>
      <c r="J2">
        <v>1</v>
      </c>
      <c r="K2">
        <v>1</v>
      </c>
      <c r="L2">
        <v>0</v>
      </c>
      <c r="M2" t="s">
        <v>18</v>
      </c>
      <c r="N2">
        <v>202</v>
      </c>
      <c r="O2">
        <v>0</v>
      </c>
      <c r="P2">
        <v>1</v>
      </c>
      <c r="Q2" t="str">
        <f>J2&amp;D2</f>
        <v>11</v>
      </c>
      <c r="R2">
        <f>VLOOKUP(Q2,Rules!$D$4:$E$8,2,FALSE)</f>
        <v>1</v>
      </c>
      <c r="S2">
        <f>IF(P2=R2,1,0)</f>
        <v>1</v>
      </c>
    </row>
    <row r="3" spans="1:22" x14ac:dyDescent="0.3">
      <c r="A3">
        <v>0</v>
      </c>
      <c r="B3">
        <v>58.67</v>
      </c>
      <c r="C3">
        <v>4.46</v>
      </c>
      <c r="D3">
        <v>1</v>
      </c>
      <c r="E3">
        <v>1</v>
      </c>
      <c r="F3" t="s">
        <v>19</v>
      </c>
      <c r="G3" t="s">
        <v>20</v>
      </c>
      <c r="H3">
        <v>3.04</v>
      </c>
      <c r="I3">
        <v>1</v>
      </c>
      <c r="J3">
        <v>1</v>
      </c>
      <c r="K3">
        <v>6</v>
      </c>
      <c r="L3">
        <v>0</v>
      </c>
      <c r="M3" t="s">
        <v>18</v>
      </c>
      <c r="N3">
        <v>43</v>
      </c>
      <c r="O3">
        <v>560</v>
      </c>
      <c r="P3">
        <v>1</v>
      </c>
      <c r="Q3" t="str">
        <f t="shared" ref="Q3:Q66" si="0">J3&amp;D3</f>
        <v>11</v>
      </c>
      <c r="R3">
        <f>VLOOKUP(Q3,Rules!$D$4:$E$8,2,FALSE)</f>
        <v>1</v>
      </c>
      <c r="S3">
        <f t="shared" ref="S3:S66" si="1">IF(P3=R3,1,0)</f>
        <v>1</v>
      </c>
    </row>
    <row r="4" spans="1:22" x14ac:dyDescent="0.3">
      <c r="A4">
        <v>0</v>
      </c>
      <c r="B4">
        <v>24.5</v>
      </c>
      <c r="C4">
        <v>0.5</v>
      </c>
      <c r="D4">
        <v>1</v>
      </c>
      <c r="E4">
        <v>1</v>
      </c>
      <c r="F4" t="s">
        <v>19</v>
      </c>
      <c r="G4" t="s">
        <v>20</v>
      </c>
      <c r="H4">
        <v>1.5</v>
      </c>
      <c r="I4">
        <v>1</v>
      </c>
      <c r="J4">
        <v>0</v>
      </c>
      <c r="K4">
        <v>0</v>
      </c>
      <c r="L4">
        <v>0</v>
      </c>
      <c r="M4" t="s">
        <v>18</v>
      </c>
      <c r="N4">
        <v>280</v>
      </c>
      <c r="O4">
        <v>824</v>
      </c>
      <c r="P4">
        <v>1</v>
      </c>
      <c r="Q4" t="str">
        <f t="shared" si="0"/>
        <v>01</v>
      </c>
      <c r="R4">
        <f>VLOOKUP(Q4,Rules!$D$4:$E$8,2,FALSE)</f>
        <v>0</v>
      </c>
      <c r="S4">
        <f t="shared" si="1"/>
        <v>0</v>
      </c>
    </row>
    <row r="5" spans="1:22" x14ac:dyDescent="0.3">
      <c r="A5">
        <v>1</v>
      </c>
      <c r="B5">
        <v>27.83</v>
      </c>
      <c r="C5">
        <v>1.54</v>
      </c>
      <c r="D5">
        <v>1</v>
      </c>
      <c r="E5">
        <v>1</v>
      </c>
      <c r="F5" t="s">
        <v>16</v>
      </c>
      <c r="G5" t="s">
        <v>17</v>
      </c>
      <c r="H5">
        <v>3.75</v>
      </c>
      <c r="I5">
        <v>1</v>
      </c>
      <c r="J5">
        <v>1</v>
      </c>
      <c r="K5">
        <v>5</v>
      </c>
      <c r="L5">
        <v>1</v>
      </c>
      <c r="M5" t="s">
        <v>18</v>
      </c>
      <c r="N5">
        <v>100</v>
      </c>
      <c r="O5">
        <v>3</v>
      </c>
      <c r="P5">
        <v>1</v>
      </c>
      <c r="Q5" t="str">
        <f t="shared" si="0"/>
        <v>11</v>
      </c>
      <c r="R5">
        <f>VLOOKUP(Q5,Rules!$D$4:$E$8,2,FALSE)</f>
        <v>1</v>
      </c>
      <c r="S5">
        <f t="shared" si="1"/>
        <v>1</v>
      </c>
    </row>
    <row r="6" spans="1:22" x14ac:dyDescent="0.3">
      <c r="A6">
        <v>1</v>
      </c>
      <c r="B6">
        <v>20.170000000000002</v>
      </c>
      <c r="C6">
        <v>5.625</v>
      </c>
      <c r="D6">
        <v>1</v>
      </c>
      <c r="E6">
        <v>1</v>
      </c>
      <c r="F6" t="s">
        <v>16</v>
      </c>
      <c r="G6" t="s">
        <v>17</v>
      </c>
      <c r="H6">
        <v>1.71</v>
      </c>
      <c r="I6">
        <v>1</v>
      </c>
      <c r="J6">
        <v>0</v>
      </c>
      <c r="K6">
        <v>0</v>
      </c>
      <c r="L6">
        <v>0</v>
      </c>
      <c r="M6" t="s">
        <v>21</v>
      </c>
      <c r="N6">
        <v>120</v>
      </c>
      <c r="O6">
        <v>0</v>
      </c>
      <c r="P6">
        <v>1</v>
      </c>
      <c r="Q6" t="str">
        <f t="shared" si="0"/>
        <v>01</v>
      </c>
      <c r="R6">
        <f>VLOOKUP(Q6,Rules!$D$4:$E$8,2,FALSE)</f>
        <v>0</v>
      </c>
      <c r="S6">
        <f t="shared" si="1"/>
        <v>0</v>
      </c>
    </row>
    <row r="7" spans="1:22" x14ac:dyDescent="0.3">
      <c r="A7">
        <v>1</v>
      </c>
      <c r="B7">
        <v>32.08</v>
      </c>
      <c r="C7">
        <v>4</v>
      </c>
      <c r="D7">
        <v>1</v>
      </c>
      <c r="E7">
        <v>1</v>
      </c>
      <c r="F7" t="s">
        <v>22</v>
      </c>
      <c r="G7" t="s">
        <v>17</v>
      </c>
      <c r="H7">
        <v>2.5</v>
      </c>
      <c r="I7">
        <v>1</v>
      </c>
      <c r="J7">
        <v>0</v>
      </c>
      <c r="K7">
        <v>0</v>
      </c>
      <c r="L7">
        <v>1</v>
      </c>
      <c r="M7" t="s">
        <v>18</v>
      </c>
      <c r="N7">
        <v>360</v>
      </c>
      <c r="O7">
        <v>0</v>
      </c>
      <c r="P7">
        <v>1</v>
      </c>
      <c r="Q7" t="str">
        <f t="shared" si="0"/>
        <v>01</v>
      </c>
      <c r="R7">
        <f>VLOOKUP(Q7,Rules!$D$4:$E$8,2,FALSE)</f>
        <v>0</v>
      </c>
      <c r="S7">
        <f t="shared" si="1"/>
        <v>0</v>
      </c>
    </row>
    <row r="8" spans="1:22" x14ac:dyDescent="0.3">
      <c r="A8">
        <v>1</v>
      </c>
      <c r="B8">
        <v>33.17</v>
      </c>
      <c r="C8">
        <v>1.04</v>
      </c>
      <c r="D8">
        <v>1</v>
      </c>
      <c r="E8">
        <v>1</v>
      </c>
      <c r="F8" t="s">
        <v>23</v>
      </c>
      <c r="G8" t="s">
        <v>20</v>
      </c>
      <c r="H8">
        <v>6.5</v>
      </c>
      <c r="I8">
        <v>1</v>
      </c>
      <c r="J8">
        <v>0</v>
      </c>
      <c r="K8">
        <v>0</v>
      </c>
      <c r="L8">
        <v>1</v>
      </c>
      <c r="M8" t="s">
        <v>18</v>
      </c>
      <c r="N8">
        <v>164</v>
      </c>
      <c r="O8">
        <v>31285</v>
      </c>
      <c r="P8">
        <v>1</v>
      </c>
      <c r="Q8" t="str">
        <f t="shared" si="0"/>
        <v>01</v>
      </c>
      <c r="R8">
        <f>VLOOKUP(Q8,Rules!$D$4:$E$8,2,FALSE)</f>
        <v>0</v>
      </c>
      <c r="S8">
        <f t="shared" si="1"/>
        <v>0</v>
      </c>
    </row>
    <row r="9" spans="1:22" x14ac:dyDescent="0.3">
      <c r="A9">
        <v>0</v>
      </c>
      <c r="B9">
        <v>22.92</v>
      </c>
      <c r="C9">
        <v>11.585000000000001</v>
      </c>
      <c r="D9">
        <v>1</v>
      </c>
      <c r="E9">
        <v>1</v>
      </c>
      <c r="F9" t="s">
        <v>24</v>
      </c>
      <c r="G9" t="s">
        <v>17</v>
      </c>
      <c r="H9">
        <v>0.04</v>
      </c>
      <c r="I9">
        <v>1</v>
      </c>
      <c r="J9">
        <v>0</v>
      </c>
      <c r="K9">
        <v>0</v>
      </c>
      <c r="L9">
        <v>0</v>
      </c>
      <c r="M9" t="s">
        <v>18</v>
      </c>
      <c r="N9">
        <v>80</v>
      </c>
      <c r="O9">
        <v>1349</v>
      </c>
      <c r="P9">
        <v>1</v>
      </c>
      <c r="Q9" t="str">
        <f t="shared" si="0"/>
        <v>01</v>
      </c>
      <c r="R9">
        <f>VLOOKUP(Q9,Rules!$D$4:$E$8,2,FALSE)</f>
        <v>0</v>
      </c>
      <c r="S9">
        <f t="shared" si="1"/>
        <v>0</v>
      </c>
    </row>
    <row r="10" spans="1:22" x14ac:dyDescent="0.3">
      <c r="A10">
        <v>1</v>
      </c>
      <c r="B10">
        <v>54.42</v>
      </c>
      <c r="C10">
        <v>0.5</v>
      </c>
      <c r="D10">
        <v>0</v>
      </c>
      <c r="E10">
        <v>0</v>
      </c>
      <c r="F10" t="s">
        <v>25</v>
      </c>
      <c r="G10" t="s">
        <v>20</v>
      </c>
      <c r="H10">
        <v>3.96</v>
      </c>
      <c r="I10">
        <v>1</v>
      </c>
      <c r="J10">
        <v>0</v>
      </c>
      <c r="K10">
        <v>0</v>
      </c>
      <c r="L10">
        <v>0</v>
      </c>
      <c r="M10" t="s">
        <v>18</v>
      </c>
      <c r="N10">
        <v>180</v>
      </c>
      <c r="O10">
        <v>314</v>
      </c>
      <c r="P10">
        <v>1</v>
      </c>
      <c r="Q10" t="str">
        <f t="shared" si="0"/>
        <v>00</v>
      </c>
      <c r="R10">
        <f>VLOOKUP(Q10,Rules!$D$4:$E$8,2,FALSE)</f>
        <v>0</v>
      </c>
      <c r="S10">
        <f t="shared" si="1"/>
        <v>0</v>
      </c>
    </row>
    <row r="11" spans="1:22" x14ac:dyDescent="0.3">
      <c r="A11">
        <v>1</v>
      </c>
      <c r="B11">
        <v>42.5</v>
      </c>
      <c r="C11">
        <v>4.915</v>
      </c>
      <c r="D11">
        <v>0</v>
      </c>
      <c r="E11">
        <v>0</v>
      </c>
      <c r="F11" t="s">
        <v>16</v>
      </c>
      <c r="G11" t="s">
        <v>17</v>
      </c>
      <c r="H11">
        <v>3.165</v>
      </c>
      <c r="I11">
        <v>1</v>
      </c>
      <c r="J11">
        <v>0</v>
      </c>
      <c r="K11">
        <v>0</v>
      </c>
      <c r="L11">
        <v>1</v>
      </c>
      <c r="M11" t="s">
        <v>18</v>
      </c>
      <c r="N11">
        <v>52</v>
      </c>
      <c r="O11">
        <v>1442</v>
      </c>
      <c r="P11">
        <v>1</v>
      </c>
      <c r="Q11" t="str">
        <f t="shared" si="0"/>
        <v>00</v>
      </c>
      <c r="R11">
        <f>VLOOKUP(Q11,Rules!$D$4:$E$8,2,FALSE)</f>
        <v>0</v>
      </c>
      <c r="S11">
        <f t="shared" si="1"/>
        <v>0</v>
      </c>
    </row>
    <row r="12" spans="1:22" x14ac:dyDescent="0.3">
      <c r="A12">
        <v>1</v>
      </c>
      <c r="B12">
        <v>22.08</v>
      </c>
      <c r="C12">
        <v>0.83</v>
      </c>
      <c r="D12">
        <v>1</v>
      </c>
      <c r="E12">
        <v>1</v>
      </c>
      <c r="F12" t="s">
        <v>26</v>
      </c>
      <c r="G12" t="s">
        <v>20</v>
      </c>
      <c r="H12">
        <v>2.165</v>
      </c>
      <c r="I12">
        <v>0</v>
      </c>
      <c r="J12">
        <v>0</v>
      </c>
      <c r="K12">
        <v>0</v>
      </c>
      <c r="L12">
        <v>1</v>
      </c>
      <c r="M12" t="s">
        <v>18</v>
      </c>
      <c r="N12">
        <v>128</v>
      </c>
      <c r="O12">
        <v>0</v>
      </c>
      <c r="P12">
        <v>1</v>
      </c>
      <c r="Q12" t="str">
        <f t="shared" si="0"/>
        <v>01</v>
      </c>
      <c r="R12">
        <f>VLOOKUP(Q12,Rules!$D$4:$E$8,2,FALSE)</f>
        <v>0</v>
      </c>
      <c r="S12">
        <f t="shared" si="1"/>
        <v>0</v>
      </c>
    </row>
    <row r="13" spans="1:22" x14ac:dyDescent="0.3">
      <c r="A13">
        <v>1</v>
      </c>
      <c r="B13">
        <v>29.92</v>
      </c>
      <c r="C13">
        <v>1.835</v>
      </c>
      <c r="D13">
        <v>1</v>
      </c>
      <c r="E13">
        <v>1</v>
      </c>
      <c r="F13" t="s">
        <v>26</v>
      </c>
      <c r="G13" t="s">
        <v>20</v>
      </c>
      <c r="H13">
        <v>4.335</v>
      </c>
      <c r="I13">
        <v>1</v>
      </c>
      <c r="J13">
        <v>0</v>
      </c>
      <c r="K13">
        <v>0</v>
      </c>
      <c r="L13">
        <v>0</v>
      </c>
      <c r="M13" t="s">
        <v>18</v>
      </c>
      <c r="N13">
        <v>260</v>
      </c>
      <c r="O13">
        <v>200</v>
      </c>
      <c r="P13">
        <v>1</v>
      </c>
      <c r="Q13" t="str">
        <f t="shared" si="0"/>
        <v>01</v>
      </c>
      <c r="R13">
        <f>VLOOKUP(Q13,Rules!$D$4:$E$8,2,FALSE)</f>
        <v>0</v>
      </c>
      <c r="S13">
        <f t="shared" si="1"/>
        <v>0</v>
      </c>
    </row>
    <row r="14" spans="1:22" x14ac:dyDescent="0.3">
      <c r="A14">
        <v>0</v>
      </c>
      <c r="B14">
        <v>38.25</v>
      </c>
      <c r="C14">
        <v>6</v>
      </c>
      <c r="D14">
        <v>1</v>
      </c>
      <c r="E14">
        <v>1</v>
      </c>
      <c r="F14" t="s">
        <v>25</v>
      </c>
      <c r="G14" t="s">
        <v>17</v>
      </c>
      <c r="H14">
        <v>1</v>
      </c>
      <c r="I14">
        <v>1</v>
      </c>
      <c r="J14">
        <v>0</v>
      </c>
      <c r="K14">
        <v>0</v>
      </c>
      <c r="L14">
        <v>1</v>
      </c>
      <c r="M14" t="s">
        <v>18</v>
      </c>
      <c r="N14">
        <v>0</v>
      </c>
      <c r="O14">
        <v>0</v>
      </c>
      <c r="P14">
        <v>1</v>
      </c>
      <c r="Q14" t="str">
        <f t="shared" si="0"/>
        <v>01</v>
      </c>
      <c r="R14">
        <f>VLOOKUP(Q14,Rules!$D$4:$E$8,2,FALSE)</f>
        <v>0</v>
      </c>
      <c r="S14">
        <f t="shared" si="1"/>
        <v>0</v>
      </c>
    </row>
    <row r="15" spans="1:22" x14ac:dyDescent="0.3">
      <c r="A15">
        <v>1</v>
      </c>
      <c r="B15">
        <v>48.08</v>
      </c>
      <c r="C15">
        <v>6.04</v>
      </c>
      <c r="D15">
        <v>1</v>
      </c>
      <c r="E15">
        <v>1</v>
      </c>
      <c r="F15" t="s">
        <v>25</v>
      </c>
      <c r="G15" t="s">
        <v>17</v>
      </c>
      <c r="H15">
        <v>0.04</v>
      </c>
      <c r="I15">
        <v>0</v>
      </c>
      <c r="J15">
        <v>0</v>
      </c>
      <c r="K15">
        <v>0</v>
      </c>
      <c r="L15">
        <v>0</v>
      </c>
      <c r="M15" t="s">
        <v>18</v>
      </c>
      <c r="N15">
        <v>0</v>
      </c>
      <c r="O15">
        <v>2690</v>
      </c>
      <c r="P15">
        <v>1</v>
      </c>
      <c r="Q15" t="str">
        <f t="shared" si="0"/>
        <v>01</v>
      </c>
      <c r="R15">
        <f>VLOOKUP(Q15,Rules!$D$4:$E$8,2,FALSE)</f>
        <v>0</v>
      </c>
      <c r="S15">
        <f t="shared" si="1"/>
        <v>0</v>
      </c>
    </row>
    <row r="16" spans="1:22" x14ac:dyDescent="0.3">
      <c r="A16">
        <v>0</v>
      </c>
      <c r="B16">
        <v>45.83</v>
      </c>
      <c r="C16">
        <v>10.5</v>
      </c>
      <c r="D16">
        <v>1</v>
      </c>
      <c r="E16">
        <v>1</v>
      </c>
      <c r="F16" t="s">
        <v>19</v>
      </c>
      <c r="G16" t="s">
        <v>17</v>
      </c>
      <c r="H16">
        <v>5</v>
      </c>
      <c r="I16">
        <v>1</v>
      </c>
      <c r="J16">
        <v>1</v>
      </c>
      <c r="K16">
        <v>7</v>
      </c>
      <c r="L16">
        <v>1</v>
      </c>
      <c r="M16" t="s">
        <v>18</v>
      </c>
      <c r="N16">
        <v>0</v>
      </c>
      <c r="O16">
        <v>0</v>
      </c>
      <c r="P16">
        <v>1</v>
      </c>
      <c r="Q16" t="str">
        <f t="shared" si="0"/>
        <v>11</v>
      </c>
      <c r="R16">
        <f>VLOOKUP(Q16,Rules!$D$4:$E$8,2,FALSE)</f>
        <v>1</v>
      </c>
      <c r="S16">
        <f t="shared" si="1"/>
        <v>1</v>
      </c>
    </row>
    <row r="17" spans="1:19" x14ac:dyDescent="0.3">
      <c r="A17">
        <v>1</v>
      </c>
      <c r="B17">
        <v>36.67</v>
      </c>
      <c r="C17">
        <v>4.415</v>
      </c>
      <c r="D17">
        <v>0</v>
      </c>
      <c r="E17">
        <v>0</v>
      </c>
      <c r="F17" t="s">
        <v>25</v>
      </c>
      <c r="G17" t="s">
        <v>17</v>
      </c>
      <c r="H17">
        <v>0.25</v>
      </c>
      <c r="I17">
        <v>1</v>
      </c>
      <c r="J17">
        <v>1</v>
      </c>
      <c r="K17">
        <v>10</v>
      </c>
      <c r="L17">
        <v>1</v>
      </c>
      <c r="M17" t="s">
        <v>18</v>
      </c>
      <c r="N17">
        <v>320</v>
      </c>
      <c r="O17">
        <v>0</v>
      </c>
      <c r="P17">
        <v>1</v>
      </c>
      <c r="Q17" t="str">
        <f t="shared" si="0"/>
        <v>10</v>
      </c>
      <c r="R17">
        <f>VLOOKUP(Q17,Rules!$D$4:$E$8,2,FALSE)</f>
        <v>1</v>
      </c>
      <c r="S17">
        <f t="shared" si="1"/>
        <v>1</v>
      </c>
    </row>
    <row r="18" spans="1:19" x14ac:dyDescent="0.3">
      <c r="A18">
        <v>1</v>
      </c>
      <c r="B18">
        <v>28.25</v>
      </c>
      <c r="C18">
        <v>0.875</v>
      </c>
      <c r="D18">
        <v>1</v>
      </c>
      <c r="E18">
        <v>1</v>
      </c>
      <c r="F18" t="s">
        <v>22</v>
      </c>
      <c r="G18" t="s">
        <v>17</v>
      </c>
      <c r="H18">
        <v>0.96</v>
      </c>
      <c r="I18">
        <v>1</v>
      </c>
      <c r="J18">
        <v>1</v>
      </c>
      <c r="K18">
        <v>3</v>
      </c>
      <c r="L18">
        <v>1</v>
      </c>
      <c r="M18" t="s">
        <v>18</v>
      </c>
      <c r="N18">
        <v>396</v>
      </c>
      <c r="O18">
        <v>0</v>
      </c>
      <c r="P18">
        <v>1</v>
      </c>
      <c r="Q18" t="str">
        <f t="shared" si="0"/>
        <v>11</v>
      </c>
      <c r="R18">
        <f>VLOOKUP(Q18,Rules!$D$4:$E$8,2,FALSE)</f>
        <v>1</v>
      </c>
      <c r="S18">
        <f t="shared" si="1"/>
        <v>1</v>
      </c>
    </row>
    <row r="19" spans="1:19" x14ac:dyDescent="0.3">
      <c r="A19">
        <v>0</v>
      </c>
      <c r="B19">
        <v>23.25</v>
      </c>
      <c r="C19">
        <v>5.875</v>
      </c>
      <c r="D19">
        <v>1</v>
      </c>
      <c r="E19">
        <v>1</v>
      </c>
      <c r="F19" t="s">
        <v>19</v>
      </c>
      <c r="G19" t="s">
        <v>17</v>
      </c>
      <c r="H19">
        <v>3.17</v>
      </c>
      <c r="I19">
        <v>1</v>
      </c>
      <c r="J19">
        <v>1</v>
      </c>
      <c r="K19">
        <v>10</v>
      </c>
      <c r="L19">
        <v>0</v>
      </c>
      <c r="M19" t="s">
        <v>18</v>
      </c>
      <c r="N19">
        <v>120</v>
      </c>
      <c r="O19">
        <v>245</v>
      </c>
      <c r="P19">
        <v>1</v>
      </c>
      <c r="Q19" t="str">
        <f t="shared" si="0"/>
        <v>11</v>
      </c>
      <c r="R19">
        <f>VLOOKUP(Q19,Rules!$D$4:$E$8,2,FALSE)</f>
        <v>1</v>
      </c>
      <c r="S19">
        <f t="shared" si="1"/>
        <v>1</v>
      </c>
    </row>
    <row r="20" spans="1:19" x14ac:dyDescent="0.3">
      <c r="A20">
        <v>1</v>
      </c>
      <c r="B20">
        <v>21.83</v>
      </c>
      <c r="C20">
        <v>0.25</v>
      </c>
      <c r="D20">
        <v>1</v>
      </c>
      <c r="E20">
        <v>1</v>
      </c>
      <c r="F20" t="s">
        <v>27</v>
      </c>
      <c r="G20" t="s">
        <v>20</v>
      </c>
      <c r="H20">
        <v>0.66500000000000004</v>
      </c>
      <c r="I20">
        <v>1</v>
      </c>
      <c r="J20">
        <v>0</v>
      </c>
      <c r="K20">
        <v>0</v>
      </c>
      <c r="L20">
        <v>1</v>
      </c>
      <c r="M20" t="s">
        <v>18</v>
      </c>
      <c r="N20">
        <v>0</v>
      </c>
      <c r="O20">
        <v>0</v>
      </c>
      <c r="P20">
        <v>1</v>
      </c>
      <c r="Q20" t="str">
        <f t="shared" si="0"/>
        <v>01</v>
      </c>
      <c r="R20">
        <f>VLOOKUP(Q20,Rules!$D$4:$E$8,2,FALSE)</f>
        <v>0</v>
      </c>
      <c r="S20">
        <f t="shared" si="1"/>
        <v>0</v>
      </c>
    </row>
    <row r="21" spans="1:19" x14ac:dyDescent="0.3">
      <c r="A21">
        <v>0</v>
      </c>
      <c r="B21">
        <v>19.170000000000002</v>
      </c>
      <c r="C21">
        <v>8.5850000000000009</v>
      </c>
      <c r="D21">
        <v>1</v>
      </c>
      <c r="E21">
        <v>1</v>
      </c>
      <c r="F21" t="s">
        <v>24</v>
      </c>
      <c r="G21" t="s">
        <v>20</v>
      </c>
      <c r="H21">
        <v>0.75</v>
      </c>
      <c r="I21">
        <v>1</v>
      </c>
      <c r="J21">
        <v>1</v>
      </c>
      <c r="K21">
        <v>7</v>
      </c>
      <c r="L21">
        <v>0</v>
      </c>
      <c r="M21" t="s">
        <v>18</v>
      </c>
      <c r="N21">
        <v>96</v>
      </c>
      <c r="O21">
        <v>0</v>
      </c>
      <c r="P21">
        <v>1</v>
      </c>
      <c r="Q21" t="str">
        <f t="shared" si="0"/>
        <v>11</v>
      </c>
      <c r="R21">
        <f>VLOOKUP(Q21,Rules!$D$4:$E$8,2,FALSE)</f>
        <v>1</v>
      </c>
      <c r="S21">
        <f t="shared" si="1"/>
        <v>1</v>
      </c>
    </row>
    <row r="22" spans="1:19" x14ac:dyDescent="0.3">
      <c r="A22">
        <v>1</v>
      </c>
      <c r="B22">
        <v>25</v>
      </c>
      <c r="C22">
        <v>11.25</v>
      </c>
      <c r="D22">
        <v>1</v>
      </c>
      <c r="E22">
        <v>1</v>
      </c>
      <c r="F22" t="s">
        <v>26</v>
      </c>
      <c r="G22" t="s">
        <v>17</v>
      </c>
      <c r="H22">
        <v>2.5</v>
      </c>
      <c r="I22">
        <v>1</v>
      </c>
      <c r="J22">
        <v>1</v>
      </c>
      <c r="K22">
        <v>17</v>
      </c>
      <c r="L22">
        <v>0</v>
      </c>
      <c r="M22" t="s">
        <v>18</v>
      </c>
      <c r="N22">
        <v>200</v>
      </c>
      <c r="O22">
        <v>1208</v>
      </c>
      <c r="P22">
        <v>1</v>
      </c>
      <c r="Q22" t="str">
        <f t="shared" si="0"/>
        <v>11</v>
      </c>
      <c r="R22">
        <f>VLOOKUP(Q22,Rules!$D$4:$E$8,2,FALSE)</f>
        <v>1</v>
      </c>
      <c r="S22">
        <f t="shared" si="1"/>
        <v>1</v>
      </c>
    </row>
    <row r="23" spans="1:19" x14ac:dyDescent="0.3">
      <c r="A23">
        <v>1</v>
      </c>
      <c r="B23">
        <v>23.25</v>
      </c>
      <c r="C23">
        <v>1</v>
      </c>
      <c r="D23">
        <v>1</v>
      </c>
      <c r="E23">
        <v>1</v>
      </c>
      <c r="F23" t="s">
        <v>26</v>
      </c>
      <c r="G23" t="s">
        <v>17</v>
      </c>
      <c r="H23">
        <v>0.83499999999999996</v>
      </c>
      <c r="I23">
        <v>1</v>
      </c>
      <c r="J23">
        <v>0</v>
      </c>
      <c r="K23">
        <v>0</v>
      </c>
      <c r="L23">
        <v>0</v>
      </c>
      <c r="M23" t="s">
        <v>21</v>
      </c>
      <c r="N23">
        <v>300</v>
      </c>
      <c r="O23">
        <v>0</v>
      </c>
      <c r="P23">
        <v>1</v>
      </c>
      <c r="Q23" t="str">
        <f t="shared" si="0"/>
        <v>01</v>
      </c>
      <c r="R23">
        <f>VLOOKUP(Q23,Rules!$D$4:$E$8,2,FALSE)</f>
        <v>0</v>
      </c>
      <c r="S23">
        <f t="shared" si="1"/>
        <v>0</v>
      </c>
    </row>
    <row r="24" spans="1:19" x14ac:dyDescent="0.3">
      <c r="A24">
        <v>0</v>
      </c>
      <c r="B24">
        <v>47.75</v>
      </c>
      <c r="C24">
        <v>8</v>
      </c>
      <c r="D24">
        <v>1</v>
      </c>
      <c r="E24">
        <v>1</v>
      </c>
      <c r="F24" t="s">
        <v>26</v>
      </c>
      <c r="G24" t="s">
        <v>17</v>
      </c>
      <c r="H24">
        <v>7.875</v>
      </c>
      <c r="I24">
        <v>1</v>
      </c>
      <c r="J24">
        <v>1</v>
      </c>
      <c r="K24">
        <v>6</v>
      </c>
      <c r="L24">
        <v>1</v>
      </c>
      <c r="M24" t="s">
        <v>18</v>
      </c>
      <c r="N24">
        <v>0</v>
      </c>
      <c r="O24">
        <v>1260</v>
      </c>
      <c r="P24">
        <v>1</v>
      </c>
      <c r="Q24" t="str">
        <f t="shared" si="0"/>
        <v>11</v>
      </c>
      <c r="R24">
        <f>VLOOKUP(Q24,Rules!$D$4:$E$8,2,FALSE)</f>
        <v>1</v>
      </c>
      <c r="S24">
        <f t="shared" si="1"/>
        <v>1</v>
      </c>
    </row>
    <row r="25" spans="1:19" x14ac:dyDescent="0.3">
      <c r="A25">
        <v>0</v>
      </c>
      <c r="B25">
        <v>27.42</v>
      </c>
      <c r="C25">
        <v>14.5</v>
      </c>
      <c r="D25">
        <v>1</v>
      </c>
      <c r="E25">
        <v>1</v>
      </c>
      <c r="F25" t="s">
        <v>28</v>
      </c>
      <c r="G25" t="s">
        <v>20</v>
      </c>
      <c r="H25">
        <v>3.085</v>
      </c>
      <c r="I25">
        <v>1</v>
      </c>
      <c r="J25">
        <v>1</v>
      </c>
      <c r="K25">
        <v>1</v>
      </c>
      <c r="L25">
        <v>0</v>
      </c>
      <c r="M25" t="s">
        <v>18</v>
      </c>
      <c r="N25">
        <v>120</v>
      </c>
      <c r="O25">
        <v>11</v>
      </c>
      <c r="P25">
        <v>1</v>
      </c>
      <c r="Q25" t="str">
        <f t="shared" si="0"/>
        <v>11</v>
      </c>
      <c r="R25">
        <f>VLOOKUP(Q25,Rules!$D$4:$E$8,2,FALSE)</f>
        <v>1</v>
      </c>
      <c r="S25">
        <f t="shared" si="1"/>
        <v>1</v>
      </c>
    </row>
    <row r="26" spans="1:19" x14ac:dyDescent="0.3">
      <c r="A26">
        <v>0</v>
      </c>
      <c r="B26">
        <v>41.17</v>
      </c>
      <c r="C26">
        <v>6.5</v>
      </c>
      <c r="D26">
        <v>1</v>
      </c>
      <c r="E26">
        <v>1</v>
      </c>
      <c r="F26" t="s">
        <v>19</v>
      </c>
      <c r="G26" t="s">
        <v>17</v>
      </c>
      <c r="H26">
        <v>0.5</v>
      </c>
      <c r="I26">
        <v>1</v>
      </c>
      <c r="J26">
        <v>1</v>
      </c>
      <c r="K26">
        <v>3</v>
      </c>
      <c r="L26">
        <v>1</v>
      </c>
      <c r="M26" t="s">
        <v>18</v>
      </c>
      <c r="N26">
        <v>145</v>
      </c>
      <c r="O26">
        <v>0</v>
      </c>
      <c r="P26">
        <v>1</v>
      </c>
      <c r="Q26" t="str">
        <f t="shared" si="0"/>
        <v>11</v>
      </c>
      <c r="R26">
        <f>VLOOKUP(Q26,Rules!$D$4:$E$8,2,FALSE)</f>
        <v>1</v>
      </c>
      <c r="S26">
        <f t="shared" si="1"/>
        <v>1</v>
      </c>
    </row>
    <row r="27" spans="1:19" x14ac:dyDescent="0.3">
      <c r="A27">
        <v>0</v>
      </c>
      <c r="B27">
        <v>15.83</v>
      </c>
      <c r="C27">
        <v>0.58499999999999996</v>
      </c>
      <c r="D27">
        <v>1</v>
      </c>
      <c r="E27">
        <v>1</v>
      </c>
      <c r="F27" t="s">
        <v>26</v>
      </c>
      <c r="G27" t="s">
        <v>20</v>
      </c>
      <c r="H27">
        <v>1.5</v>
      </c>
      <c r="I27">
        <v>1</v>
      </c>
      <c r="J27">
        <v>1</v>
      </c>
      <c r="K27">
        <v>2</v>
      </c>
      <c r="L27">
        <v>0</v>
      </c>
      <c r="M27" t="s">
        <v>18</v>
      </c>
      <c r="N27">
        <v>100</v>
      </c>
      <c r="O27">
        <v>0</v>
      </c>
      <c r="P27">
        <v>1</v>
      </c>
      <c r="Q27" t="str">
        <f t="shared" si="0"/>
        <v>11</v>
      </c>
      <c r="R27">
        <f>VLOOKUP(Q27,Rules!$D$4:$E$8,2,FALSE)</f>
        <v>1</v>
      </c>
      <c r="S27">
        <f t="shared" si="1"/>
        <v>1</v>
      </c>
    </row>
    <row r="28" spans="1:19" x14ac:dyDescent="0.3">
      <c r="A28">
        <v>0</v>
      </c>
      <c r="B28">
        <v>47</v>
      </c>
      <c r="C28">
        <v>13</v>
      </c>
      <c r="D28">
        <v>1</v>
      </c>
      <c r="E28">
        <v>1</v>
      </c>
      <c r="F28" t="s">
        <v>29</v>
      </c>
      <c r="G28" t="s">
        <v>30</v>
      </c>
      <c r="H28">
        <v>5.165</v>
      </c>
      <c r="I28">
        <v>1</v>
      </c>
      <c r="J28">
        <v>1</v>
      </c>
      <c r="K28">
        <v>9</v>
      </c>
      <c r="L28">
        <v>1</v>
      </c>
      <c r="M28" t="s">
        <v>18</v>
      </c>
      <c r="N28">
        <v>0</v>
      </c>
      <c r="O28">
        <v>0</v>
      </c>
      <c r="P28">
        <v>1</v>
      </c>
      <c r="Q28" t="str">
        <f t="shared" si="0"/>
        <v>11</v>
      </c>
      <c r="R28">
        <f>VLOOKUP(Q28,Rules!$D$4:$E$8,2,FALSE)</f>
        <v>1</v>
      </c>
      <c r="S28">
        <f t="shared" si="1"/>
        <v>1</v>
      </c>
    </row>
    <row r="29" spans="1:19" x14ac:dyDescent="0.3">
      <c r="A29">
        <v>1</v>
      </c>
      <c r="B29">
        <v>56.58</v>
      </c>
      <c r="C29">
        <v>18.5</v>
      </c>
      <c r="D29">
        <v>1</v>
      </c>
      <c r="E29">
        <v>1</v>
      </c>
      <c r="F29" t="s">
        <v>27</v>
      </c>
      <c r="G29" t="s">
        <v>30</v>
      </c>
      <c r="H29">
        <v>15</v>
      </c>
      <c r="I29">
        <v>1</v>
      </c>
      <c r="J29">
        <v>1</v>
      </c>
      <c r="K29">
        <v>17</v>
      </c>
      <c r="L29">
        <v>1</v>
      </c>
      <c r="M29" t="s">
        <v>18</v>
      </c>
      <c r="N29">
        <v>0</v>
      </c>
      <c r="O29">
        <v>0</v>
      </c>
      <c r="P29">
        <v>1</v>
      </c>
      <c r="Q29" t="str">
        <f t="shared" si="0"/>
        <v>11</v>
      </c>
      <c r="R29">
        <f>VLOOKUP(Q29,Rules!$D$4:$E$8,2,FALSE)</f>
        <v>1</v>
      </c>
      <c r="S29">
        <f t="shared" si="1"/>
        <v>1</v>
      </c>
    </row>
    <row r="30" spans="1:19" x14ac:dyDescent="0.3">
      <c r="A30">
        <v>1</v>
      </c>
      <c r="B30">
        <v>57.42</v>
      </c>
      <c r="C30">
        <v>8.5</v>
      </c>
      <c r="D30">
        <v>1</v>
      </c>
      <c r="E30">
        <v>1</v>
      </c>
      <c r="F30" t="s">
        <v>31</v>
      </c>
      <c r="G30" t="s">
        <v>20</v>
      </c>
      <c r="H30">
        <v>7</v>
      </c>
      <c r="I30">
        <v>1</v>
      </c>
      <c r="J30">
        <v>1</v>
      </c>
      <c r="K30">
        <v>3</v>
      </c>
      <c r="L30">
        <v>0</v>
      </c>
      <c r="M30" t="s">
        <v>18</v>
      </c>
      <c r="N30">
        <v>0</v>
      </c>
      <c r="O30">
        <v>0</v>
      </c>
      <c r="P30">
        <v>1</v>
      </c>
      <c r="Q30" t="str">
        <f t="shared" si="0"/>
        <v>11</v>
      </c>
      <c r="R30">
        <f>VLOOKUP(Q30,Rules!$D$4:$E$8,2,FALSE)</f>
        <v>1</v>
      </c>
      <c r="S30">
        <f t="shared" si="1"/>
        <v>1</v>
      </c>
    </row>
    <row r="31" spans="1:19" x14ac:dyDescent="0.3">
      <c r="A31">
        <v>1</v>
      </c>
      <c r="B31">
        <v>42.08</v>
      </c>
      <c r="C31">
        <v>1.04</v>
      </c>
      <c r="D31">
        <v>1</v>
      </c>
      <c r="E31">
        <v>1</v>
      </c>
      <c r="F31" t="s">
        <v>16</v>
      </c>
      <c r="G31" t="s">
        <v>17</v>
      </c>
      <c r="H31">
        <v>5</v>
      </c>
      <c r="I31">
        <v>1</v>
      </c>
      <c r="J31">
        <v>1</v>
      </c>
      <c r="K31">
        <v>6</v>
      </c>
      <c r="L31">
        <v>1</v>
      </c>
      <c r="M31" t="s">
        <v>18</v>
      </c>
      <c r="N31">
        <v>500</v>
      </c>
      <c r="O31">
        <v>10000</v>
      </c>
      <c r="P31">
        <v>1</v>
      </c>
      <c r="Q31" t="str">
        <f t="shared" si="0"/>
        <v>11</v>
      </c>
      <c r="R31">
        <f>VLOOKUP(Q31,Rules!$D$4:$E$8,2,FALSE)</f>
        <v>1</v>
      </c>
      <c r="S31">
        <f t="shared" si="1"/>
        <v>1</v>
      </c>
    </row>
    <row r="32" spans="1:19" x14ac:dyDescent="0.3">
      <c r="A32">
        <v>1</v>
      </c>
      <c r="B32">
        <v>29.25</v>
      </c>
      <c r="C32">
        <v>14.79</v>
      </c>
      <c r="D32">
        <v>1</v>
      </c>
      <c r="E32">
        <v>1</v>
      </c>
      <c r="F32" t="s">
        <v>32</v>
      </c>
      <c r="G32" t="s">
        <v>17</v>
      </c>
      <c r="H32">
        <v>5.04</v>
      </c>
      <c r="I32">
        <v>1</v>
      </c>
      <c r="J32">
        <v>1</v>
      </c>
      <c r="K32">
        <v>5</v>
      </c>
      <c r="L32">
        <v>1</v>
      </c>
      <c r="M32" t="s">
        <v>18</v>
      </c>
      <c r="N32">
        <v>168</v>
      </c>
      <c r="O32">
        <v>0</v>
      </c>
      <c r="P32">
        <v>1</v>
      </c>
      <c r="Q32" t="str">
        <f t="shared" si="0"/>
        <v>11</v>
      </c>
      <c r="R32">
        <f>VLOOKUP(Q32,Rules!$D$4:$E$8,2,FALSE)</f>
        <v>1</v>
      </c>
      <c r="S32">
        <f t="shared" si="1"/>
        <v>1</v>
      </c>
    </row>
    <row r="33" spans="1:19" x14ac:dyDescent="0.3">
      <c r="A33">
        <v>1</v>
      </c>
      <c r="B33">
        <v>42</v>
      </c>
      <c r="C33">
        <v>9.7899999999999991</v>
      </c>
      <c r="D33">
        <v>1</v>
      </c>
      <c r="E33">
        <v>1</v>
      </c>
      <c r="F33" t="s">
        <v>28</v>
      </c>
      <c r="G33" t="s">
        <v>20</v>
      </c>
      <c r="H33">
        <v>7.96</v>
      </c>
      <c r="I33">
        <v>1</v>
      </c>
      <c r="J33">
        <v>1</v>
      </c>
      <c r="K33">
        <v>8</v>
      </c>
      <c r="L33">
        <v>0</v>
      </c>
      <c r="M33" t="s">
        <v>18</v>
      </c>
      <c r="N33">
        <v>0</v>
      </c>
      <c r="O33">
        <v>0</v>
      </c>
      <c r="P33">
        <v>1</v>
      </c>
      <c r="Q33" t="str">
        <f t="shared" si="0"/>
        <v>11</v>
      </c>
      <c r="R33">
        <f>VLOOKUP(Q33,Rules!$D$4:$E$8,2,FALSE)</f>
        <v>1</v>
      </c>
      <c r="S33">
        <f t="shared" si="1"/>
        <v>1</v>
      </c>
    </row>
    <row r="34" spans="1:19" x14ac:dyDescent="0.3">
      <c r="A34">
        <v>1</v>
      </c>
      <c r="B34">
        <v>49.5</v>
      </c>
      <c r="C34">
        <v>7.585</v>
      </c>
      <c r="D34">
        <v>1</v>
      </c>
      <c r="E34">
        <v>1</v>
      </c>
      <c r="F34" t="s">
        <v>29</v>
      </c>
      <c r="G34" t="s">
        <v>30</v>
      </c>
      <c r="H34">
        <v>7.585</v>
      </c>
      <c r="I34">
        <v>1</v>
      </c>
      <c r="J34">
        <v>1</v>
      </c>
      <c r="K34">
        <v>15</v>
      </c>
      <c r="L34">
        <v>1</v>
      </c>
      <c r="M34" t="s">
        <v>18</v>
      </c>
      <c r="N34">
        <v>0</v>
      </c>
      <c r="O34">
        <v>5000</v>
      </c>
      <c r="P34">
        <v>1</v>
      </c>
      <c r="Q34" t="str">
        <f t="shared" si="0"/>
        <v>11</v>
      </c>
      <c r="R34">
        <f>VLOOKUP(Q34,Rules!$D$4:$E$8,2,FALSE)</f>
        <v>1</v>
      </c>
      <c r="S34">
        <f t="shared" si="1"/>
        <v>1</v>
      </c>
    </row>
    <row r="35" spans="1:19" x14ac:dyDescent="0.3">
      <c r="A35">
        <v>0</v>
      </c>
      <c r="B35">
        <v>36.75</v>
      </c>
      <c r="C35">
        <v>5.125</v>
      </c>
      <c r="D35">
        <v>1</v>
      </c>
      <c r="E35">
        <v>1</v>
      </c>
      <c r="F35" t="s">
        <v>31</v>
      </c>
      <c r="G35" t="s">
        <v>17</v>
      </c>
      <c r="H35">
        <v>5</v>
      </c>
      <c r="I35">
        <v>1</v>
      </c>
      <c r="J35">
        <v>0</v>
      </c>
      <c r="K35">
        <v>0</v>
      </c>
      <c r="L35">
        <v>1</v>
      </c>
      <c r="M35" t="s">
        <v>18</v>
      </c>
      <c r="N35">
        <v>0</v>
      </c>
      <c r="O35">
        <v>4000</v>
      </c>
      <c r="P35">
        <v>1</v>
      </c>
      <c r="Q35" t="str">
        <f t="shared" si="0"/>
        <v>01</v>
      </c>
      <c r="R35">
        <f>VLOOKUP(Q35,Rules!$D$4:$E$8,2,FALSE)</f>
        <v>0</v>
      </c>
      <c r="S35">
        <f t="shared" si="1"/>
        <v>0</v>
      </c>
    </row>
    <row r="36" spans="1:19" x14ac:dyDescent="0.3">
      <c r="A36">
        <v>0</v>
      </c>
      <c r="B36">
        <v>22.58</v>
      </c>
      <c r="C36">
        <v>10.75</v>
      </c>
      <c r="D36">
        <v>1</v>
      </c>
      <c r="E36">
        <v>1</v>
      </c>
      <c r="F36" t="s">
        <v>19</v>
      </c>
      <c r="G36" t="s">
        <v>17</v>
      </c>
      <c r="H36">
        <v>0.41499999999999998</v>
      </c>
      <c r="I36">
        <v>1</v>
      </c>
      <c r="J36">
        <v>1</v>
      </c>
      <c r="K36">
        <v>5</v>
      </c>
      <c r="L36">
        <v>1</v>
      </c>
      <c r="M36" t="s">
        <v>18</v>
      </c>
      <c r="N36">
        <v>0</v>
      </c>
      <c r="O36">
        <v>560</v>
      </c>
      <c r="P36">
        <v>1</v>
      </c>
      <c r="Q36" t="str">
        <f t="shared" si="0"/>
        <v>11</v>
      </c>
      <c r="R36">
        <f>VLOOKUP(Q36,Rules!$D$4:$E$8,2,FALSE)</f>
        <v>1</v>
      </c>
      <c r="S36">
        <f t="shared" si="1"/>
        <v>1</v>
      </c>
    </row>
    <row r="37" spans="1:19" x14ac:dyDescent="0.3">
      <c r="A37">
        <v>1</v>
      </c>
      <c r="B37">
        <v>27.83</v>
      </c>
      <c r="C37">
        <v>1.5</v>
      </c>
      <c r="D37">
        <v>1</v>
      </c>
      <c r="E37">
        <v>1</v>
      </c>
      <c r="F37" t="s">
        <v>16</v>
      </c>
      <c r="G37" t="s">
        <v>17</v>
      </c>
      <c r="H37">
        <v>2</v>
      </c>
      <c r="I37">
        <v>1</v>
      </c>
      <c r="J37">
        <v>1</v>
      </c>
      <c r="K37">
        <v>11</v>
      </c>
      <c r="L37">
        <v>1</v>
      </c>
      <c r="M37" t="s">
        <v>18</v>
      </c>
      <c r="N37">
        <v>434</v>
      </c>
      <c r="O37">
        <v>35</v>
      </c>
      <c r="P37">
        <v>1</v>
      </c>
      <c r="Q37" t="str">
        <f t="shared" si="0"/>
        <v>11</v>
      </c>
      <c r="R37">
        <f>VLOOKUP(Q37,Rules!$D$4:$E$8,2,FALSE)</f>
        <v>1</v>
      </c>
      <c r="S37">
        <f t="shared" si="1"/>
        <v>1</v>
      </c>
    </row>
    <row r="38" spans="1:19" x14ac:dyDescent="0.3">
      <c r="A38">
        <v>1</v>
      </c>
      <c r="B38">
        <v>27.25</v>
      </c>
      <c r="C38">
        <v>1.585</v>
      </c>
      <c r="D38">
        <v>1</v>
      </c>
      <c r="E38">
        <v>1</v>
      </c>
      <c r="F38" t="s">
        <v>24</v>
      </c>
      <c r="G38" t="s">
        <v>20</v>
      </c>
      <c r="H38">
        <v>1.835</v>
      </c>
      <c r="I38">
        <v>1</v>
      </c>
      <c r="J38">
        <v>1</v>
      </c>
      <c r="K38">
        <v>12</v>
      </c>
      <c r="L38">
        <v>1</v>
      </c>
      <c r="M38" t="s">
        <v>18</v>
      </c>
      <c r="N38">
        <v>583</v>
      </c>
      <c r="O38">
        <v>713</v>
      </c>
      <c r="P38">
        <v>1</v>
      </c>
      <c r="Q38" t="str">
        <f t="shared" si="0"/>
        <v>11</v>
      </c>
      <c r="R38">
        <f>VLOOKUP(Q38,Rules!$D$4:$E$8,2,FALSE)</f>
        <v>1</v>
      </c>
      <c r="S38">
        <f t="shared" si="1"/>
        <v>1</v>
      </c>
    </row>
    <row r="39" spans="1:19" x14ac:dyDescent="0.3">
      <c r="A39">
        <v>0</v>
      </c>
      <c r="B39">
        <v>23</v>
      </c>
      <c r="C39">
        <v>11.75</v>
      </c>
      <c r="D39">
        <v>1</v>
      </c>
      <c r="E39">
        <v>1</v>
      </c>
      <c r="F39" t="s">
        <v>28</v>
      </c>
      <c r="G39" t="s">
        <v>20</v>
      </c>
      <c r="H39">
        <v>0.5</v>
      </c>
      <c r="I39">
        <v>1</v>
      </c>
      <c r="J39">
        <v>1</v>
      </c>
      <c r="K39">
        <v>2</v>
      </c>
      <c r="L39">
        <v>1</v>
      </c>
      <c r="M39" t="s">
        <v>18</v>
      </c>
      <c r="N39">
        <v>300</v>
      </c>
      <c r="O39">
        <v>551</v>
      </c>
      <c r="P39">
        <v>1</v>
      </c>
      <c r="Q39" t="str">
        <f t="shared" si="0"/>
        <v>11</v>
      </c>
      <c r="R39">
        <f>VLOOKUP(Q39,Rules!$D$4:$E$8,2,FALSE)</f>
        <v>1</v>
      </c>
      <c r="S39">
        <f t="shared" si="1"/>
        <v>1</v>
      </c>
    </row>
    <row r="40" spans="1:19" x14ac:dyDescent="0.3">
      <c r="A40">
        <v>1</v>
      </c>
      <c r="B40">
        <v>27.75</v>
      </c>
      <c r="C40">
        <v>0.58499999999999996</v>
      </c>
      <c r="D40">
        <v>0</v>
      </c>
      <c r="E40">
        <v>0</v>
      </c>
      <c r="F40" t="s">
        <v>24</v>
      </c>
      <c r="G40" t="s">
        <v>17</v>
      </c>
      <c r="H40">
        <v>0.25</v>
      </c>
      <c r="I40">
        <v>1</v>
      </c>
      <c r="J40">
        <v>1</v>
      </c>
      <c r="K40">
        <v>2</v>
      </c>
      <c r="L40">
        <v>0</v>
      </c>
      <c r="M40" t="s">
        <v>18</v>
      </c>
      <c r="N40">
        <v>260</v>
      </c>
      <c r="O40">
        <v>500</v>
      </c>
      <c r="P40">
        <v>1</v>
      </c>
      <c r="Q40" t="str">
        <f t="shared" si="0"/>
        <v>10</v>
      </c>
      <c r="R40">
        <f>VLOOKUP(Q40,Rules!$D$4:$E$8,2,FALSE)</f>
        <v>1</v>
      </c>
      <c r="S40">
        <f t="shared" si="1"/>
        <v>1</v>
      </c>
    </row>
    <row r="41" spans="1:19" x14ac:dyDescent="0.3">
      <c r="A41">
        <v>1</v>
      </c>
      <c r="B41">
        <v>54.58</v>
      </c>
      <c r="C41">
        <v>9.4149999999999991</v>
      </c>
      <c r="D41">
        <v>1</v>
      </c>
      <c r="E41">
        <v>1</v>
      </c>
      <c r="F41" t="s">
        <v>33</v>
      </c>
      <c r="G41" t="s">
        <v>34</v>
      </c>
      <c r="H41">
        <v>14.414999999999999</v>
      </c>
      <c r="I41">
        <v>1</v>
      </c>
      <c r="J41">
        <v>1</v>
      </c>
      <c r="K41">
        <v>11</v>
      </c>
      <c r="L41">
        <v>1</v>
      </c>
      <c r="M41" t="s">
        <v>18</v>
      </c>
      <c r="N41">
        <v>30</v>
      </c>
      <c r="O41">
        <v>300</v>
      </c>
      <c r="P41">
        <v>1</v>
      </c>
      <c r="Q41" t="str">
        <f t="shared" si="0"/>
        <v>11</v>
      </c>
      <c r="R41">
        <f>VLOOKUP(Q41,Rules!$D$4:$E$8,2,FALSE)</f>
        <v>1</v>
      </c>
      <c r="S41">
        <f t="shared" si="1"/>
        <v>1</v>
      </c>
    </row>
    <row r="42" spans="1:19" x14ac:dyDescent="0.3">
      <c r="A42">
        <v>1</v>
      </c>
      <c r="B42">
        <v>34.17</v>
      </c>
      <c r="C42">
        <v>9.17</v>
      </c>
      <c r="D42">
        <v>1</v>
      </c>
      <c r="E42">
        <v>1</v>
      </c>
      <c r="F42" t="s">
        <v>26</v>
      </c>
      <c r="G42" t="s">
        <v>17</v>
      </c>
      <c r="H42">
        <v>4.5</v>
      </c>
      <c r="I42">
        <v>1</v>
      </c>
      <c r="J42">
        <v>1</v>
      </c>
      <c r="K42">
        <v>12</v>
      </c>
      <c r="L42">
        <v>1</v>
      </c>
      <c r="M42" t="s">
        <v>18</v>
      </c>
      <c r="N42">
        <v>0</v>
      </c>
      <c r="O42">
        <v>221</v>
      </c>
      <c r="P42">
        <v>1</v>
      </c>
      <c r="Q42" t="str">
        <f t="shared" si="0"/>
        <v>11</v>
      </c>
      <c r="R42">
        <f>VLOOKUP(Q42,Rules!$D$4:$E$8,2,FALSE)</f>
        <v>1</v>
      </c>
      <c r="S42">
        <f t="shared" si="1"/>
        <v>1</v>
      </c>
    </row>
    <row r="43" spans="1:19" x14ac:dyDescent="0.3">
      <c r="A43">
        <v>1</v>
      </c>
      <c r="B43">
        <v>28.92</v>
      </c>
      <c r="C43">
        <v>15</v>
      </c>
      <c r="D43">
        <v>1</v>
      </c>
      <c r="E43">
        <v>1</v>
      </c>
      <c r="F43" t="s">
        <v>26</v>
      </c>
      <c r="G43" t="s">
        <v>20</v>
      </c>
      <c r="H43">
        <v>5.335</v>
      </c>
      <c r="I43">
        <v>1</v>
      </c>
      <c r="J43">
        <v>1</v>
      </c>
      <c r="K43">
        <v>11</v>
      </c>
      <c r="L43">
        <v>0</v>
      </c>
      <c r="M43" t="s">
        <v>18</v>
      </c>
      <c r="N43">
        <v>0</v>
      </c>
      <c r="O43">
        <v>2283</v>
      </c>
      <c r="P43">
        <v>1</v>
      </c>
      <c r="Q43" t="str">
        <f t="shared" si="0"/>
        <v>11</v>
      </c>
      <c r="R43">
        <f>VLOOKUP(Q43,Rules!$D$4:$E$8,2,FALSE)</f>
        <v>1</v>
      </c>
      <c r="S43">
        <f t="shared" si="1"/>
        <v>1</v>
      </c>
    </row>
    <row r="44" spans="1:19" x14ac:dyDescent="0.3">
      <c r="A44">
        <v>1</v>
      </c>
      <c r="B44">
        <v>29.67</v>
      </c>
      <c r="C44">
        <v>1.415</v>
      </c>
      <c r="D44">
        <v>1</v>
      </c>
      <c r="E44">
        <v>1</v>
      </c>
      <c r="F44" t="s">
        <v>16</v>
      </c>
      <c r="G44" t="s">
        <v>20</v>
      </c>
      <c r="H44">
        <v>0.75</v>
      </c>
      <c r="I44">
        <v>1</v>
      </c>
      <c r="J44">
        <v>1</v>
      </c>
      <c r="K44">
        <v>1</v>
      </c>
      <c r="L44">
        <v>0</v>
      </c>
      <c r="M44" t="s">
        <v>18</v>
      </c>
      <c r="N44">
        <v>240</v>
      </c>
      <c r="O44">
        <v>100</v>
      </c>
      <c r="P44">
        <v>1</v>
      </c>
      <c r="Q44" t="str">
        <f t="shared" si="0"/>
        <v>11</v>
      </c>
      <c r="R44">
        <f>VLOOKUP(Q44,Rules!$D$4:$E$8,2,FALSE)</f>
        <v>1</v>
      </c>
      <c r="S44">
        <f t="shared" si="1"/>
        <v>1</v>
      </c>
    </row>
    <row r="45" spans="1:19" x14ac:dyDescent="0.3">
      <c r="A45">
        <v>1</v>
      </c>
      <c r="B45">
        <v>39.58</v>
      </c>
      <c r="C45">
        <v>13.914999999999999</v>
      </c>
      <c r="D45">
        <v>1</v>
      </c>
      <c r="E45">
        <v>1</v>
      </c>
      <c r="F45" t="s">
        <v>16</v>
      </c>
      <c r="G45" t="s">
        <v>17</v>
      </c>
      <c r="H45">
        <v>8.625</v>
      </c>
      <c r="I45">
        <v>1</v>
      </c>
      <c r="J45">
        <v>1</v>
      </c>
      <c r="K45">
        <v>6</v>
      </c>
      <c r="L45">
        <v>1</v>
      </c>
      <c r="M45" t="s">
        <v>18</v>
      </c>
      <c r="N45">
        <v>70</v>
      </c>
      <c r="O45">
        <v>0</v>
      </c>
      <c r="P45">
        <v>1</v>
      </c>
      <c r="Q45" t="str">
        <f t="shared" si="0"/>
        <v>11</v>
      </c>
      <c r="R45">
        <f>VLOOKUP(Q45,Rules!$D$4:$E$8,2,FALSE)</f>
        <v>1</v>
      </c>
      <c r="S45">
        <f t="shared" si="1"/>
        <v>1</v>
      </c>
    </row>
    <row r="46" spans="1:19" x14ac:dyDescent="0.3">
      <c r="A46">
        <v>1</v>
      </c>
      <c r="B46">
        <v>56.42</v>
      </c>
      <c r="C46">
        <v>28</v>
      </c>
      <c r="D46">
        <v>0</v>
      </c>
      <c r="E46">
        <v>0</v>
      </c>
      <c r="F46" t="s">
        <v>26</v>
      </c>
      <c r="G46" t="s">
        <v>17</v>
      </c>
      <c r="H46">
        <v>28.5</v>
      </c>
      <c r="I46">
        <v>1</v>
      </c>
      <c r="J46">
        <v>1</v>
      </c>
      <c r="K46">
        <v>40</v>
      </c>
      <c r="L46">
        <v>0</v>
      </c>
      <c r="M46" t="s">
        <v>18</v>
      </c>
      <c r="N46">
        <v>0</v>
      </c>
      <c r="O46">
        <v>15</v>
      </c>
      <c r="P46">
        <v>1</v>
      </c>
      <c r="Q46" t="str">
        <f t="shared" si="0"/>
        <v>10</v>
      </c>
      <c r="R46">
        <f>VLOOKUP(Q46,Rules!$D$4:$E$8,2,FALSE)</f>
        <v>1</v>
      </c>
      <c r="S46">
        <f t="shared" si="1"/>
        <v>1</v>
      </c>
    </row>
    <row r="47" spans="1:19" x14ac:dyDescent="0.3">
      <c r="A47">
        <v>1</v>
      </c>
      <c r="B47">
        <v>54.33</v>
      </c>
      <c r="C47">
        <v>6.75</v>
      </c>
      <c r="D47">
        <v>1</v>
      </c>
      <c r="E47">
        <v>1</v>
      </c>
      <c r="F47" t="s">
        <v>26</v>
      </c>
      <c r="G47" t="s">
        <v>20</v>
      </c>
      <c r="H47">
        <v>2.625</v>
      </c>
      <c r="I47">
        <v>1</v>
      </c>
      <c r="J47">
        <v>1</v>
      </c>
      <c r="K47">
        <v>11</v>
      </c>
      <c r="L47">
        <v>1</v>
      </c>
      <c r="M47" t="s">
        <v>18</v>
      </c>
      <c r="N47">
        <v>0</v>
      </c>
      <c r="O47">
        <v>284</v>
      </c>
      <c r="P47">
        <v>1</v>
      </c>
      <c r="Q47" t="str">
        <f t="shared" si="0"/>
        <v>11</v>
      </c>
      <c r="R47">
        <f>VLOOKUP(Q47,Rules!$D$4:$E$8,2,FALSE)</f>
        <v>1</v>
      </c>
      <c r="S47">
        <f t="shared" si="1"/>
        <v>1</v>
      </c>
    </row>
    <row r="48" spans="1:19" x14ac:dyDescent="0.3">
      <c r="A48">
        <v>0</v>
      </c>
      <c r="B48">
        <v>41</v>
      </c>
      <c r="C48">
        <v>2.04</v>
      </c>
      <c r="D48">
        <v>0</v>
      </c>
      <c r="E48">
        <v>0</v>
      </c>
      <c r="F48" t="s">
        <v>19</v>
      </c>
      <c r="G48" t="s">
        <v>20</v>
      </c>
      <c r="H48">
        <v>0.125</v>
      </c>
      <c r="I48">
        <v>1</v>
      </c>
      <c r="J48">
        <v>1</v>
      </c>
      <c r="K48">
        <v>23</v>
      </c>
      <c r="L48">
        <v>1</v>
      </c>
      <c r="M48" t="s">
        <v>18</v>
      </c>
      <c r="N48">
        <v>455</v>
      </c>
      <c r="O48">
        <v>1236</v>
      </c>
      <c r="P48">
        <v>1</v>
      </c>
      <c r="Q48" t="str">
        <f t="shared" si="0"/>
        <v>10</v>
      </c>
      <c r="R48">
        <f>VLOOKUP(Q48,Rules!$D$4:$E$8,2,FALSE)</f>
        <v>1</v>
      </c>
      <c r="S48">
        <f t="shared" si="1"/>
        <v>1</v>
      </c>
    </row>
    <row r="49" spans="1:19" x14ac:dyDescent="0.3">
      <c r="A49">
        <v>1</v>
      </c>
      <c r="B49">
        <v>31.92</v>
      </c>
      <c r="C49">
        <v>4.46</v>
      </c>
      <c r="D49">
        <v>1</v>
      </c>
      <c r="E49">
        <v>1</v>
      </c>
      <c r="F49" t="s">
        <v>24</v>
      </c>
      <c r="G49" t="s">
        <v>20</v>
      </c>
      <c r="H49">
        <v>6.04</v>
      </c>
      <c r="I49">
        <v>1</v>
      </c>
      <c r="J49">
        <v>1</v>
      </c>
      <c r="K49">
        <v>3</v>
      </c>
      <c r="L49">
        <v>0</v>
      </c>
      <c r="M49" t="s">
        <v>18</v>
      </c>
      <c r="N49">
        <v>311</v>
      </c>
      <c r="O49">
        <v>300</v>
      </c>
      <c r="P49">
        <v>1</v>
      </c>
      <c r="Q49" t="str">
        <f t="shared" si="0"/>
        <v>11</v>
      </c>
      <c r="R49">
        <f>VLOOKUP(Q49,Rules!$D$4:$E$8,2,FALSE)</f>
        <v>1</v>
      </c>
      <c r="S49">
        <f t="shared" si="1"/>
        <v>1</v>
      </c>
    </row>
    <row r="50" spans="1:19" x14ac:dyDescent="0.3">
      <c r="A50">
        <v>1</v>
      </c>
      <c r="B50">
        <v>41.5</v>
      </c>
      <c r="C50">
        <v>1.54</v>
      </c>
      <c r="D50">
        <v>1</v>
      </c>
      <c r="E50">
        <v>1</v>
      </c>
      <c r="F50" t="s">
        <v>29</v>
      </c>
      <c r="G50" t="s">
        <v>30</v>
      </c>
      <c r="H50">
        <v>3.5</v>
      </c>
      <c r="I50">
        <v>0</v>
      </c>
      <c r="J50">
        <v>0</v>
      </c>
      <c r="K50">
        <v>0</v>
      </c>
      <c r="L50">
        <v>0</v>
      </c>
      <c r="M50" t="s">
        <v>18</v>
      </c>
      <c r="N50">
        <v>216</v>
      </c>
      <c r="O50">
        <v>0</v>
      </c>
      <c r="P50">
        <v>1</v>
      </c>
      <c r="Q50" t="str">
        <f t="shared" si="0"/>
        <v>01</v>
      </c>
      <c r="R50">
        <f>VLOOKUP(Q50,Rules!$D$4:$E$8,2,FALSE)</f>
        <v>0</v>
      </c>
      <c r="S50">
        <f t="shared" si="1"/>
        <v>0</v>
      </c>
    </row>
    <row r="51" spans="1:19" x14ac:dyDescent="0.3">
      <c r="A51">
        <v>1</v>
      </c>
      <c r="B51">
        <v>23.92</v>
      </c>
      <c r="C51">
        <v>0.66500000000000004</v>
      </c>
      <c r="D51">
        <v>1</v>
      </c>
      <c r="E51">
        <v>1</v>
      </c>
      <c r="F51" t="s">
        <v>26</v>
      </c>
      <c r="G51" t="s">
        <v>17</v>
      </c>
      <c r="H51">
        <v>0.16500000000000001</v>
      </c>
      <c r="I51">
        <v>0</v>
      </c>
      <c r="J51">
        <v>0</v>
      </c>
      <c r="K51">
        <v>0</v>
      </c>
      <c r="L51">
        <v>0</v>
      </c>
      <c r="M51" t="s">
        <v>18</v>
      </c>
      <c r="N51">
        <v>100</v>
      </c>
      <c r="O51">
        <v>0</v>
      </c>
      <c r="P51">
        <v>1</v>
      </c>
      <c r="Q51" t="str">
        <f t="shared" si="0"/>
        <v>01</v>
      </c>
      <c r="R51">
        <f>VLOOKUP(Q51,Rules!$D$4:$E$8,2,FALSE)</f>
        <v>0</v>
      </c>
      <c r="S51">
        <f t="shared" si="1"/>
        <v>0</v>
      </c>
    </row>
    <row r="52" spans="1:19" x14ac:dyDescent="0.3">
      <c r="A52">
        <v>0</v>
      </c>
      <c r="B52">
        <v>25.75</v>
      </c>
      <c r="C52">
        <v>0.5</v>
      </c>
      <c r="D52">
        <v>1</v>
      </c>
      <c r="E52">
        <v>1</v>
      </c>
      <c r="F52" t="s">
        <v>26</v>
      </c>
      <c r="G52" t="s">
        <v>20</v>
      </c>
      <c r="H52">
        <v>0.875</v>
      </c>
      <c r="I52">
        <v>1</v>
      </c>
      <c r="J52">
        <v>0</v>
      </c>
      <c r="K52">
        <v>0</v>
      </c>
      <c r="L52">
        <v>1</v>
      </c>
      <c r="M52" t="s">
        <v>18</v>
      </c>
      <c r="N52">
        <v>491</v>
      </c>
      <c r="O52">
        <v>0</v>
      </c>
      <c r="P52">
        <v>1</v>
      </c>
      <c r="Q52" t="str">
        <f t="shared" si="0"/>
        <v>01</v>
      </c>
      <c r="R52">
        <f>VLOOKUP(Q52,Rules!$D$4:$E$8,2,FALSE)</f>
        <v>0</v>
      </c>
      <c r="S52">
        <f t="shared" si="1"/>
        <v>0</v>
      </c>
    </row>
    <row r="53" spans="1:19" x14ac:dyDescent="0.3">
      <c r="A53">
        <v>1</v>
      </c>
      <c r="B53">
        <v>26</v>
      </c>
      <c r="C53">
        <v>1</v>
      </c>
      <c r="D53">
        <v>1</v>
      </c>
      <c r="E53">
        <v>1</v>
      </c>
      <c r="F53" t="s">
        <v>19</v>
      </c>
      <c r="G53" t="s">
        <v>17</v>
      </c>
      <c r="H53">
        <v>1.75</v>
      </c>
      <c r="I53">
        <v>1</v>
      </c>
      <c r="J53">
        <v>0</v>
      </c>
      <c r="K53">
        <v>0</v>
      </c>
      <c r="L53">
        <v>1</v>
      </c>
      <c r="M53" t="s">
        <v>18</v>
      </c>
      <c r="N53">
        <v>280</v>
      </c>
      <c r="O53">
        <v>0</v>
      </c>
      <c r="P53">
        <v>1</v>
      </c>
      <c r="Q53" t="str">
        <f t="shared" si="0"/>
        <v>01</v>
      </c>
      <c r="R53">
        <f>VLOOKUP(Q53,Rules!$D$4:$E$8,2,FALSE)</f>
        <v>0</v>
      </c>
      <c r="S53">
        <f t="shared" si="1"/>
        <v>0</v>
      </c>
    </row>
    <row r="54" spans="1:19" x14ac:dyDescent="0.3">
      <c r="A54">
        <v>1</v>
      </c>
      <c r="B54">
        <v>37.42</v>
      </c>
      <c r="C54">
        <v>2.04</v>
      </c>
      <c r="D54">
        <v>1</v>
      </c>
      <c r="E54">
        <v>1</v>
      </c>
      <c r="F54" t="s">
        <v>16</v>
      </c>
      <c r="G54" t="s">
        <v>17</v>
      </c>
      <c r="H54">
        <v>0.04</v>
      </c>
      <c r="I54">
        <v>1</v>
      </c>
      <c r="J54">
        <v>0</v>
      </c>
      <c r="K54">
        <v>0</v>
      </c>
      <c r="L54">
        <v>1</v>
      </c>
      <c r="M54" t="s">
        <v>18</v>
      </c>
      <c r="N54">
        <v>400</v>
      </c>
      <c r="O54">
        <v>5800</v>
      </c>
      <c r="P54">
        <v>1</v>
      </c>
      <c r="Q54" t="str">
        <f t="shared" si="0"/>
        <v>01</v>
      </c>
      <c r="R54">
        <f>VLOOKUP(Q54,Rules!$D$4:$E$8,2,FALSE)</f>
        <v>0</v>
      </c>
      <c r="S54">
        <f t="shared" si="1"/>
        <v>0</v>
      </c>
    </row>
    <row r="55" spans="1:19" x14ac:dyDescent="0.3">
      <c r="A55">
        <v>1</v>
      </c>
      <c r="B55">
        <v>34.92</v>
      </c>
      <c r="C55">
        <v>2.5</v>
      </c>
      <c r="D55">
        <v>1</v>
      </c>
      <c r="E55">
        <v>1</v>
      </c>
      <c r="F55" t="s">
        <v>16</v>
      </c>
      <c r="G55" t="s">
        <v>17</v>
      </c>
      <c r="H55">
        <v>0</v>
      </c>
      <c r="I55">
        <v>1</v>
      </c>
      <c r="J55">
        <v>0</v>
      </c>
      <c r="K55">
        <v>0</v>
      </c>
      <c r="L55">
        <v>1</v>
      </c>
      <c r="M55" t="s">
        <v>18</v>
      </c>
      <c r="N55">
        <v>239</v>
      </c>
      <c r="O55">
        <v>200</v>
      </c>
      <c r="P55">
        <v>1</v>
      </c>
      <c r="Q55" t="str">
        <f t="shared" si="0"/>
        <v>01</v>
      </c>
      <c r="R55">
        <f>VLOOKUP(Q55,Rules!$D$4:$E$8,2,FALSE)</f>
        <v>0</v>
      </c>
      <c r="S55">
        <f t="shared" si="1"/>
        <v>0</v>
      </c>
    </row>
    <row r="56" spans="1:19" x14ac:dyDescent="0.3">
      <c r="A56">
        <v>1</v>
      </c>
      <c r="B56">
        <v>34.25</v>
      </c>
      <c r="C56">
        <v>3</v>
      </c>
      <c r="D56">
        <v>1</v>
      </c>
      <c r="E56">
        <v>1</v>
      </c>
      <c r="F56" t="s">
        <v>24</v>
      </c>
      <c r="G56" t="s">
        <v>20</v>
      </c>
      <c r="H56">
        <v>7.415</v>
      </c>
      <c r="I56">
        <v>1</v>
      </c>
      <c r="J56">
        <v>0</v>
      </c>
      <c r="K56">
        <v>0</v>
      </c>
      <c r="L56">
        <v>1</v>
      </c>
      <c r="M56" t="s">
        <v>18</v>
      </c>
      <c r="N56">
        <v>0</v>
      </c>
      <c r="O56">
        <v>0</v>
      </c>
      <c r="P56">
        <v>1</v>
      </c>
      <c r="Q56" t="str">
        <f t="shared" si="0"/>
        <v>01</v>
      </c>
      <c r="R56">
        <f>VLOOKUP(Q56,Rules!$D$4:$E$8,2,FALSE)</f>
        <v>0</v>
      </c>
      <c r="S56">
        <f t="shared" si="1"/>
        <v>0</v>
      </c>
    </row>
    <row r="57" spans="1:19" x14ac:dyDescent="0.3">
      <c r="A57">
        <v>1</v>
      </c>
      <c r="B57">
        <v>23.33</v>
      </c>
      <c r="C57">
        <v>11.625</v>
      </c>
      <c r="D57">
        <v>0</v>
      </c>
      <c r="E57">
        <v>0</v>
      </c>
      <c r="F57" t="s">
        <v>16</v>
      </c>
      <c r="G57" t="s">
        <v>17</v>
      </c>
      <c r="H57">
        <v>0.83499999999999996</v>
      </c>
      <c r="I57">
        <v>1</v>
      </c>
      <c r="J57">
        <v>0</v>
      </c>
      <c r="K57">
        <v>0</v>
      </c>
      <c r="L57">
        <v>1</v>
      </c>
      <c r="M57" t="s">
        <v>18</v>
      </c>
      <c r="N57">
        <v>160</v>
      </c>
      <c r="O57">
        <v>300</v>
      </c>
      <c r="P57">
        <v>1</v>
      </c>
      <c r="Q57" t="str">
        <f t="shared" si="0"/>
        <v>00</v>
      </c>
      <c r="R57">
        <f>VLOOKUP(Q57,Rules!$D$4:$E$8,2,FALSE)</f>
        <v>0</v>
      </c>
      <c r="S57">
        <f t="shared" si="1"/>
        <v>0</v>
      </c>
    </row>
    <row r="58" spans="1:19" x14ac:dyDescent="0.3">
      <c r="A58">
        <v>1</v>
      </c>
      <c r="B58">
        <v>23.17</v>
      </c>
      <c r="C58">
        <v>0</v>
      </c>
      <c r="D58">
        <v>1</v>
      </c>
      <c r="E58">
        <v>1</v>
      </c>
      <c r="F58" t="s">
        <v>24</v>
      </c>
      <c r="G58" t="s">
        <v>17</v>
      </c>
      <c r="H58">
        <v>8.5000000000000006E-2</v>
      </c>
      <c r="I58">
        <v>1</v>
      </c>
      <c r="J58">
        <v>0</v>
      </c>
      <c r="K58">
        <v>0</v>
      </c>
      <c r="L58">
        <v>0</v>
      </c>
      <c r="M58" t="s">
        <v>18</v>
      </c>
      <c r="N58">
        <v>0</v>
      </c>
      <c r="O58">
        <v>0</v>
      </c>
      <c r="P58">
        <v>1</v>
      </c>
      <c r="Q58" t="str">
        <f t="shared" si="0"/>
        <v>01</v>
      </c>
      <c r="R58">
        <f>VLOOKUP(Q58,Rules!$D$4:$E$8,2,FALSE)</f>
        <v>0</v>
      </c>
      <c r="S58">
        <f t="shared" si="1"/>
        <v>0</v>
      </c>
    </row>
    <row r="59" spans="1:19" x14ac:dyDescent="0.3">
      <c r="A59">
        <v>1</v>
      </c>
      <c r="B59">
        <v>44.33</v>
      </c>
      <c r="C59">
        <v>0.5</v>
      </c>
      <c r="D59">
        <v>1</v>
      </c>
      <c r="E59">
        <v>1</v>
      </c>
      <c r="F59" t="s">
        <v>29</v>
      </c>
      <c r="G59" t="s">
        <v>20</v>
      </c>
      <c r="H59">
        <v>5</v>
      </c>
      <c r="I59">
        <v>1</v>
      </c>
      <c r="J59">
        <v>0</v>
      </c>
      <c r="K59">
        <v>0</v>
      </c>
      <c r="L59">
        <v>1</v>
      </c>
      <c r="M59" t="s">
        <v>18</v>
      </c>
      <c r="N59">
        <v>320</v>
      </c>
      <c r="O59">
        <v>0</v>
      </c>
      <c r="P59">
        <v>1</v>
      </c>
      <c r="Q59" t="str">
        <f t="shared" si="0"/>
        <v>01</v>
      </c>
      <c r="R59">
        <f>VLOOKUP(Q59,Rules!$D$4:$E$8,2,FALSE)</f>
        <v>0</v>
      </c>
      <c r="S59">
        <f t="shared" si="1"/>
        <v>0</v>
      </c>
    </row>
    <row r="60" spans="1:19" x14ac:dyDescent="0.3">
      <c r="A60">
        <v>1</v>
      </c>
      <c r="B60">
        <v>35.17</v>
      </c>
      <c r="C60">
        <v>4.5</v>
      </c>
      <c r="D60">
        <v>1</v>
      </c>
      <c r="E60">
        <v>1</v>
      </c>
      <c r="F60" t="s">
        <v>28</v>
      </c>
      <c r="G60" t="s">
        <v>20</v>
      </c>
      <c r="H60">
        <v>5.75</v>
      </c>
      <c r="I60">
        <v>0</v>
      </c>
      <c r="J60">
        <v>0</v>
      </c>
      <c r="K60">
        <v>0</v>
      </c>
      <c r="L60">
        <v>1</v>
      </c>
      <c r="M60" t="s">
        <v>21</v>
      </c>
      <c r="N60">
        <v>711</v>
      </c>
      <c r="O60">
        <v>0</v>
      </c>
      <c r="P60">
        <v>1</v>
      </c>
      <c r="Q60" t="str">
        <f t="shared" si="0"/>
        <v>01</v>
      </c>
      <c r="R60">
        <f>VLOOKUP(Q60,Rules!$D$4:$E$8,2,FALSE)</f>
        <v>0</v>
      </c>
      <c r="S60">
        <f t="shared" si="1"/>
        <v>0</v>
      </c>
    </row>
    <row r="61" spans="1:19" x14ac:dyDescent="0.3">
      <c r="A61">
        <v>1</v>
      </c>
      <c r="B61">
        <v>43.25</v>
      </c>
      <c r="C61">
        <v>3</v>
      </c>
      <c r="D61">
        <v>1</v>
      </c>
      <c r="E61">
        <v>1</v>
      </c>
      <c r="F61" t="s">
        <v>19</v>
      </c>
      <c r="G61" t="s">
        <v>20</v>
      </c>
      <c r="H61">
        <v>6</v>
      </c>
      <c r="I61">
        <v>1</v>
      </c>
      <c r="J61">
        <v>1</v>
      </c>
      <c r="K61">
        <v>11</v>
      </c>
      <c r="L61">
        <v>0</v>
      </c>
      <c r="M61" t="s">
        <v>18</v>
      </c>
      <c r="N61">
        <v>80</v>
      </c>
      <c r="O61">
        <v>0</v>
      </c>
      <c r="P61">
        <v>1</v>
      </c>
      <c r="Q61" t="str">
        <f t="shared" si="0"/>
        <v>11</v>
      </c>
      <c r="R61">
        <f>VLOOKUP(Q61,Rules!$D$4:$E$8,2,FALSE)</f>
        <v>1</v>
      </c>
      <c r="S61">
        <f t="shared" si="1"/>
        <v>1</v>
      </c>
    </row>
    <row r="62" spans="1:19" x14ac:dyDescent="0.3">
      <c r="A62">
        <v>1</v>
      </c>
      <c r="B62">
        <v>56.75</v>
      </c>
      <c r="C62">
        <v>12.25</v>
      </c>
      <c r="D62">
        <v>1</v>
      </c>
      <c r="E62">
        <v>1</v>
      </c>
      <c r="F62" t="s">
        <v>22</v>
      </c>
      <c r="G62" t="s">
        <v>17</v>
      </c>
      <c r="H62">
        <v>1.25</v>
      </c>
      <c r="I62">
        <v>1</v>
      </c>
      <c r="J62">
        <v>1</v>
      </c>
      <c r="K62">
        <v>4</v>
      </c>
      <c r="L62">
        <v>1</v>
      </c>
      <c r="M62" t="s">
        <v>18</v>
      </c>
      <c r="N62">
        <v>200</v>
      </c>
      <c r="O62">
        <v>0</v>
      </c>
      <c r="P62">
        <v>1</v>
      </c>
      <c r="Q62" t="str">
        <f t="shared" si="0"/>
        <v>11</v>
      </c>
      <c r="R62">
        <f>VLOOKUP(Q62,Rules!$D$4:$E$8,2,FALSE)</f>
        <v>1</v>
      </c>
      <c r="S62">
        <f t="shared" si="1"/>
        <v>1</v>
      </c>
    </row>
    <row r="63" spans="1:19" x14ac:dyDescent="0.3">
      <c r="A63">
        <v>1</v>
      </c>
      <c r="B63">
        <v>31.67</v>
      </c>
      <c r="C63">
        <v>16.164999999999999</v>
      </c>
      <c r="D63">
        <v>1</v>
      </c>
      <c r="E63">
        <v>1</v>
      </c>
      <c r="F63" t="s">
        <v>27</v>
      </c>
      <c r="G63" t="s">
        <v>17</v>
      </c>
      <c r="H63">
        <v>3</v>
      </c>
      <c r="I63">
        <v>1</v>
      </c>
      <c r="J63">
        <v>1</v>
      </c>
      <c r="K63">
        <v>9</v>
      </c>
      <c r="L63">
        <v>0</v>
      </c>
      <c r="M63" t="s">
        <v>18</v>
      </c>
      <c r="N63">
        <v>250</v>
      </c>
      <c r="O63">
        <v>730</v>
      </c>
      <c r="P63">
        <v>1</v>
      </c>
      <c r="Q63" t="str">
        <f t="shared" si="0"/>
        <v>11</v>
      </c>
      <c r="R63">
        <f>VLOOKUP(Q63,Rules!$D$4:$E$8,2,FALSE)</f>
        <v>1</v>
      </c>
      <c r="S63">
        <f t="shared" si="1"/>
        <v>1</v>
      </c>
    </row>
    <row r="64" spans="1:19" x14ac:dyDescent="0.3">
      <c r="A64">
        <v>0</v>
      </c>
      <c r="B64">
        <v>23.42</v>
      </c>
      <c r="C64">
        <v>0.79</v>
      </c>
      <c r="D64">
        <v>0</v>
      </c>
      <c r="E64">
        <v>0</v>
      </c>
      <c r="F64" t="s">
        <v>19</v>
      </c>
      <c r="G64" t="s">
        <v>17</v>
      </c>
      <c r="H64">
        <v>1.5</v>
      </c>
      <c r="I64">
        <v>1</v>
      </c>
      <c r="J64">
        <v>1</v>
      </c>
      <c r="K64">
        <v>2</v>
      </c>
      <c r="L64">
        <v>1</v>
      </c>
      <c r="M64" t="s">
        <v>18</v>
      </c>
      <c r="N64">
        <v>80</v>
      </c>
      <c r="O64">
        <v>400</v>
      </c>
      <c r="P64">
        <v>1</v>
      </c>
      <c r="Q64" t="str">
        <f t="shared" si="0"/>
        <v>10</v>
      </c>
      <c r="R64">
        <f>VLOOKUP(Q64,Rules!$D$4:$E$8,2,FALSE)</f>
        <v>1</v>
      </c>
      <c r="S64">
        <f t="shared" si="1"/>
        <v>1</v>
      </c>
    </row>
    <row r="65" spans="1:19" x14ac:dyDescent="0.3">
      <c r="A65">
        <v>0</v>
      </c>
      <c r="B65">
        <v>20.420000000000002</v>
      </c>
      <c r="C65">
        <v>0.83499999999999996</v>
      </c>
      <c r="D65">
        <v>1</v>
      </c>
      <c r="E65">
        <v>1</v>
      </c>
      <c r="F65" t="s">
        <v>19</v>
      </c>
      <c r="G65" t="s">
        <v>17</v>
      </c>
      <c r="H65">
        <v>1.585</v>
      </c>
      <c r="I65">
        <v>1</v>
      </c>
      <c r="J65">
        <v>1</v>
      </c>
      <c r="K65">
        <v>1</v>
      </c>
      <c r="L65">
        <v>0</v>
      </c>
      <c r="M65" t="s">
        <v>18</v>
      </c>
      <c r="N65">
        <v>0</v>
      </c>
      <c r="O65">
        <v>0</v>
      </c>
      <c r="P65">
        <v>1</v>
      </c>
      <c r="Q65" t="str">
        <f t="shared" si="0"/>
        <v>11</v>
      </c>
      <c r="R65">
        <f>VLOOKUP(Q65,Rules!$D$4:$E$8,2,FALSE)</f>
        <v>1</v>
      </c>
      <c r="S65">
        <f t="shared" si="1"/>
        <v>1</v>
      </c>
    </row>
    <row r="66" spans="1:19" x14ac:dyDescent="0.3">
      <c r="A66">
        <v>1</v>
      </c>
      <c r="B66">
        <v>26.67</v>
      </c>
      <c r="C66">
        <v>4.25</v>
      </c>
      <c r="D66">
        <v>1</v>
      </c>
      <c r="E66">
        <v>1</v>
      </c>
      <c r="F66" t="s">
        <v>24</v>
      </c>
      <c r="G66" t="s">
        <v>17</v>
      </c>
      <c r="H66">
        <v>4.29</v>
      </c>
      <c r="I66">
        <v>1</v>
      </c>
      <c r="J66">
        <v>1</v>
      </c>
      <c r="K66">
        <v>1</v>
      </c>
      <c r="L66">
        <v>1</v>
      </c>
      <c r="M66" t="s">
        <v>18</v>
      </c>
      <c r="N66">
        <v>120</v>
      </c>
      <c r="O66">
        <v>0</v>
      </c>
      <c r="P66">
        <v>1</v>
      </c>
      <c r="Q66" t="str">
        <f t="shared" si="0"/>
        <v>11</v>
      </c>
      <c r="R66">
        <f>VLOOKUP(Q66,Rules!$D$4:$E$8,2,FALSE)</f>
        <v>1</v>
      </c>
      <c r="S66">
        <f t="shared" si="1"/>
        <v>1</v>
      </c>
    </row>
    <row r="67" spans="1:19" x14ac:dyDescent="0.3">
      <c r="A67">
        <v>1</v>
      </c>
      <c r="B67">
        <v>34.17</v>
      </c>
      <c r="C67">
        <v>1.54</v>
      </c>
      <c r="D67">
        <v>1</v>
      </c>
      <c r="E67">
        <v>1</v>
      </c>
      <c r="F67" t="s">
        <v>24</v>
      </c>
      <c r="G67" t="s">
        <v>17</v>
      </c>
      <c r="H67">
        <v>1.54</v>
      </c>
      <c r="I67">
        <v>1</v>
      </c>
      <c r="J67">
        <v>1</v>
      </c>
      <c r="K67">
        <v>1</v>
      </c>
      <c r="L67">
        <v>1</v>
      </c>
      <c r="M67" t="s">
        <v>18</v>
      </c>
      <c r="N67">
        <v>520</v>
      </c>
      <c r="O67">
        <v>50000</v>
      </c>
      <c r="P67">
        <v>1</v>
      </c>
      <c r="Q67" t="str">
        <f t="shared" ref="Q67:Q130" si="2">J67&amp;D67</f>
        <v>11</v>
      </c>
      <c r="R67">
        <f>VLOOKUP(Q67,Rules!$D$4:$E$8,2,FALSE)</f>
        <v>1</v>
      </c>
      <c r="S67">
        <f t="shared" ref="S67:S130" si="3">IF(P67=R67,1,0)</f>
        <v>1</v>
      </c>
    </row>
    <row r="68" spans="1:19" x14ac:dyDescent="0.3">
      <c r="A68">
        <v>0</v>
      </c>
      <c r="B68">
        <v>36</v>
      </c>
      <c r="C68">
        <v>1</v>
      </c>
      <c r="D68">
        <v>1</v>
      </c>
      <c r="E68">
        <v>1</v>
      </c>
      <c r="F68" t="s">
        <v>26</v>
      </c>
      <c r="G68" t="s">
        <v>17</v>
      </c>
      <c r="H68">
        <v>2</v>
      </c>
      <c r="I68">
        <v>1</v>
      </c>
      <c r="J68">
        <v>1</v>
      </c>
      <c r="K68">
        <v>11</v>
      </c>
      <c r="L68">
        <v>0</v>
      </c>
      <c r="M68" t="s">
        <v>18</v>
      </c>
      <c r="N68">
        <v>0</v>
      </c>
      <c r="O68">
        <v>456</v>
      </c>
      <c r="P68">
        <v>1</v>
      </c>
      <c r="Q68" t="str">
        <f t="shared" si="2"/>
        <v>11</v>
      </c>
      <c r="R68">
        <f>VLOOKUP(Q68,Rules!$D$4:$E$8,2,FALSE)</f>
        <v>1</v>
      </c>
      <c r="S68">
        <f t="shared" si="3"/>
        <v>1</v>
      </c>
    </row>
    <row r="69" spans="1:19" x14ac:dyDescent="0.3">
      <c r="A69">
        <v>1</v>
      </c>
      <c r="B69">
        <v>25.5</v>
      </c>
      <c r="C69">
        <v>0.375</v>
      </c>
      <c r="D69">
        <v>1</v>
      </c>
      <c r="E69">
        <v>1</v>
      </c>
      <c r="F69" t="s">
        <v>22</v>
      </c>
      <c r="G69" t="s">
        <v>17</v>
      </c>
      <c r="H69">
        <v>0.25</v>
      </c>
      <c r="I69">
        <v>1</v>
      </c>
      <c r="J69">
        <v>1</v>
      </c>
      <c r="K69">
        <v>3</v>
      </c>
      <c r="L69">
        <v>0</v>
      </c>
      <c r="M69" t="s">
        <v>18</v>
      </c>
      <c r="N69">
        <v>260</v>
      </c>
      <c r="O69">
        <v>15108</v>
      </c>
      <c r="P69">
        <v>1</v>
      </c>
      <c r="Q69" t="str">
        <f t="shared" si="2"/>
        <v>11</v>
      </c>
      <c r="R69">
        <f>VLOOKUP(Q69,Rules!$D$4:$E$8,2,FALSE)</f>
        <v>1</v>
      </c>
      <c r="S69">
        <f t="shared" si="3"/>
        <v>1</v>
      </c>
    </row>
    <row r="70" spans="1:19" x14ac:dyDescent="0.3">
      <c r="A70">
        <v>1</v>
      </c>
      <c r="B70">
        <v>19.420000000000002</v>
      </c>
      <c r="C70">
        <v>6.5</v>
      </c>
      <c r="D70">
        <v>1</v>
      </c>
      <c r="E70">
        <v>1</v>
      </c>
      <c r="F70" t="s">
        <v>16</v>
      </c>
      <c r="G70" t="s">
        <v>20</v>
      </c>
      <c r="H70">
        <v>1.46</v>
      </c>
      <c r="I70">
        <v>1</v>
      </c>
      <c r="J70">
        <v>1</v>
      </c>
      <c r="K70">
        <v>7</v>
      </c>
      <c r="L70">
        <v>0</v>
      </c>
      <c r="M70" t="s">
        <v>18</v>
      </c>
      <c r="N70">
        <v>80</v>
      </c>
      <c r="O70">
        <v>2954</v>
      </c>
      <c r="P70">
        <v>1</v>
      </c>
      <c r="Q70" t="str">
        <f t="shared" si="2"/>
        <v>11</v>
      </c>
      <c r="R70">
        <f>VLOOKUP(Q70,Rules!$D$4:$E$8,2,FALSE)</f>
        <v>1</v>
      </c>
      <c r="S70">
        <f t="shared" si="3"/>
        <v>1</v>
      </c>
    </row>
    <row r="71" spans="1:19" x14ac:dyDescent="0.3">
      <c r="A71">
        <v>1</v>
      </c>
      <c r="B71">
        <v>35.17</v>
      </c>
      <c r="C71">
        <v>25.125</v>
      </c>
      <c r="D71">
        <v>1</v>
      </c>
      <c r="E71">
        <v>1</v>
      </c>
      <c r="F71" t="s">
        <v>28</v>
      </c>
      <c r="G71" t="s">
        <v>20</v>
      </c>
      <c r="H71">
        <v>1.625</v>
      </c>
      <c r="I71">
        <v>1</v>
      </c>
      <c r="J71">
        <v>1</v>
      </c>
      <c r="K71">
        <v>1</v>
      </c>
      <c r="L71">
        <v>1</v>
      </c>
      <c r="M71" t="s">
        <v>18</v>
      </c>
      <c r="N71">
        <v>515</v>
      </c>
      <c r="O71">
        <v>500</v>
      </c>
      <c r="P71">
        <v>1</v>
      </c>
      <c r="Q71" t="str">
        <f t="shared" si="2"/>
        <v>11</v>
      </c>
      <c r="R71">
        <f>VLOOKUP(Q71,Rules!$D$4:$E$8,2,FALSE)</f>
        <v>1</v>
      </c>
      <c r="S71">
        <f t="shared" si="3"/>
        <v>1</v>
      </c>
    </row>
    <row r="72" spans="1:19" x14ac:dyDescent="0.3">
      <c r="A72">
        <v>1</v>
      </c>
      <c r="B72">
        <v>32.33</v>
      </c>
      <c r="C72">
        <v>7.5</v>
      </c>
      <c r="D72">
        <v>1</v>
      </c>
      <c r="E72">
        <v>1</v>
      </c>
      <c r="F72" t="s">
        <v>31</v>
      </c>
      <c r="G72" t="s">
        <v>30</v>
      </c>
      <c r="H72">
        <v>1.585</v>
      </c>
      <c r="I72">
        <v>1</v>
      </c>
      <c r="J72">
        <v>0</v>
      </c>
      <c r="K72">
        <v>0</v>
      </c>
      <c r="L72">
        <v>1</v>
      </c>
      <c r="M72" t="s">
        <v>21</v>
      </c>
      <c r="N72">
        <v>420</v>
      </c>
      <c r="O72">
        <v>0</v>
      </c>
      <c r="P72">
        <v>0</v>
      </c>
      <c r="Q72" t="str">
        <f t="shared" si="2"/>
        <v>01</v>
      </c>
      <c r="R72">
        <f>VLOOKUP(Q72,Rules!$D$4:$E$8,2,FALSE)</f>
        <v>0</v>
      </c>
      <c r="S72">
        <f t="shared" si="3"/>
        <v>1</v>
      </c>
    </row>
    <row r="73" spans="1:19" x14ac:dyDescent="0.3">
      <c r="A73">
        <v>1</v>
      </c>
      <c r="B73">
        <v>34.83</v>
      </c>
      <c r="C73">
        <v>4</v>
      </c>
      <c r="D73">
        <v>1</v>
      </c>
      <c r="E73">
        <v>1</v>
      </c>
      <c r="F73" t="s">
        <v>27</v>
      </c>
      <c r="G73" t="s">
        <v>30</v>
      </c>
      <c r="H73">
        <v>12.5</v>
      </c>
      <c r="I73">
        <v>1</v>
      </c>
      <c r="J73">
        <v>0</v>
      </c>
      <c r="K73">
        <v>0</v>
      </c>
      <c r="L73">
        <v>1</v>
      </c>
      <c r="M73" t="s">
        <v>18</v>
      </c>
      <c r="N73">
        <v>0</v>
      </c>
      <c r="O73">
        <v>0</v>
      </c>
      <c r="P73">
        <v>0</v>
      </c>
      <c r="Q73" t="str">
        <f t="shared" si="2"/>
        <v>01</v>
      </c>
      <c r="R73">
        <f>VLOOKUP(Q73,Rules!$D$4:$E$8,2,FALSE)</f>
        <v>0</v>
      </c>
      <c r="S73">
        <f t="shared" si="3"/>
        <v>1</v>
      </c>
    </row>
    <row r="74" spans="1:19" x14ac:dyDescent="0.3">
      <c r="A74">
        <v>0</v>
      </c>
      <c r="B74">
        <v>38.58</v>
      </c>
      <c r="C74">
        <v>5</v>
      </c>
      <c r="D74">
        <v>1</v>
      </c>
      <c r="E74">
        <v>1</v>
      </c>
      <c r="F74" t="s">
        <v>24</v>
      </c>
      <c r="G74" t="s">
        <v>17</v>
      </c>
      <c r="H74">
        <v>13.5</v>
      </c>
      <c r="I74">
        <v>1</v>
      </c>
      <c r="J74">
        <v>0</v>
      </c>
      <c r="K74">
        <v>0</v>
      </c>
      <c r="L74">
        <v>1</v>
      </c>
      <c r="M74" t="s">
        <v>18</v>
      </c>
      <c r="N74">
        <v>980</v>
      </c>
      <c r="O74">
        <v>0</v>
      </c>
      <c r="P74">
        <v>0</v>
      </c>
      <c r="Q74" t="str">
        <f t="shared" si="2"/>
        <v>01</v>
      </c>
      <c r="R74">
        <f>VLOOKUP(Q74,Rules!$D$4:$E$8,2,FALSE)</f>
        <v>0</v>
      </c>
      <c r="S74">
        <f t="shared" si="3"/>
        <v>1</v>
      </c>
    </row>
    <row r="75" spans="1:19" x14ac:dyDescent="0.3">
      <c r="A75">
        <v>1</v>
      </c>
      <c r="B75">
        <v>44.25</v>
      </c>
      <c r="C75">
        <v>0.5</v>
      </c>
      <c r="D75">
        <v>1</v>
      </c>
      <c r="E75">
        <v>1</v>
      </c>
      <c r="F75" t="s">
        <v>22</v>
      </c>
      <c r="G75" t="s">
        <v>17</v>
      </c>
      <c r="H75">
        <v>10.75</v>
      </c>
      <c r="I75">
        <v>1</v>
      </c>
      <c r="J75">
        <v>0</v>
      </c>
      <c r="K75">
        <v>0</v>
      </c>
      <c r="L75">
        <v>0</v>
      </c>
      <c r="M75" t="s">
        <v>21</v>
      </c>
      <c r="N75">
        <v>400</v>
      </c>
      <c r="O75">
        <v>0</v>
      </c>
      <c r="P75">
        <v>0</v>
      </c>
      <c r="Q75" t="str">
        <f t="shared" si="2"/>
        <v>01</v>
      </c>
      <c r="R75">
        <f>VLOOKUP(Q75,Rules!$D$4:$E$8,2,FALSE)</f>
        <v>0</v>
      </c>
      <c r="S75">
        <f t="shared" si="3"/>
        <v>1</v>
      </c>
    </row>
    <row r="76" spans="1:19" x14ac:dyDescent="0.3">
      <c r="A76">
        <v>1</v>
      </c>
      <c r="B76">
        <v>44.83</v>
      </c>
      <c r="C76">
        <v>7</v>
      </c>
      <c r="D76">
        <v>0</v>
      </c>
      <c r="E76">
        <v>0</v>
      </c>
      <c r="F76" t="s">
        <v>26</v>
      </c>
      <c r="G76" t="s">
        <v>17</v>
      </c>
      <c r="H76">
        <v>1.625</v>
      </c>
      <c r="I76">
        <v>0</v>
      </c>
      <c r="J76">
        <v>0</v>
      </c>
      <c r="K76">
        <v>0</v>
      </c>
      <c r="L76">
        <v>0</v>
      </c>
      <c r="M76" t="s">
        <v>18</v>
      </c>
      <c r="N76">
        <v>160</v>
      </c>
      <c r="O76">
        <v>2</v>
      </c>
      <c r="P76">
        <v>0</v>
      </c>
      <c r="Q76" t="str">
        <f t="shared" si="2"/>
        <v>00</v>
      </c>
      <c r="R76">
        <f>VLOOKUP(Q76,Rules!$D$4:$E$8,2,FALSE)</f>
        <v>0</v>
      </c>
      <c r="S76">
        <f t="shared" si="3"/>
        <v>1</v>
      </c>
    </row>
    <row r="77" spans="1:19" x14ac:dyDescent="0.3">
      <c r="A77">
        <v>1</v>
      </c>
      <c r="B77">
        <v>20.67</v>
      </c>
      <c r="C77">
        <v>5.29</v>
      </c>
      <c r="D77">
        <v>1</v>
      </c>
      <c r="E77">
        <v>1</v>
      </c>
      <c r="F77" t="s">
        <v>19</v>
      </c>
      <c r="G77" t="s">
        <v>17</v>
      </c>
      <c r="H77">
        <v>0.375</v>
      </c>
      <c r="I77">
        <v>1</v>
      </c>
      <c r="J77">
        <v>1</v>
      </c>
      <c r="K77">
        <v>1</v>
      </c>
      <c r="L77">
        <v>0</v>
      </c>
      <c r="M77" t="s">
        <v>18</v>
      </c>
      <c r="N77">
        <v>160</v>
      </c>
      <c r="O77">
        <v>0</v>
      </c>
      <c r="P77">
        <v>0</v>
      </c>
      <c r="Q77" t="str">
        <f t="shared" si="2"/>
        <v>11</v>
      </c>
      <c r="R77">
        <f>VLOOKUP(Q77,Rules!$D$4:$E$8,2,FALSE)</f>
        <v>1</v>
      </c>
      <c r="S77">
        <f t="shared" si="3"/>
        <v>0</v>
      </c>
    </row>
    <row r="78" spans="1:19" x14ac:dyDescent="0.3">
      <c r="A78">
        <v>1</v>
      </c>
      <c r="B78">
        <v>34.08</v>
      </c>
      <c r="C78">
        <v>6.5</v>
      </c>
      <c r="D78">
        <v>1</v>
      </c>
      <c r="E78">
        <v>1</v>
      </c>
      <c r="F78" t="s">
        <v>32</v>
      </c>
      <c r="G78" t="s">
        <v>17</v>
      </c>
      <c r="H78">
        <v>0.125</v>
      </c>
      <c r="I78">
        <v>1</v>
      </c>
      <c r="J78">
        <v>0</v>
      </c>
      <c r="K78">
        <v>0</v>
      </c>
      <c r="L78">
        <v>1</v>
      </c>
      <c r="M78" t="s">
        <v>18</v>
      </c>
      <c r="N78">
        <v>443</v>
      </c>
      <c r="O78">
        <v>0</v>
      </c>
      <c r="P78">
        <v>0</v>
      </c>
      <c r="Q78" t="str">
        <f t="shared" si="2"/>
        <v>01</v>
      </c>
      <c r="R78">
        <f>VLOOKUP(Q78,Rules!$D$4:$E$8,2,FALSE)</f>
        <v>0</v>
      </c>
      <c r="S78">
        <f t="shared" si="3"/>
        <v>1</v>
      </c>
    </row>
    <row r="79" spans="1:19" x14ac:dyDescent="0.3">
      <c r="A79">
        <v>0</v>
      </c>
      <c r="B79">
        <v>19.170000000000002</v>
      </c>
      <c r="C79">
        <v>0.58499999999999996</v>
      </c>
      <c r="D79">
        <v>0</v>
      </c>
      <c r="E79">
        <v>0</v>
      </c>
      <c r="F79" t="s">
        <v>32</v>
      </c>
      <c r="G79" t="s">
        <v>17</v>
      </c>
      <c r="H79">
        <v>0.58499999999999996</v>
      </c>
      <c r="I79">
        <v>1</v>
      </c>
      <c r="J79">
        <v>0</v>
      </c>
      <c r="K79">
        <v>0</v>
      </c>
      <c r="L79">
        <v>1</v>
      </c>
      <c r="M79" t="s">
        <v>18</v>
      </c>
      <c r="N79">
        <v>160</v>
      </c>
      <c r="O79">
        <v>0</v>
      </c>
      <c r="P79">
        <v>0</v>
      </c>
      <c r="Q79" t="str">
        <f t="shared" si="2"/>
        <v>00</v>
      </c>
      <c r="R79">
        <f>VLOOKUP(Q79,Rules!$D$4:$E$8,2,FALSE)</f>
        <v>0</v>
      </c>
      <c r="S79">
        <f t="shared" si="3"/>
        <v>1</v>
      </c>
    </row>
    <row r="80" spans="1:19" x14ac:dyDescent="0.3">
      <c r="A80">
        <v>1</v>
      </c>
      <c r="B80">
        <v>21.67</v>
      </c>
      <c r="C80">
        <v>1.165</v>
      </c>
      <c r="D80">
        <v>0</v>
      </c>
      <c r="E80">
        <v>0</v>
      </c>
      <c r="F80" t="s">
        <v>25</v>
      </c>
      <c r="G80" t="s">
        <v>17</v>
      </c>
      <c r="H80">
        <v>2.5</v>
      </c>
      <c r="I80">
        <v>1</v>
      </c>
      <c r="J80">
        <v>1</v>
      </c>
      <c r="K80">
        <v>1</v>
      </c>
      <c r="L80">
        <v>0</v>
      </c>
      <c r="M80" t="s">
        <v>18</v>
      </c>
      <c r="N80">
        <v>180</v>
      </c>
      <c r="O80">
        <v>20</v>
      </c>
      <c r="P80">
        <v>0</v>
      </c>
      <c r="Q80" t="str">
        <f t="shared" si="2"/>
        <v>10</v>
      </c>
      <c r="R80">
        <f>VLOOKUP(Q80,Rules!$D$4:$E$8,2,FALSE)</f>
        <v>1</v>
      </c>
      <c r="S80">
        <f t="shared" si="3"/>
        <v>0</v>
      </c>
    </row>
    <row r="81" spans="1:19" x14ac:dyDescent="0.3">
      <c r="A81">
        <v>1</v>
      </c>
      <c r="B81">
        <v>21.5</v>
      </c>
      <c r="C81">
        <v>9.75</v>
      </c>
      <c r="D81">
        <v>1</v>
      </c>
      <c r="E81">
        <v>1</v>
      </c>
      <c r="F81" t="s">
        <v>26</v>
      </c>
      <c r="G81" t="s">
        <v>17</v>
      </c>
      <c r="H81">
        <v>0.25</v>
      </c>
      <c r="I81">
        <v>1</v>
      </c>
      <c r="J81">
        <v>0</v>
      </c>
      <c r="K81">
        <v>0</v>
      </c>
      <c r="L81">
        <v>0</v>
      </c>
      <c r="M81" t="s">
        <v>18</v>
      </c>
      <c r="N81">
        <v>140</v>
      </c>
      <c r="O81">
        <v>0</v>
      </c>
      <c r="P81">
        <v>0</v>
      </c>
      <c r="Q81" t="str">
        <f t="shared" si="2"/>
        <v>01</v>
      </c>
      <c r="R81">
        <f>VLOOKUP(Q81,Rules!$D$4:$E$8,2,FALSE)</f>
        <v>0</v>
      </c>
      <c r="S81">
        <f t="shared" si="3"/>
        <v>1</v>
      </c>
    </row>
    <row r="82" spans="1:19" x14ac:dyDescent="0.3">
      <c r="A82">
        <v>1</v>
      </c>
      <c r="B82">
        <v>49.58</v>
      </c>
      <c r="C82">
        <v>19</v>
      </c>
      <c r="D82">
        <v>1</v>
      </c>
      <c r="E82">
        <v>1</v>
      </c>
      <c r="F82" t="s">
        <v>33</v>
      </c>
      <c r="G82" t="s">
        <v>34</v>
      </c>
      <c r="H82">
        <v>0</v>
      </c>
      <c r="I82">
        <v>1</v>
      </c>
      <c r="J82">
        <v>1</v>
      </c>
      <c r="K82">
        <v>1</v>
      </c>
      <c r="L82">
        <v>0</v>
      </c>
      <c r="M82" t="s">
        <v>18</v>
      </c>
      <c r="N82">
        <v>94</v>
      </c>
      <c r="O82">
        <v>0</v>
      </c>
      <c r="P82">
        <v>0</v>
      </c>
      <c r="Q82" t="str">
        <f t="shared" si="2"/>
        <v>11</v>
      </c>
      <c r="R82">
        <f>VLOOKUP(Q82,Rules!$D$4:$E$8,2,FALSE)</f>
        <v>1</v>
      </c>
      <c r="S82">
        <f t="shared" si="3"/>
        <v>0</v>
      </c>
    </row>
    <row r="83" spans="1:19" x14ac:dyDescent="0.3">
      <c r="A83">
        <v>0</v>
      </c>
      <c r="B83">
        <v>27.67</v>
      </c>
      <c r="C83">
        <v>1.5</v>
      </c>
      <c r="D83">
        <v>1</v>
      </c>
      <c r="E83">
        <v>1</v>
      </c>
      <c r="F83" t="s">
        <v>22</v>
      </c>
      <c r="G83" t="s">
        <v>17</v>
      </c>
      <c r="H83">
        <v>2</v>
      </c>
      <c r="I83">
        <v>1</v>
      </c>
      <c r="J83">
        <v>0</v>
      </c>
      <c r="K83">
        <v>0</v>
      </c>
      <c r="L83">
        <v>0</v>
      </c>
      <c r="M83" t="s">
        <v>21</v>
      </c>
      <c r="N83">
        <v>368</v>
      </c>
      <c r="O83">
        <v>0</v>
      </c>
      <c r="P83">
        <v>0</v>
      </c>
      <c r="Q83" t="str">
        <f t="shared" si="2"/>
        <v>01</v>
      </c>
      <c r="R83">
        <f>VLOOKUP(Q83,Rules!$D$4:$E$8,2,FALSE)</f>
        <v>0</v>
      </c>
      <c r="S83">
        <f t="shared" si="3"/>
        <v>1</v>
      </c>
    </row>
    <row r="84" spans="1:19" x14ac:dyDescent="0.3">
      <c r="A84">
        <v>1</v>
      </c>
      <c r="B84">
        <v>39.83</v>
      </c>
      <c r="C84">
        <v>0.5</v>
      </c>
      <c r="D84">
        <v>1</v>
      </c>
      <c r="E84">
        <v>1</v>
      </c>
      <c r="F84" t="s">
        <v>22</v>
      </c>
      <c r="G84" t="s">
        <v>17</v>
      </c>
      <c r="H84">
        <v>0.25</v>
      </c>
      <c r="I84">
        <v>1</v>
      </c>
      <c r="J84">
        <v>0</v>
      </c>
      <c r="K84">
        <v>0</v>
      </c>
      <c r="L84">
        <v>0</v>
      </c>
      <c r="M84" t="s">
        <v>21</v>
      </c>
      <c r="N84">
        <v>288</v>
      </c>
      <c r="O84">
        <v>0</v>
      </c>
      <c r="P84">
        <v>0</v>
      </c>
      <c r="Q84" t="str">
        <f t="shared" si="2"/>
        <v>01</v>
      </c>
      <c r="R84">
        <f>VLOOKUP(Q84,Rules!$D$4:$E$8,2,FALSE)</f>
        <v>0</v>
      </c>
      <c r="S84">
        <f t="shared" si="3"/>
        <v>1</v>
      </c>
    </row>
    <row r="85" spans="1:19" x14ac:dyDescent="0.3">
      <c r="A85">
        <v>0</v>
      </c>
      <c r="B85">
        <v>28.46</v>
      </c>
      <c r="C85">
        <v>3.5</v>
      </c>
      <c r="D85">
        <v>1</v>
      </c>
      <c r="E85">
        <v>1</v>
      </c>
      <c r="F85" t="s">
        <v>27</v>
      </c>
      <c r="G85" t="s">
        <v>17</v>
      </c>
      <c r="H85">
        <v>3</v>
      </c>
      <c r="I85">
        <v>1</v>
      </c>
      <c r="J85">
        <v>0</v>
      </c>
      <c r="K85">
        <v>0</v>
      </c>
      <c r="L85">
        <v>1</v>
      </c>
      <c r="M85" t="s">
        <v>18</v>
      </c>
      <c r="N85">
        <v>300</v>
      </c>
      <c r="O85">
        <v>0</v>
      </c>
      <c r="P85">
        <v>0</v>
      </c>
      <c r="Q85" t="str">
        <f t="shared" si="2"/>
        <v>01</v>
      </c>
      <c r="R85">
        <f>VLOOKUP(Q85,Rules!$D$4:$E$8,2,FALSE)</f>
        <v>0</v>
      </c>
      <c r="S85">
        <f t="shared" si="3"/>
        <v>1</v>
      </c>
    </row>
    <row r="86" spans="1:19" x14ac:dyDescent="0.3">
      <c r="A86">
        <v>1</v>
      </c>
      <c r="B86">
        <v>27.25</v>
      </c>
      <c r="C86">
        <v>0.625</v>
      </c>
      <c r="D86">
        <v>1</v>
      </c>
      <c r="E86">
        <v>1</v>
      </c>
      <c r="F86" t="s">
        <v>32</v>
      </c>
      <c r="G86" t="s">
        <v>17</v>
      </c>
      <c r="H86">
        <v>0.45500000000000002</v>
      </c>
      <c r="I86">
        <v>1</v>
      </c>
      <c r="J86">
        <v>0</v>
      </c>
      <c r="K86">
        <v>0</v>
      </c>
      <c r="L86">
        <v>1</v>
      </c>
      <c r="M86" t="s">
        <v>18</v>
      </c>
      <c r="N86">
        <v>200</v>
      </c>
      <c r="O86">
        <v>0</v>
      </c>
      <c r="P86">
        <v>0</v>
      </c>
      <c r="Q86" t="str">
        <f t="shared" si="2"/>
        <v>01</v>
      </c>
      <c r="R86">
        <f>VLOOKUP(Q86,Rules!$D$4:$E$8,2,FALSE)</f>
        <v>0</v>
      </c>
      <c r="S86">
        <f t="shared" si="3"/>
        <v>1</v>
      </c>
    </row>
    <row r="87" spans="1:19" x14ac:dyDescent="0.3">
      <c r="A87">
        <v>1</v>
      </c>
      <c r="B87">
        <v>37.17</v>
      </c>
      <c r="C87">
        <v>4</v>
      </c>
      <c r="D87">
        <v>1</v>
      </c>
      <c r="E87">
        <v>1</v>
      </c>
      <c r="F87" t="s">
        <v>26</v>
      </c>
      <c r="G87" t="s">
        <v>30</v>
      </c>
      <c r="H87">
        <v>5</v>
      </c>
      <c r="I87">
        <v>1</v>
      </c>
      <c r="J87">
        <v>0</v>
      </c>
      <c r="K87">
        <v>0</v>
      </c>
      <c r="L87">
        <v>1</v>
      </c>
      <c r="M87" t="s">
        <v>21</v>
      </c>
      <c r="N87">
        <v>280</v>
      </c>
      <c r="O87">
        <v>0</v>
      </c>
      <c r="P87">
        <v>0</v>
      </c>
      <c r="Q87" t="str">
        <f t="shared" si="2"/>
        <v>01</v>
      </c>
      <c r="R87">
        <f>VLOOKUP(Q87,Rules!$D$4:$E$8,2,FALSE)</f>
        <v>0</v>
      </c>
      <c r="S87">
        <f t="shared" si="3"/>
        <v>1</v>
      </c>
    </row>
    <row r="88" spans="1:19" x14ac:dyDescent="0.3">
      <c r="A88">
        <v>1</v>
      </c>
      <c r="B88">
        <v>28.46</v>
      </c>
      <c r="C88">
        <v>0.375</v>
      </c>
      <c r="D88">
        <v>1</v>
      </c>
      <c r="E88">
        <v>1</v>
      </c>
      <c r="F88" t="s">
        <v>27</v>
      </c>
      <c r="G88" t="s">
        <v>17</v>
      </c>
      <c r="H88">
        <v>0.875</v>
      </c>
      <c r="I88">
        <v>1</v>
      </c>
      <c r="J88">
        <v>0</v>
      </c>
      <c r="K88">
        <v>0</v>
      </c>
      <c r="L88">
        <v>1</v>
      </c>
      <c r="M88" t="s">
        <v>21</v>
      </c>
      <c r="N88">
        <v>928</v>
      </c>
      <c r="O88">
        <v>0</v>
      </c>
      <c r="P88">
        <v>0</v>
      </c>
      <c r="Q88" t="str">
        <f t="shared" si="2"/>
        <v>01</v>
      </c>
      <c r="R88">
        <f>VLOOKUP(Q88,Rules!$D$4:$E$8,2,FALSE)</f>
        <v>0</v>
      </c>
      <c r="S88">
        <f t="shared" si="3"/>
        <v>1</v>
      </c>
    </row>
    <row r="89" spans="1:19" x14ac:dyDescent="0.3">
      <c r="A89">
        <v>1</v>
      </c>
      <c r="B89">
        <v>25.67</v>
      </c>
      <c r="C89">
        <v>2.21</v>
      </c>
      <c r="D89">
        <v>0</v>
      </c>
      <c r="E89">
        <v>0</v>
      </c>
      <c r="F89" t="s">
        <v>32</v>
      </c>
      <c r="G89" t="s">
        <v>17</v>
      </c>
      <c r="H89">
        <v>4</v>
      </c>
      <c r="I89">
        <v>1</v>
      </c>
      <c r="J89">
        <v>0</v>
      </c>
      <c r="K89">
        <v>0</v>
      </c>
      <c r="L89">
        <v>0</v>
      </c>
      <c r="M89" t="s">
        <v>18</v>
      </c>
      <c r="N89">
        <v>188</v>
      </c>
      <c r="O89">
        <v>0</v>
      </c>
      <c r="P89">
        <v>0</v>
      </c>
      <c r="Q89" t="str">
        <f t="shared" si="2"/>
        <v>00</v>
      </c>
      <c r="R89">
        <f>VLOOKUP(Q89,Rules!$D$4:$E$8,2,FALSE)</f>
        <v>0</v>
      </c>
      <c r="S89">
        <f t="shared" si="3"/>
        <v>1</v>
      </c>
    </row>
    <row r="90" spans="1:19" x14ac:dyDescent="0.3">
      <c r="A90">
        <v>1</v>
      </c>
      <c r="B90">
        <v>34</v>
      </c>
      <c r="C90">
        <v>4.5</v>
      </c>
      <c r="D90">
        <v>1</v>
      </c>
      <c r="E90">
        <v>1</v>
      </c>
      <c r="F90" t="s">
        <v>32</v>
      </c>
      <c r="G90" t="s">
        <v>17</v>
      </c>
      <c r="H90">
        <v>1</v>
      </c>
      <c r="I90">
        <v>1</v>
      </c>
      <c r="J90">
        <v>0</v>
      </c>
      <c r="K90">
        <v>0</v>
      </c>
      <c r="L90">
        <v>1</v>
      </c>
      <c r="M90" t="s">
        <v>18</v>
      </c>
      <c r="N90">
        <v>240</v>
      </c>
      <c r="O90">
        <v>0</v>
      </c>
      <c r="P90">
        <v>0</v>
      </c>
      <c r="Q90" t="str">
        <f t="shared" si="2"/>
        <v>01</v>
      </c>
      <c r="R90">
        <f>VLOOKUP(Q90,Rules!$D$4:$E$8,2,FALSE)</f>
        <v>0</v>
      </c>
      <c r="S90">
        <f t="shared" si="3"/>
        <v>1</v>
      </c>
    </row>
    <row r="91" spans="1:19" x14ac:dyDescent="0.3">
      <c r="A91">
        <v>0</v>
      </c>
      <c r="B91">
        <v>49</v>
      </c>
      <c r="C91">
        <v>1.5</v>
      </c>
      <c r="D91">
        <v>1</v>
      </c>
      <c r="E91">
        <v>1</v>
      </c>
      <c r="F91" t="s">
        <v>35</v>
      </c>
      <c r="G91" t="s">
        <v>36</v>
      </c>
      <c r="H91">
        <v>0</v>
      </c>
      <c r="I91">
        <v>1</v>
      </c>
      <c r="J91">
        <v>0</v>
      </c>
      <c r="K91">
        <v>0</v>
      </c>
      <c r="L91">
        <v>1</v>
      </c>
      <c r="M91" t="s">
        <v>18</v>
      </c>
      <c r="N91">
        <v>100</v>
      </c>
      <c r="O91">
        <v>27</v>
      </c>
      <c r="P91">
        <v>0</v>
      </c>
      <c r="Q91" t="str">
        <f t="shared" si="2"/>
        <v>01</v>
      </c>
      <c r="R91">
        <f>VLOOKUP(Q91,Rules!$D$4:$E$8,2,FALSE)</f>
        <v>0</v>
      </c>
      <c r="S91">
        <f t="shared" si="3"/>
        <v>1</v>
      </c>
    </row>
    <row r="92" spans="1:19" x14ac:dyDescent="0.3">
      <c r="A92">
        <v>1</v>
      </c>
      <c r="B92">
        <v>62.5</v>
      </c>
      <c r="C92">
        <v>12.75</v>
      </c>
      <c r="D92">
        <v>0</v>
      </c>
      <c r="E92">
        <v>0</v>
      </c>
      <c r="F92" t="s">
        <v>26</v>
      </c>
      <c r="G92" t="s">
        <v>20</v>
      </c>
      <c r="H92">
        <v>5</v>
      </c>
      <c r="I92">
        <v>1</v>
      </c>
      <c r="J92">
        <v>0</v>
      </c>
      <c r="K92">
        <v>0</v>
      </c>
      <c r="L92">
        <v>0</v>
      </c>
      <c r="M92" t="s">
        <v>18</v>
      </c>
      <c r="N92">
        <v>112</v>
      </c>
      <c r="O92">
        <v>0</v>
      </c>
      <c r="P92">
        <v>0</v>
      </c>
      <c r="Q92" t="str">
        <f t="shared" si="2"/>
        <v>00</v>
      </c>
      <c r="R92">
        <f>VLOOKUP(Q92,Rules!$D$4:$E$8,2,FALSE)</f>
        <v>0</v>
      </c>
      <c r="S92">
        <f t="shared" si="3"/>
        <v>1</v>
      </c>
    </row>
    <row r="93" spans="1:19" x14ac:dyDescent="0.3">
      <c r="A93">
        <v>1</v>
      </c>
      <c r="B93">
        <v>31.42</v>
      </c>
      <c r="C93">
        <v>15.5</v>
      </c>
      <c r="D93">
        <v>1</v>
      </c>
      <c r="E93">
        <v>1</v>
      </c>
      <c r="F93" t="s">
        <v>26</v>
      </c>
      <c r="G93" t="s">
        <v>17</v>
      </c>
      <c r="H93">
        <v>0.5</v>
      </c>
      <c r="I93">
        <v>1</v>
      </c>
      <c r="J93">
        <v>0</v>
      </c>
      <c r="K93">
        <v>0</v>
      </c>
      <c r="L93">
        <v>0</v>
      </c>
      <c r="M93" t="s">
        <v>18</v>
      </c>
      <c r="N93">
        <v>120</v>
      </c>
      <c r="O93">
        <v>0</v>
      </c>
      <c r="P93">
        <v>0</v>
      </c>
      <c r="Q93" t="str">
        <f t="shared" si="2"/>
        <v>01</v>
      </c>
      <c r="R93">
        <f>VLOOKUP(Q93,Rules!$D$4:$E$8,2,FALSE)</f>
        <v>0</v>
      </c>
      <c r="S93">
        <f t="shared" si="3"/>
        <v>1</v>
      </c>
    </row>
    <row r="94" spans="1:19" x14ac:dyDescent="0.3">
      <c r="A94">
        <v>1</v>
      </c>
      <c r="B94">
        <v>28.46</v>
      </c>
      <c r="C94">
        <v>5</v>
      </c>
      <c r="D94">
        <v>0</v>
      </c>
      <c r="E94">
        <v>0</v>
      </c>
      <c r="F94" t="s">
        <v>32</v>
      </c>
      <c r="G94" t="s">
        <v>17</v>
      </c>
      <c r="H94">
        <v>8.5</v>
      </c>
      <c r="I94">
        <v>1</v>
      </c>
      <c r="J94">
        <v>0</v>
      </c>
      <c r="K94">
        <v>0</v>
      </c>
      <c r="L94">
        <v>0</v>
      </c>
      <c r="M94" t="s">
        <v>18</v>
      </c>
      <c r="N94">
        <v>0</v>
      </c>
      <c r="O94">
        <v>0</v>
      </c>
      <c r="P94">
        <v>0</v>
      </c>
      <c r="Q94" t="str">
        <f t="shared" si="2"/>
        <v>00</v>
      </c>
      <c r="R94">
        <f>VLOOKUP(Q94,Rules!$D$4:$E$8,2,FALSE)</f>
        <v>0</v>
      </c>
      <c r="S94">
        <f t="shared" si="3"/>
        <v>1</v>
      </c>
    </row>
    <row r="95" spans="1:19" x14ac:dyDescent="0.3">
      <c r="A95">
        <v>1</v>
      </c>
      <c r="B95">
        <v>52.33</v>
      </c>
      <c r="C95">
        <v>1.375</v>
      </c>
      <c r="D95">
        <v>0</v>
      </c>
      <c r="E95">
        <v>0</v>
      </c>
      <c r="F95" t="s">
        <v>26</v>
      </c>
      <c r="G95" t="s">
        <v>20</v>
      </c>
      <c r="H95">
        <v>9.4600000000000009</v>
      </c>
      <c r="I95">
        <v>1</v>
      </c>
      <c r="J95">
        <v>0</v>
      </c>
      <c r="K95">
        <v>0</v>
      </c>
      <c r="L95">
        <v>1</v>
      </c>
      <c r="M95" t="s">
        <v>18</v>
      </c>
      <c r="N95">
        <v>200</v>
      </c>
      <c r="O95">
        <v>100</v>
      </c>
      <c r="P95">
        <v>0</v>
      </c>
      <c r="Q95" t="str">
        <f t="shared" si="2"/>
        <v>00</v>
      </c>
      <c r="R95">
        <f>VLOOKUP(Q95,Rules!$D$4:$E$8,2,FALSE)</f>
        <v>0</v>
      </c>
      <c r="S95">
        <f t="shared" si="3"/>
        <v>1</v>
      </c>
    </row>
    <row r="96" spans="1:19" x14ac:dyDescent="0.3">
      <c r="A96">
        <v>1</v>
      </c>
      <c r="B96">
        <v>28.75</v>
      </c>
      <c r="C96">
        <v>1.5</v>
      </c>
      <c r="D96">
        <v>0</v>
      </c>
      <c r="E96">
        <v>0</v>
      </c>
      <c r="F96" t="s">
        <v>26</v>
      </c>
      <c r="G96" t="s">
        <v>17</v>
      </c>
      <c r="H96">
        <v>1.5</v>
      </c>
      <c r="I96">
        <v>1</v>
      </c>
      <c r="J96">
        <v>0</v>
      </c>
      <c r="K96">
        <v>0</v>
      </c>
      <c r="L96">
        <v>1</v>
      </c>
      <c r="M96" t="s">
        <v>18</v>
      </c>
      <c r="N96">
        <v>0</v>
      </c>
      <c r="O96">
        <v>225</v>
      </c>
      <c r="P96">
        <v>0</v>
      </c>
      <c r="Q96" t="str">
        <f t="shared" si="2"/>
        <v>00</v>
      </c>
      <c r="R96">
        <f>VLOOKUP(Q96,Rules!$D$4:$E$8,2,FALSE)</f>
        <v>0</v>
      </c>
      <c r="S96">
        <f t="shared" si="3"/>
        <v>1</v>
      </c>
    </row>
    <row r="97" spans="1:19" x14ac:dyDescent="0.3">
      <c r="A97">
        <v>0</v>
      </c>
      <c r="B97">
        <v>28.58</v>
      </c>
      <c r="C97">
        <v>3.54</v>
      </c>
      <c r="D97">
        <v>1</v>
      </c>
      <c r="E97">
        <v>1</v>
      </c>
      <c r="F97" t="s">
        <v>29</v>
      </c>
      <c r="G97" t="s">
        <v>30</v>
      </c>
      <c r="H97">
        <v>0.5</v>
      </c>
      <c r="I97">
        <v>1</v>
      </c>
      <c r="J97">
        <v>0</v>
      </c>
      <c r="K97">
        <v>0</v>
      </c>
      <c r="L97">
        <v>1</v>
      </c>
      <c r="M97" t="s">
        <v>18</v>
      </c>
      <c r="N97">
        <v>171</v>
      </c>
      <c r="O97">
        <v>0</v>
      </c>
      <c r="P97">
        <v>0</v>
      </c>
      <c r="Q97" t="str">
        <f t="shared" si="2"/>
        <v>01</v>
      </c>
      <c r="R97">
        <f>VLOOKUP(Q97,Rules!$D$4:$E$8,2,FALSE)</f>
        <v>0</v>
      </c>
      <c r="S97">
        <f t="shared" si="3"/>
        <v>1</v>
      </c>
    </row>
    <row r="98" spans="1:19" x14ac:dyDescent="0.3">
      <c r="A98">
        <v>1</v>
      </c>
      <c r="B98">
        <v>23</v>
      </c>
      <c r="C98">
        <v>0.625</v>
      </c>
      <c r="D98">
        <v>0</v>
      </c>
      <c r="E98">
        <v>0</v>
      </c>
      <c r="F98" t="s">
        <v>32</v>
      </c>
      <c r="G98" t="s">
        <v>17</v>
      </c>
      <c r="H98">
        <v>0.125</v>
      </c>
      <c r="I98">
        <v>1</v>
      </c>
      <c r="J98">
        <v>0</v>
      </c>
      <c r="K98">
        <v>0</v>
      </c>
      <c r="L98">
        <v>0</v>
      </c>
      <c r="M98" t="s">
        <v>18</v>
      </c>
      <c r="N98">
        <v>180</v>
      </c>
      <c r="O98">
        <v>1</v>
      </c>
      <c r="P98">
        <v>0</v>
      </c>
      <c r="Q98" t="str">
        <f t="shared" si="2"/>
        <v>00</v>
      </c>
      <c r="R98">
        <f>VLOOKUP(Q98,Rules!$D$4:$E$8,2,FALSE)</f>
        <v>0</v>
      </c>
      <c r="S98">
        <f t="shared" si="3"/>
        <v>1</v>
      </c>
    </row>
    <row r="99" spans="1:19" x14ac:dyDescent="0.3">
      <c r="A99">
        <v>1</v>
      </c>
      <c r="B99">
        <v>28.46</v>
      </c>
      <c r="C99">
        <v>0.5</v>
      </c>
      <c r="D99">
        <v>1</v>
      </c>
      <c r="E99">
        <v>1</v>
      </c>
      <c r="F99" t="s">
        <v>26</v>
      </c>
      <c r="G99" t="s">
        <v>30</v>
      </c>
      <c r="H99">
        <v>0.83499999999999996</v>
      </c>
      <c r="I99">
        <v>1</v>
      </c>
      <c r="J99">
        <v>0</v>
      </c>
      <c r="K99">
        <v>0</v>
      </c>
      <c r="L99">
        <v>1</v>
      </c>
      <c r="M99" t="s">
        <v>21</v>
      </c>
      <c r="N99">
        <v>320</v>
      </c>
      <c r="O99">
        <v>0</v>
      </c>
      <c r="P99">
        <v>0</v>
      </c>
      <c r="Q99" t="str">
        <f t="shared" si="2"/>
        <v>01</v>
      </c>
      <c r="R99">
        <f>VLOOKUP(Q99,Rules!$D$4:$E$8,2,FALSE)</f>
        <v>0</v>
      </c>
      <c r="S99">
        <f t="shared" si="3"/>
        <v>1</v>
      </c>
    </row>
    <row r="100" spans="1:19" x14ac:dyDescent="0.3">
      <c r="A100">
        <v>0</v>
      </c>
      <c r="B100">
        <v>22.5</v>
      </c>
      <c r="C100">
        <v>11</v>
      </c>
      <c r="D100">
        <v>0</v>
      </c>
      <c r="E100">
        <v>0</v>
      </c>
      <c r="F100" t="s">
        <v>19</v>
      </c>
      <c r="G100" t="s">
        <v>17</v>
      </c>
      <c r="H100">
        <v>3</v>
      </c>
      <c r="I100">
        <v>1</v>
      </c>
      <c r="J100">
        <v>0</v>
      </c>
      <c r="K100">
        <v>0</v>
      </c>
      <c r="L100">
        <v>1</v>
      </c>
      <c r="M100" t="s">
        <v>18</v>
      </c>
      <c r="N100">
        <v>268</v>
      </c>
      <c r="O100">
        <v>0</v>
      </c>
      <c r="P100">
        <v>0</v>
      </c>
      <c r="Q100" t="str">
        <f t="shared" si="2"/>
        <v>00</v>
      </c>
      <c r="R100">
        <f>VLOOKUP(Q100,Rules!$D$4:$E$8,2,FALSE)</f>
        <v>0</v>
      </c>
      <c r="S100">
        <f t="shared" si="3"/>
        <v>1</v>
      </c>
    </row>
    <row r="101" spans="1:19" x14ac:dyDescent="0.3">
      <c r="A101">
        <v>0</v>
      </c>
      <c r="B101">
        <v>28.5</v>
      </c>
      <c r="C101">
        <v>1</v>
      </c>
      <c r="D101">
        <v>1</v>
      </c>
      <c r="E101">
        <v>1</v>
      </c>
      <c r="F101" t="s">
        <v>19</v>
      </c>
      <c r="G101" t="s">
        <v>17</v>
      </c>
      <c r="H101">
        <v>1</v>
      </c>
      <c r="I101">
        <v>1</v>
      </c>
      <c r="J101">
        <v>1</v>
      </c>
      <c r="K101">
        <v>2</v>
      </c>
      <c r="L101">
        <v>1</v>
      </c>
      <c r="M101" t="s">
        <v>18</v>
      </c>
      <c r="N101">
        <v>167</v>
      </c>
      <c r="O101">
        <v>500</v>
      </c>
      <c r="P101">
        <v>0</v>
      </c>
      <c r="Q101" t="str">
        <f t="shared" si="2"/>
        <v>11</v>
      </c>
      <c r="R101">
        <f>VLOOKUP(Q101,Rules!$D$4:$E$8,2,FALSE)</f>
        <v>1</v>
      </c>
      <c r="S101">
        <f t="shared" si="3"/>
        <v>0</v>
      </c>
    </row>
    <row r="102" spans="1:19" x14ac:dyDescent="0.3">
      <c r="A102">
        <v>1</v>
      </c>
      <c r="B102">
        <v>37.5</v>
      </c>
      <c r="C102">
        <v>1.75</v>
      </c>
      <c r="D102">
        <v>0</v>
      </c>
      <c r="E102">
        <v>0</v>
      </c>
      <c r="F102" t="s">
        <v>26</v>
      </c>
      <c r="G102" t="s">
        <v>30</v>
      </c>
      <c r="H102">
        <v>0.25</v>
      </c>
      <c r="I102">
        <v>1</v>
      </c>
      <c r="J102">
        <v>0</v>
      </c>
      <c r="K102">
        <v>0</v>
      </c>
      <c r="L102">
        <v>1</v>
      </c>
      <c r="M102" t="s">
        <v>18</v>
      </c>
      <c r="N102">
        <v>164</v>
      </c>
      <c r="O102">
        <v>400</v>
      </c>
      <c r="P102">
        <v>0</v>
      </c>
      <c r="Q102" t="str">
        <f t="shared" si="2"/>
        <v>00</v>
      </c>
      <c r="R102">
        <f>VLOOKUP(Q102,Rules!$D$4:$E$8,2,FALSE)</f>
        <v>0</v>
      </c>
      <c r="S102">
        <f t="shared" si="3"/>
        <v>1</v>
      </c>
    </row>
    <row r="103" spans="1:19" x14ac:dyDescent="0.3">
      <c r="A103">
        <v>1</v>
      </c>
      <c r="B103">
        <v>35.25</v>
      </c>
      <c r="C103">
        <v>16.5</v>
      </c>
      <c r="D103">
        <v>0</v>
      </c>
      <c r="E103">
        <v>0</v>
      </c>
      <c r="F103" t="s">
        <v>26</v>
      </c>
      <c r="G103" t="s">
        <v>17</v>
      </c>
      <c r="H103">
        <v>4</v>
      </c>
      <c r="I103">
        <v>1</v>
      </c>
      <c r="J103">
        <v>0</v>
      </c>
      <c r="K103">
        <v>0</v>
      </c>
      <c r="L103">
        <v>0</v>
      </c>
      <c r="M103" t="s">
        <v>18</v>
      </c>
      <c r="N103">
        <v>80</v>
      </c>
      <c r="O103">
        <v>0</v>
      </c>
      <c r="P103">
        <v>0</v>
      </c>
      <c r="Q103" t="str">
        <f t="shared" si="2"/>
        <v>00</v>
      </c>
      <c r="R103">
        <f>VLOOKUP(Q103,Rules!$D$4:$E$8,2,FALSE)</f>
        <v>0</v>
      </c>
      <c r="S103">
        <f t="shared" si="3"/>
        <v>1</v>
      </c>
    </row>
    <row r="104" spans="1:19" x14ac:dyDescent="0.3">
      <c r="A104">
        <v>1</v>
      </c>
      <c r="B104">
        <v>18.670000000000002</v>
      </c>
      <c r="C104">
        <v>5</v>
      </c>
      <c r="D104">
        <v>1</v>
      </c>
      <c r="E104">
        <v>1</v>
      </c>
      <c r="F104" t="s">
        <v>19</v>
      </c>
      <c r="G104" t="s">
        <v>17</v>
      </c>
      <c r="H104">
        <v>0.375</v>
      </c>
      <c r="I104">
        <v>1</v>
      </c>
      <c r="J104">
        <v>1</v>
      </c>
      <c r="K104">
        <v>2</v>
      </c>
      <c r="L104">
        <v>0</v>
      </c>
      <c r="M104" t="s">
        <v>18</v>
      </c>
      <c r="N104">
        <v>0</v>
      </c>
      <c r="O104">
        <v>38</v>
      </c>
      <c r="P104">
        <v>0</v>
      </c>
      <c r="Q104" t="str">
        <f t="shared" si="2"/>
        <v>11</v>
      </c>
      <c r="R104">
        <f>VLOOKUP(Q104,Rules!$D$4:$E$8,2,FALSE)</f>
        <v>1</v>
      </c>
      <c r="S104">
        <f t="shared" si="3"/>
        <v>0</v>
      </c>
    </row>
    <row r="105" spans="1:19" x14ac:dyDescent="0.3">
      <c r="A105">
        <v>1</v>
      </c>
      <c r="B105">
        <v>25</v>
      </c>
      <c r="C105">
        <v>12</v>
      </c>
      <c r="D105">
        <v>1</v>
      </c>
      <c r="E105">
        <v>1</v>
      </c>
      <c r="F105" t="s">
        <v>25</v>
      </c>
      <c r="G105" t="s">
        <v>17</v>
      </c>
      <c r="H105">
        <v>2.25</v>
      </c>
      <c r="I105">
        <v>1</v>
      </c>
      <c r="J105">
        <v>1</v>
      </c>
      <c r="K105">
        <v>2</v>
      </c>
      <c r="L105">
        <v>1</v>
      </c>
      <c r="M105" t="s">
        <v>18</v>
      </c>
      <c r="N105">
        <v>120</v>
      </c>
      <c r="O105">
        <v>5</v>
      </c>
      <c r="P105">
        <v>0</v>
      </c>
      <c r="Q105" t="str">
        <f t="shared" si="2"/>
        <v>11</v>
      </c>
      <c r="R105">
        <f>VLOOKUP(Q105,Rules!$D$4:$E$8,2,FALSE)</f>
        <v>1</v>
      </c>
      <c r="S105">
        <f t="shared" si="3"/>
        <v>0</v>
      </c>
    </row>
    <row r="106" spans="1:19" x14ac:dyDescent="0.3">
      <c r="A106">
        <v>1</v>
      </c>
      <c r="B106">
        <v>27.83</v>
      </c>
      <c r="C106">
        <v>4</v>
      </c>
      <c r="D106">
        <v>0</v>
      </c>
      <c r="E106">
        <v>0</v>
      </c>
      <c r="F106" t="s">
        <v>29</v>
      </c>
      <c r="G106" t="s">
        <v>20</v>
      </c>
      <c r="H106">
        <v>5.75</v>
      </c>
      <c r="I106">
        <v>1</v>
      </c>
      <c r="J106">
        <v>1</v>
      </c>
      <c r="K106">
        <v>2</v>
      </c>
      <c r="L106">
        <v>1</v>
      </c>
      <c r="M106" t="s">
        <v>18</v>
      </c>
      <c r="N106">
        <v>75</v>
      </c>
      <c r="O106">
        <v>0</v>
      </c>
      <c r="P106">
        <v>0</v>
      </c>
      <c r="Q106" t="str">
        <f t="shared" si="2"/>
        <v>10</v>
      </c>
      <c r="R106">
        <f>VLOOKUP(Q106,Rules!$D$4:$E$8,2,FALSE)</f>
        <v>1</v>
      </c>
      <c r="S106">
        <f t="shared" si="3"/>
        <v>0</v>
      </c>
    </row>
    <row r="107" spans="1:19" x14ac:dyDescent="0.3">
      <c r="A107">
        <v>1</v>
      </c>
      <c r="B107">
        <v>54.83</v>
      </c>
      <c r="C107">
        <v>15.5</v>
      </c>
      <c r="D107">
        <v>1</v>
      </c>
      <c r="E107">
        <v>1</v>
      </c>
      <c r="F107" t="s">
        <v>31</v>
      </c>
      <c r="G107" t="s">
        <v>36</v>
      </c>
      <c r="H107">
        <v>0</v>
      </c>
      <c r="I107">
        <v>1</v>
      </c>
      <c r="J107">
        <v>1</v>
      </c>
      <c r="K107">
        <v>20</v>
      </c>
      <c r="L107">
        <v>0</v>
      </c>
      <c r="M107" t="s">
        <v>18</v>
      </c>
      <c r="N107">
        <v>152</v>
      </c>
      <c r="O107">
        <v>130</v>
      </c>
      <c r="P107">
        <v>0</v>
      </c>
      <c r="Q107" t="str">
        <f t="shared" si="2"/>
        <v>11</v>
      </c>
      <c r="R107">
        <f>VLOOKUP(Q107,Rules!$D$4:$E$8,2,FALSE)</f>
        <v>1</v>
      </c>
      <c r="S107">
        <f t="shared" si="3"/>
        <v>0</v>
      </c>
    </row>
    <row r="108" spans="1:19" x14ac:dyDescent="0.3">
      <c r="A108">
        <v>1</v>
      </c>
      <c r="B108">
        <v>28.75</v>
      </c>
      <c r="C108">
        <v>1.165</v>
      </c>
      <c r="D108">
        <v>1</v>
      </c>
      <c r="E108">
        <v>1</v>
      </c>
      <c r="F108" t="s">
        <v>25</v>
      </c>
      <c r="G108" t="s">
        <v>17</v>
      </c>
      <c r="H108">
        <v>0.5</v>
      </c>
      <c r="I108">
        <v>1</v>
      </c>
      <c r="J108">
        <v>0</v>
      </c>
      <c r="K108">
        <v>0</v>
      </c>
      <c r="L108">
        <v>0</v>
      </c>
      <c r="M108" t="s">
        <v>21</v>
      </c>
      <c r="N108">
        <v>280</v>
      </c>
      <c r="O108">
        <v>0</v>
      </c>
      <c r="P108">
        <v>0</v>
      </c>
      <c r="Q108" t="str">
        <f t="shared" si="2"/>
        <v>01</v>
      </c>
      <c r="R108">
        <f>VLOOKUP(Q108,Rules!$D$4:$E$8,2,FALSE)</f>
        <v>0</v>
      </c>
      <c r="S108">
        <f t="shared" si="3"/>
        <v>1</v>
      </c>
    </row>
    <row r="109" spans="1:19" x14ac:dyDescent="0.3">
      <c r="A109">
        <v>0</v>
      </c>
      <c r="B109">
        <v>25</v>
      </c>
      <c r="C109">
        <v>11</v>
      </c>
      <c r="D109">
        <v>0</v>
      </c>
      <c r="E109">
        <v>0</v>
      </c>
      <c r="F109" t="s">
        <v>32</v>
      </c>
      <c r="G109" t="s">
        <v>17</v>
      </c>
      <c r="H109">
        <v>4.5</v>
      </c>
      <c r="I109">
        <v>1</v>
      </c>
      <c r="J109">
        <v>0</v>
      </c>
      <c r="K109">
        <v>0</v>
      </c>
      <c r="L109">
        <v>0</v>
      </c>
      <c r="M109" t="s">
        <v>18</v>
      </c>
      <c r="N109">
        <v>120</v>
      </c>
      <c r="O109">
        <v>0</v>
      </c>
      <c r="P109">
        <v>0</v>
      </c>
      <c r="Q109" t="str">
        <f t="shared" si="2"/>
        <v>00</v>
      </c>
      <c r="R109">
        <f>VLOOKUP(Q109,Rules!$D$4:$E$8,2,FALSE)</f>
        <v>0</v>
      </c>
      <c r="S109">
        <f t="shared" si="3"/>
        <v>1</v>
      </c>
    </row>
    <row r="110" spans="1:19" x14ac:dyDescent="0.3">
      <c r="A110">
        <v>1</v>
      </c>
      <c r="B110">
        <v>40.92</v>
      </c>
      <c r="C110">
        <v>2.25</v>
      </c>
      <c r="D110">
        <v>0</v>
      </c>
      <c r="E110">
        <v>0</v>
      </c>
      <c r="F110" t="s">
        <v>28</v>
      </c>
      <c r="G110" t="s">
        <v>20</v>
      </c>
      <c r="H110">
        <v>10</v>
      </c>
      <c r="I110">
        <v>1</v>
      </c>
      <c r="J110">
        <v>0</v>
      </c>
      <c r="K110">
        <v>0</v>
      </c>
      <c r="L110">
        <v>1</v>
      </c>
      <c r="M110" t="s">
        <v>18</v>
      </c>
      <c r="N110">
        <v>176</v>
      </c>
      <c r="O110">
        <v>0</v>
      </c>
      <c r="P110">
        <v>0</v>
      </c>
      <c r="Q110" t="str">
        <f t="shared" si="2"/>
        <v>00</v>
      </c>
      <c r="R110">
        <f>VLOOKUP(Q110,Rules!$D$4:$E$8,2,FALSE)</f>
        <v>0</v>
      </c>
      <c r="S110">
        <f t="shared" si="3"/>
        <v>1</v>
      </c>
    </row>
    <row r="111" spans="1:19" x14ac:dyDescent="0.3">
      <c r="A111">
        <v>0</v>
      </c>
      <c r="B111">
        <v>19.75</v>
      </c>
      <c r="C111">
        <v>0.75</v>
      </c>
      <c r="D111">
        <v>1</v>
      </c>
      <c r="E111">
        <v>1</v>
      </c>
      <c r="F111" t="s">
        <v>26</v>
      </c>
      <c r="G111" t="s">
        <v>17</v>
      </c>
      <c r="H111">
        <v>0.79500000000000004</v>
      </c>
      <c r="I111">
        <v>1</v>
      </c>
      <c r="J111">
        <v>1</v>
      </c>
      <c r="K111">
        <v>5</v>
      </c>
      <c r="L111">
        <v>1</v>
      </c>
      <c r="M111" t="s">
        <v>18</v>
      </c>
      <c r="N111">
        <v>140</v>
      </c>
      <c r="O111">
        <v>5</v>
      </c>
      <c r="P111">
        <v>0</v>
      </c>
      <c r="Q111" t="str">
        <f t="shared" si="2"/>
        <v>11</v>
      </c>
      <c r="R111">
        <f>VLOOKUP(Q111,Rules!$D$4:$E$8,2,FALSE)</f>
        <v>1</v>
      </c>
      <c r="S111">
        <f t="shared" si="3"/>
        <v>0</v>
      </c>
    </row>
    <row r="112" spans="1:19" x14ac:dyDescent="0.3">
      <c r="A112">
        <v>1</v>
      </c>
      <c r="B112">
        <v>29.17</v>
      </c>
      <c r="C112">
        <v>3.5</v>
      </c>
      <c r="D112">
        <v>1</v>
      </c>
      <c r="E112">
        <v>1</v>
      </c>
      <c r="F112" t="s">
        <v>16</v>
      </c>
      <c r="G112" t="s">
        <v>17</v>
      </c>
      <c r="H112">
        <v>3.5</v>
      </c>
      <c r="I112">
        <v>1</v>
      </c>
      <c r="J112">
        <v>1</v>
      </c>
      <c r="K112">
        <v>3</v>
      </c>
      <c r="L112">
        <v>1</v>
      </c>
      <c r="M112" t="s">
        <v>18</v>
      </c>
      <c r="N112">
        <v>329</v>
      </c>
      <c r="O112">
        <v>0</v>
      </c>
      <c r="P112">
        <v>0</v>
      </c>
      <c r="Q112" t="str">
        <f t="shared" si="2"/>
        <v>11</v>
      </c>
      <c r="R112">
        <f>VLOOKUP(Q112,Rules!$D$4:$E$8,2,FALSE)</f>
        <v>1</v>
      </c>
      <c r="S112">
        <f t="shared" si="3"/>
        <v>0</v>
      </c>
    </row>
    <row r="113" spans="1:19" x14ac:dyDescent="0.3">
      <c r="A113">
        <v>0</v>
      </c>
      <c r="B113">
        <v>24.5</v>
      </c>
      <c r="C113">
        <v>1.04</v>
      </c>
      <c r="D113">
        <v>0</v>
      </c>
      <c r="E113">
        <v>0</v>
      </c>
      <c r="F113" t="s">
        <v>33</v>
      </c>
      <c r="G113" t="s">
        <v>34</v>
      </c>
      <c r="H113">
        <v>0.5</v>
      </c>
      <c r="I113">
        <v>1</v>
      </c>
      <c r="J113">
        <v>1</v>
      </c>
      <c r="K113">
        <v>3</v>
      </c>
      <c r="L113">
        <v>0</v>
      </c>
      <c r="M113" t="s">
        <v>18</v>
      </c>
      <c r="N113">
        <v>180</v>
      </c>
      <c r="O113">
        <v>147</v>
      </c>
      <c r="P113">
        <v>0</v>
      </c>
      <c r="Q113" t="str">
        <f t="shared" si="2"/>
        <v>10</v>
      </c>
      <c r="R113">
        <f>VLOOKUP(Q113,Rules!$D$4:$E$8,2,FALSE)</f>
        <v>1</v>
      </c>
      <c r="S113">
        <f t="shared" si="3"/>
        <v>0</v>
      </c>
    </row>
    <row r="114" spans="1:19" x14ac:dyDescent="0.3">
      <c r="A114">
        <v>1</v>
      </c>
      <c r="B114">
        <v>24.58</v>
      </c>
      <c r="C114">
        <v>12.5</v>
      </c>
      <c r="D114">
        <v>1</v>
      </c>
      <c r="E114">
        <v>1</v>
      </c>
      <c r="F114" t="s">
        <v>16</v>
      </c>
      <c r="G114" t="s">
        <v>17</v>
      </c>
      <c r="H114">
        <v>0.875</v>
      </c>
      <c r="I114">
        <v>1</v>
      </c>
      <c r="J114">
        <v>0</v>
      </c>
      <c r="K114">
        <v>0</v>
      </c>
      <c r="L114">
        <v>1</v>
      </c>
      <c r="M114" t="s">
        <v>18</v>
      </c>
      <c r="N114">
        <v>260</v>
      </c>
      <c r="O114">
        <v>0</v>
      </c>
      <c r="P114">
        <v>0</v>
      </c>
      <c r="Q114" t="str">
        <f t="shared" si="2"/>
        <v>01</v>
      </c>
      <c r="R114">
        <f>VLOOKUP(Q114,Rules!$D$4:$E$8,2,FALSE)</f>
        <v>0</v>
      </c>
      <c r="S114">
        <f t="shared" si="3"/>
        <v>1</v>
      </c>
    </row>
    <row r="115" spans="1:19" x14ac:dyDescent="0.3">
      <c r="A115">
        <v>0</v>
      </c>
      <c r="B115">
        <v>33.75</v>
      </c>
      <c r="C115">
        <v>0.75</v>
      </c>
      <c r="D115">
        <v>1</v>
      </c>
      <c r="E115">
        <v>1</v>
      </c>
      <c r="F115" t="s">
        <v>25</v>
      </c>
      <c r="G115" t="s">
        <v>30</v>
      </c>
      <c r="H115">
        <v>1</v>
      </c>
      <c r="I115">
        <v>1</v>
      </c>
      <c r="J115">
        <v>1</v>
      </c>
      <c r="K115">
        <v>3</v>
      </c>
      <c r="L115">
        <v>1</v>
      </c>
      <c r="M115" t="s">
        <v>18</v>
      </c>
      <c r="N115">
        <v>212</v>
      </c>
      <c r="O115">
        <v>0</v>
      </c>
      <c r="P115">
        <v>0</v>
      </c>
      <c r="Q115" t="str">
        <f t="shared" si="2"/>
        <v>11</v>
      </c>
      <c r="R115">
        <f>VLOOKUP(Q115,Rules!$D$4:$E$8,2,FALSE)</f>
        <v>1</v>
      </c>
      <c r="S115">
        <f t="shared" si="3"/>
        <v>0</v>
      </c>
    </row>
    <row r="116" spans="1:19" x14ac:dyDescent="0.3">
      <c r="A116">
        <v>1</v>
      </c>
      <c r="B116">
        <v>20.67</v>
      </c>
      <c r="C116">
        <v>1.25</v>
      </c>
      <c r="D116">
        <v>0</v>
      </c>
      <c r="E116">
        <v>0</v>
      </c>
      <c r="F116" t="s">
        <v>26</v>
      </c>
      <c r="G116" t="s">
        <v>20</v>
      </c>
      <c r="H116">
        <v>1.375</v>
      </c>
      <c r="I116">
        <v>1</v>
      </c>
      <c r="J116">
        <v>1</v>
      </c>
      <c r="K116">
        <v>3</v>
      </c>
      <c r="L116">
        <v>1</v>
      </c>
      <c r="M116" t="s">
        <v>18</v>
      </c>
      <c r="N116">
        <v>140</v>
      </c>
      <c r="O116">
        <v>210</v>
      </c>
      <c r="P116">
        <v>0</v>
      </c>
      <c r="Q116" t="str">
        <f t="shared" si="2"/>
        <v>10</v>
      </c>
      <c r="R116">
        <f>VLOOKUP(Q116,Rules!$D$4:$E$8,2,FALSE)</f>
        <v>1</v>
      </c>
      <c r="S116">
        <f t="shared" si="3"/>
        <v>0</v>
      </c>
    </row>
    <row r="117" spans="1:19" x14ac:dyDescent="0.3">
      <c r="A117">
        <v>0</v>
      </c>
      <c r="B117">
        <v>25.42</v>
      </c>
      <c r="C117">
        <v>1.125</v>
      </c>
      <c r="D117">
        <v>1</v>
      </c>
      <c r="E117">
        <v>1</v>
      </c>
      <c r="F117" t="s">
        <v>19</v>
      </c>
      <c r="G117" t="s">
        <v>17</v>
      </c>
      <c r="H117">
        <v>1.29</v>
      </c>
      <c r="I117">
        <v>1</v>
      </c>
      <c r="J117">
        <v>1</v>
      </c>
      <c r="K117">
        <v>2</v>
      </c>
      <c r="L117">
        <v>0</v>
      </c>
      <c r="M117" t="s">
        <v>18</v>
      </c>
      <c r="N117">
        <v>200</v>
      </c>
      <c r="O117">
        <v>0</v>
      </c>
      <c r="P117">
        <v>0</v>
      </c>
      <c r="Q117" t="str">
        <f t="shared" si="2"/>
        <v>11</v>
      </c>
      <c r="R117">
        <f>VLOOKUP(Q117,Rules!$D$4:$E$8,2,FALSE)</f>
        <v>1</v>
      </c>
      <c r="S117">
        <f t="shared" si="3"/>
        <v>0</v>
      </c>
    </row>
    <row r="118" spans="1:19" x14ac:dyDescent="0.3">
      <c r="A118">
        <v>1</v>
      </c>
      <c r="B118">
        <v>37.75</v>
      </c>
      <c r="C118">
        <v>7</v>
      </c>
      <c r="D118">
        <v>1</v>
      </c>
      <c r="E118">
        <v>1</v>
      </c>
      <c r="F118" t="s">
        <v>19</v>
      </c>
      <c r="G118" t="s">
        <v>20</v>
      </c>
      <c r="H118">
        <v>11.5</v>
      </c>
      <c r="I118">
        <v>1</v>
      </c>
      <c r="J118">
        <v>1</v>
      </c>
      <c r="K118">
        <v>7</v>
      </c>
      <c r="L118">
        <v>1</v>
      </c>
      <c r="M118" t="s">
        <v>18</v>
      </c>
      <c r="N118">
        <v>300</v>
      </c>
      <c r="O118">
        <v>5</v>
      </c>
      <c r="P118">
        <v>0</v>
      </c>
      <c r="Q118" t="str">
        <f t="shared" si="2"/>
        <v>11</v>
      </c>
      <c r="R118">
        <f>VLOOKUP(Q118,Rules!$D$4:$E$8,2,FALSE)</f>
        <v>1</v>
      </c>
      <c r="S118">
        <f t="shared" si="3"/>
        <v>0</v>
      </c>
    </row>
    <row r="119" spans="1:19" x14ac:dyDescent="0.3">
      <c r="A119">
        <v>1</v>
      </c>
      <c r="B119">
        <v>52.5</v>
      </c>
      <c r="C119">
        <v>6.5</v>
      </c>
      <c r="D119">
        <v>1</v>
      </c>
      <c r="E119">
        <v>1</v>
      </c>
      <c r="F119" t="s">
        <v>25</v>
      </c>
      <c r="G119" t="s">
        <v>17</v>
      </c>
      <c r="H119">
        <v>6.29</v>
      </c>
      <c r="I119">
        <v>1</v>
      </c>
      <c r="J119">
        <v>1</v>
      </c>
      <c r="K119">
        <v>15</v>
      </c>
      <c r="L119">
        <v>0</v>
      </c>
      <c r="M119" t="s">
        <v>18</v>
      </c>
      <c r="N119">
        <v>0</v>
      </c>
      <c r="O119">
        <v>11202</v>
      </c>
      <c r="P119">
        <v>1</v>
      </c>
      <c r="Q119" t="str">
        <f t="shared" si="2"/>
        <v>11</v>
      </c>
      <c r="R119">
        <f>VLOOKUP(Q119,Rules!$D$4:$E$8,2,FALSE)</f>
        <v>1</v>
      </c>
      <c r="S119">
        <f t="shared" si="3"/>
        <v>1</v>
      </c>
    </row>
    <row r="120" spans="1:19" x14ac:dyDescent="0.3">
      <c r="A120">
        <v>1</v>
      </c>
      <c r="B120">
        <v>57.83</v>
      </c>
      <c r="C120">
        <v>7.04</v>
      </c>
      <c r="D120">
        <v>1</v>
      </c>
      <c r="E120">
        <v>1</v>
      </c>
      <c r="F120" t="s">
        <v>22</v>
      </c>
      <c r="G120" t="s">
        <v>17</v>
      </c>
      <c r="H120">
        <v>14</v>
      </c>
      <c r="I120">
        <v>1</v>
      </c>
      <c r="J120">
        <v>1</v>
      </c>
      <c r="K120">
        <v>6</v>
      </c>
      <c r="L120">
        <v>1</v>
      </c>
      <c r="M120" t="s">
        <v>18</v>
      </c>
      <c r="N120">
        <v>360</v>
      </c>
      <c r="O120">
        <v>1332</v>
      </c>
      <c r="P120">
        <v>1</v>
      </c>
      <c r="Q120" t="str">
        <f t="shared" si="2"/>
        <v>11</v>
      </c>
      <c r="R120">
        <f>VLOOKUP(Q120,Rules!$D$4:$E$8,2,FALSE)</f>
        <v>1</v>
      </c>
      <c r="S120">
        <f t="shared" si="3"/>
        <v>1</v>
      </c>
    </row>
    <row r="121" spans="1:19" x14ac:dyDescent="0.3">
      <c r="A121">
        <v>0</v>
      </c>
      <c r="B121">
        <v>20.75</v>
      </c>
      <c r="C121">
        <v>10.335000000000001</v>
      </c>
      <c r="D121">
        <v>1</v>
      </c>
      <c r="E121">
        <v>1</v>
      </c>
      <c r="F121" t="s">
        <v>24</v>
      </c>
      <c r="G121" t="s">
        <v>20</v>
      </c>
      <c r="H121">
        <v>0.33500000000000002</v>
      </c>
      <c r="I121">
        <v>1</v>
      </c>
      <c r="J121">
        <v>1</v>
      </c>
      <c r="K121">
        <v>1</v>
      </c>
      <c r="L121">
        <v>1</v>
      </c>
      <c r="M121" t="s">
        <v>18</v>
      </c>
      <c r="N121">
        <v>80</v>
      </c>
      <c r="O121">
        <v>50</v>
      </c>
      <c r="P121">
        <v>1</v>
      </c>
      <c r="Q121" t="str">
        <f t="shared" si="2"/>
        <v>11</v>
      </c>
      <c r="R121">
        <f>VLOOKUP(Q121,Rules!$D$4:$E$8,2,FALSE)</f>
        <v>1</v>
      </c>
      <c r="S121">
        <f t="shared" si="3"/>
        <v>1</v>
      </c>
    </row>
    <row r="122" spans="1:19" x14ac:dyDescent="0.3">
      <c r="A122">
        <v>1</v>
      </c>
      <c r="B122">
        <v>39.92</v>
      </c>
      <c r="C122">
        <v>6.21</v>
      </c>
      <c r="D122">
        <v>1</v>
      </c>
      <c r="E122">
        <v>1</v>
      </c>
      <c r="F122" t="s">
        <v>19</v>
      </c>
      <c r="G122" t="s">
        <v>17</v>
      </c>
      <c r="H122">
        <v>0.04</v>
      </c>
      <c r="I122">
        <v>1</v>
      </c>
      <c r="J122">
        <v>1</v>
      </c>
      <c r="K122">
        <v>1</v>
      </c>
      <c r="L122">
        <v>0</v>
      </c>
      <c r="M122" t="s">
        <v>18</v>
      </c>
      <c r="N122">
        <v>200</v>
      </c>
      <c r="O122">
        <v>300</v>
      </c>
      <c r="P122">
        <v>1</v>
      </c>
      <c r="Q122" t="str">
        <f t="shared" si="2"/>
        <v>11</v>
      </c>
      <c r="R122">
        <f>VLOOKUP(Q122,Rules!$D$4:$E$8,2,FALSE)</f>
        <v>1</v>
      </c>
      <c r="S122">
        <f t="shared" si="3"/>
        <v>1</v>
      </c>
    </row>
    <row r="123" spans="1:19" x14ac:dyDescent="0.3">
      <c r="A123">
        <v>1</v>
      </c>
      <c r="B123">
        <v>25.67</v>
      </c>
      <c r="C123">
        <v>12.5</v>
      </c>
      <c r="D123">
        <v>1</v>
      </c>
      <c r="E123">
        <v>1</v>
      </c>
      <c r="F123" t="s">
        <v>24</v>
      </c>
      <c r="G123" t="s">
        <v>17</v>
      </c>
      <c r="H123">
        <v>1.21</v>
      </c>
      <c r="I123">
        <v>1</v>
      </c>
      <c r="J123">
        <v>1</v>
      </c>
      <c r="K123">
        <v>67</v>
      </c>
      <c r="L123">
        <v>1</v>
      </c>
      <c r="M123" t="s">
        <v>18</v>
      </c>
      <c r="N123">
        <v>140</v>
      </c>
      <c r="O123">
        <v>258</v>
      </c>
      <c r="P123">
        <v>1</v>
      </c>
      <c r="Q123" t="str">
        <f t="shared" si="2"/>
        <v>11</v>
      </c>
      <c r="R123">
        <f>VLOOKUP(Q123,Rules!$D$4:$E$8,2,FALSE)</f>
        <v>1</v>
      </c>
      <c r="S123">
        <f t="shared" si="3"/>
        <v>1</v>
      </c>
    </row>
    <row r="124" spans="1:19" x14ac:dyDescent="0.3">
      <c r="A124">
        <v>0</v>
      </c>
      <c r="B124">
        <v>24.75</v>
      </c>
      <c r="C124">
        <v>12.5</v>
      </c>
      <c r="D124">
        <v>1</v>
      </c>
      <c r="E124">
        <v>1</v>
      </c>
      <c r="F124" t="s">
        <v>32</v>
      </c>
      <c r="G124" t="s">
        <v>17</v>
      </c>
      <c r="H124">
        <v>1.5</v>
      </c>
      <c r="I124">
        <v>1</v>
      </c>
      <c r="J124">
        <v>1</v>
      </c>
      <c r="K124">
        <v>12</v>
      </c>
      <c r="L124">
        <v>1</v>
      </c>
      <c r="M124" t="s">
        <v>18</v>
      </c>
      <c r="N124">
        <v>120</v>
      </c>
      <c r="O124">
        <v>567</v>
      </c>
      <c r="P124">
        <v>1</v>
      </c>
      <c r="Q124" t="str">
        <f t="shared" si="2"/>
        <v>11</v>
      </c>
      <c r="R124">
        <f>VLOOKUP(Q124,Rules!$D$4:$E$8,2,FALSE)</f>
        <v>1</v>
      </c>
      <c r="S124">
        <f t="shared" si="3"/>
        <v>1</v>
      </c>
    </row>
    <row r="125" spans="1:19" x14ac:dyDescent="0.3">
      <c r="A125">
        <v>0</v>
      </c>
      <c r="B125">
        <v>44.17</v>
      </c>
      <c r="C125">
        <v>6.665</v>
      </c>
      <c r="D125">
        <v>1</v>
      </c>
      <c r="E125">
        <v>1</v>
      </c>
      <c r="F125" t="s">
        <v>19</v>
      </c>
      <c r="G125" t="s">
        <v>17</v>
      </c>
      <c r="H125">
        <v>7.375</v>
      </c>
      <c r="I125">
        <v>1</v>
      </c>
      <c r="J125">
        <v>1</v>
      </c>
      <c r="K125">
        <v>3</v>
      </c>
      <c r="L125">
        <v>1</v>
      </c>
      <c r="M125" t="s">
        <v>18</v>
      </c>
      <c r="N125">
        <v>0</v>
      </c>
      <c r="O125">
        <v>0</v>
      </c>
      <c r="P125">
        <v>1</v>
      </c>
      <c r="Q125" t="str">
        <f t="shared" si="2"/>
        <v>11</v>
      </c>
      <c r="R125">
        <f>VLOOKUP(Q125,Rules!$D$4:$E$8,2,FALSE)</f>
        <v>1</v>
      </c>
      <c r="S125">
        <f t="shared" si="3"/>
        <v>1</v>
      </c>
    </row>
    <row r="126" spans="1:19" x14ac:dyDescent="0.3">
      <c r="A126">
        <v>0</v>
      </c>
      <c r="B126">
        <v>23.5</v>
      </c>
      <c r="C126">
        <v>9</v>
      </c>
      <c r="D126">
        <v>1</v>
      </c>
      <c r="E126">
        <v>1</v>
      </c>
      <c r="F126" t="s">
        <v>19</v>
      </c>
      <c r="G126" t="s">
        <v>17</v>
      </c>
      <c r="H126">
        <v>8.5</v>
      </c>
      <c r="I126">
        <v>1</v>
      </c>
      <c r="J126">
        <v>1</v>
      </c>
      <c r="K126">
        <v>5</v>
      </c>
      <c r="L126">
        <v>1</v>
      </c>
      <c r="M126" t="s">
        <v>18</v>
      </c>
      <c r="N126">
        <v>120</v>
      </c>
      <c r="O126">
        <v>0</v>
      </c>
      <c r="P126">
        <v>1</v>
      </c>
      <c r="Q126" t="str">
        <f t="shared" si="2"/>
        <v>11</v>
      </c>
      <c r="R126">
        <f>VLOOKUP(Q126,Rules!$D$4:$E$8,2,FALSE)</f>
        <v>1</v>
      </c>
      <c r="S126">
        <f t="shared" si="3"/>
        <v>1</v>
      </c>
    </row>
    <row r="127" spans="1:19" x14ac:dyDescent="0.3">
      <c r="A127">
        <v>1</v>
      </c>
      <c r="B127">
        <v>34.92</v>
      </c>
      <c r="C127">
        <v>5</v>
      </c>
      <c r="D127">
        <v>1</v>
      </c>
      <c r="E127">
        <v>1</v>
      </c>
      <c r="F127" t="s">
        <v>28</v>
      </c>
      <c r="G127" t="s">
        <v>20</v>
      </c>
      <c r="H127">
        <v>7.5</v>
      </c>
      <c r="I127">
        <v>1</v>
      </c>
      <c r="J127">
        <v>1</v>
      </c>
      <c r="K127">
        <v>6</v>
      </c>
      <c r="L127">
        <v>1</v>
      </c>
      <c r="M127" t="s">
        <v>18</v>
      </c>
      <c r="N127">
        <v>0</v>
      </c>
      <c r="O127">
        <v>1000</v>
      </c>
      <c r="P127">
        <v>1</v>
      </c>
      <c r="Q127" t="str">
        <f t="shared" si="2"/>
        <v>11</v>
      </c>
      <c r="R127">
        <f>VLOOKUP(Q127,Rules!$D$4:$E$8,2,FALSE)</f>
        <v>1</v>
      </c>
      <c r="S127">
        <f t="shared" si="3"/>
        <v>1</v>
      </c>
    </row>
    <row r="128" spans="1:19" x14ac:dyDescent="0.3">
      <c r="A128">
        <v>1</v>
      </c>
      <c r="B128">
        <v>47.67</v>
      </c>
      <c r="C128">
        <v>2.5</v>
      </c>
      <c r="D128">
        <v>1</v>
      </c>
      <c r="E128">
        <v>1</v>
      </c>
      <c r="F128" t="s">
        <v>22</v>
      </c>
      <c r="G128" t="s">
        <v>30</v>
      </c>
      <c r="H128">
        <v>2.5</v>
      </c>
      <c r="I128">
        <v>1</v>
      </c>
      <c r="J128">
        <v>1</v>
      </c>
      <c r="K128">
        <v>12</v>
      </c>
      <c r="L128">
        <v>1</v>
      </c>
      <c r="M128" t="s">
        <v>18</v>
      </c>
      <c r="N128">
        <v>410</v>
      </c>
      <c r="O128">
        <v>2510</v>
      </c>
      <c r="P128">
        <v>1</v>
      </c>
      <c r="Q128" t="str">
        <f t="shared" si="2"/>
        <v>11</v>
      </c>
      <c r="R128">
        <f>VLOOKUP(Q128,Rules!$D$4:$E$8,2,FALSE)</f>
        <v>1</v>
      </c>
      <c r="S128">
        <f t="shared" si="3"/>
        <v>1</v>
      </c>
    </row>
    <row r="129" spans="1:19" x14ac:dyDescent="0.3">
      <c r="A129">
        <v>1</v>
      </c>
      <c r="B129">
        <v>22.75</v>
      </c>
      <c r="C129">
        <v>11</v>
      </c>
      <c r="D129">
        <v>1</v>
      </c>
      <c r="E129">
        <v>1</v>
      </c>
      <c r="F129" t="s">
        <v>19</v>
      </c>
      <c r="G129" t="s">
        <v>17</v>
      </c>
      <c r="H129">
        <v>2.5</v>
      </c>
      <c r="I129">
        <v>1</v>
      </c>
      <c r="J129">
        <v>1</v>
      </c>
      <c r="K129">
        <v>7</v>
      </c>
      <c r="L129">
        <v>1</v>
      </c>
      <c r="M129" t="s">
        <v>18</v>
      </c>
      <c r="N129">
        <v>100</v>
      </c>
      <c r="O129">
        <v>809</v>
      </c>
      <c r="P129">
        <v>1</v>
      </c>
      <c r="Q129" t="str">
        <f t="shared" si="2"/>
        <v>11</v>
      </c>
      <c r="R129">
        <f>VLOOKUP(Q129,Rules!$D$4:$E$8,2,FALSE)</f>
        <v>1</v>
      </c>
      <c r="S129">
        <f t="shared" si="3"/>
        <v>1</v>
      </c>
    </row>
    <row r="130" spans="1:19" x14ac:dyDescent="0.3">
      <c r="A130">
        <v>1</v>
      </c>
      <c r="B130">
        <v>34.42</v>
      </c>
      <c r="C130">
        <v>4.25</v>
      </c>
      <c r="D130">
        <v>1</v>
      </c>
      <c r="E130">
        <v>1</v>
      </c>
      <c r="F130" t="s">
        <v>29</v>
      </c>
      <c r="G130" t="s">
        <v>30</v>
      </c>
      <c r="H130">
        <v>3.25</v>
      </c>
      <c r="I130">
        <v>1</v>
      </c>
      <c r="J130">
        <v>1</v>
      </c>
      <c r="K130">
        <v>2</v>
      </c>
      <c r="L130">
        <v>0</v>
      </c>
      <c r="M130" t="s">
        <v>18</v>
      </c>
      <c r="N130">
        <v>274</v>
      </c>
      <c r="O130">
        <v>610</v>
      </c>
      <c r="P130">
        <v>1</v>
      </c>
      <c r="Q130" t="str">
        <f t="shared" si="2"/>
        <v>11</v>
      </c>
      <c r="R130">
        <f>VLOOKUP(Q130,Rules!$D$4:$E$8,2,FALSE)</f>
        <v>1</v>
      </c>
      <c r="S130">
        <f t="shared" si="3"/>
        <v>1</v>
      </c>
    </row>
    <row r="131" spans="1:19" x14ac:dyDescent="0.3">
      <c r="A131">
        <v>0</v>
      </c>
      <c r="B131">
        <v>28.42</v>
      </c>
      <c r="C131">
        <v>3.5</v>
      </c>
      <c r="D131">
        <v>1</v>
      </c>
      <c r="E131">
        <v>1</v>
      </c>
      <c r="F131" t="s">
        <v>16</v>
      </c>
      <c r="G131" t="s">
        <v>17</v>
      </c>
      <c r="H131">
        <v>0.83499999999999996</v>
      </c>
      <c r="I131">
        <v>1</v>
      </c>
      <c r="J131">
        <v>0</v>
      </c>
      <c r="K131">
        <v>0</v>
      </c>
      <c r="L131">
        <v>0</v>
      </c>
      <c r="M131" t="s">
        <v>21</v>
      </c>
      <c r="N131">
        <v>280</v>
      </c>
      <c r="O131">
        <v>0</v>
      </c>
      <c r="P131">
        <v>1</v>
      </c>
      <c r="Q131" t="str">
        <f t="shared" ref="Q131:Q194" si="4">J131&amp;D131</f>
        <v>01</v>
      </c>
      <c r="R131">
        <f>VLOOKUP(Q131,Rules!$D$4:$E$8,2,FALSE)</f>
        <v>0</v>
      </c>
      <c r="S131">
        <f t="shared" ref="S131:S194" si="5">IF(P131=R131,1,0)</f>
        <v>0</v>
      </c>
    </row>
    <row r="132" spans="1:19" x14ac:dyDescent="0.3">
      <c r="A132">
        <v>1</v>
      </c>
      <c r="B132">
        <v>67.75</v>
      </c>
      <c r="C132">
        <v>5.5</v>
      </c>
      <c r="D132">
        <v>1</v>
      </c>
      <c r="E132">
        <v>1</v>
      </c>
      <c r="F132" t="s">
        <v>31</v>
      </c>
      <c r="G132" t="s">
        <v>36</v>
      </c>
      <c r="H132">
        <v>13</v>
      </c>
      <c r="I132">
        <v>1</v>
      </c>
      <c r="J132">
        <v>1</v>
      </c>
      <c r="K132">
        <v>1</v>
      </c>
      <c r="L132">
        <v>1</v>
      </c>
      <c r="M132" t="s">
        <v>18</v>
      </c>
      <c r="N132">
        <v>0</v>
      </c>
      <c r="O132">
        <v>0</v>
      </c>
      <c r="P132">
        <v>1</v>
      </c>
      <c r="Q132" t="str">
        <f t="shared" si="4"/>
        <v>11</v>
      </c>
      <c r="R132">
        <f>VLOOKUP(Q132,Rules!$D$4:$E$8,2,FALSE)</f>
        <v>1</v>
      </c>
      <c r="S132">
        <f t="shared" si="5"/>
        <v>1</v>
      </c>
    </row>
    <row r="133" spans="1:19" x14ac:dyDescent="0.3">
      <c r="A133">
        <v>1</v>
      </c>
      <c r="B133">
        <v>20.420000000000002</v>
      </c>
      <c r="C133">
        <v>1.835</v>
      </c>
      <c r="D133">
        <v>1</v>
      </c>
      <c r="E133">
        <v>1</v>
      </c>
      <c r="F133" t="s">
        <v>26</v>
      </c>
      <c r="G133" t="s">
        <v>17</v>
      </c>
      <c r="H133">
        <v>2.25</v>
      </c>
      <c r="I133">
        <v>1</v>
      </c>
      <c r="J133">
        <v>1</v>
      </c>
      <c r="K133">
        <v>1</v>
      </c>
      <c r="L133">
        <v>0</v>
      </c>
      <c r="M133" t="s">
        <v>18</v>
      </c>
      <c r="N133">
        <v>100</v>
      </c>
      <c r="O133">
        <v>150</v>
      </c>
      <c r="P133">
        <v>1</v>
      </c>
      <c r="Q133" t="str">
        <f t="shared" si="4"/>
        <v>11</v>
      </c>
      <c r="R133">
        <f>VLOOKUP(Q133,Rules!$D$4:$E$8,2,FALSE)</f>
        <v>1</v>
      </c>
      <c r="S133">
        <f t="shared" si="5"/>
        <v>1</v>
      </c>
    </row>
    <row r="134" spans="1:19" x14ac:dyDescent="0.3">
      <c r="A134">
        <v>0</v>
      </c>
      <c r="B134">
        <v>47.42</v>
      </c>
      <c r="C134">
        <v>8</v>
      </c>
      <c r="D134">
        <v>1</v>
      </c>
      <c r="E134">
        <v>1</v>
      </c>
      <c r="F134" t="s">
        <v>31</v>
      </c>
      <c r="G134" t="s">
        <v>30</v>
      </c>
      <c r="H134">
        <v>6.5</v>
      </c>
      <c r="I134">
        <v>1</v>
      </c>
      <c r="J134">
        <v>1</v>
      </c>
      <c r="K134">
        <v>6</v>
      </c>
      <c r="L134">
        <v>0</v>
      </c>
      <c r="M134" t="s">
        <v>18</v>
      </c>
      <c r="N134">
        <v>375</v>
      </c>
      <c r="O134">
        <v>51100</v>
      </c>
      <c r="P134">
        <v>1</v>
      </c>
      <c r="Q134" t="str">
        <f t="shared" si="4"/>
        <v>11</v>
      </c>
      <c r="R134">
        <f>VLOOKUP(Q134,Rules!$D$4:$E$8,2,FALSE)</f>
        <v>1</v>
      </c>
      <c r="S134">
        <f t="shared" si="5"/>
        <v>1</v>
      </c>
    </row>
    <row r="135" spans="1:19" x14ac:dyDescent="0.3">
      <c r="A135">
        <v>1</v>
      </c>
      <c r="B135">
        <v>36.25</v>
      </c>
      <c r="C135">
        <v>5</v>
      </c>
      <c r="D135">
        <v>1</v>
      </c>
      <c r="E135">
        <v>1</v>
      </c>
      <c r="F135" t="s">
        <v>26</v>
      </c>
      <c r="G135" t="s">
        <v>30</v>
      </c>
      <c r="H135">
        <v>2.5</v>
      </c>
      <c r="I135">
        <v>1</v>
      </c>
      <c r="J135">
        <v>1</v>
      </c>
      <c r="K135">
        <v>6</v>
      </c>
      <c r="L135">
        <v>0</v>
      </c>
      <c r="M135" t="s">
        <v>18</v>
      </c>
      <c r="N135">
        <v>0</v>
      </c>
      <c r="O135">
        <v>367</v>
      </c>
      <c r="P135">
        <v>1</v>
      </c>
      <c r="Q135" t="str">
        <f t="shared" si="4"/>
        <v>11</v>
      </c>
      <c r="R135">
        <f>VLOOKUP(Q135,Rules!$D$4:$E$8,2,FALSE)</f>
        <v>1</v>
      </c>
      <c r="S135">
        <f t="shared" si="5"/>
        <v>1</v>
      </c>
    </row>
    <row r="136" spans="1:19" x14ac:dyDescent="0.3">
      <c r="A136">
        <v>1</v>
      </c>
      <c r="B136">
        <v>32.67</v>
      </c>
      <c r="C136">
        <v>5.5</v>
      </c>
      <c r="D136">
        <v>1</v>
      </c>
      <c r="E136">
        <v>1</v>
      </c>
      <c r="F136" t="s">
        <v>19</v>
      </c>
      <c r="G136" t="s">
        <v>20</v>
      </c>
      <c r="H136">
        <v>5.5</v>
      </c>
      <c r="I136">
        <v>1</v>
      </c>
      <c r="J136">
        <v>1</v>
      </c>
      <c r="K136">
        <v>12</v>
      </c>
      <c r="L136">
        <v>1</v>
      </c>
      <c r="M136" t="s">
        <v>18</v>
      </c>
      <c r="N136">
        <v>408</v>
      </c>
      <c r="O136">
        <v>1000</v>
      </c>
      <c r="P136">
        <v>1</v>
      </c>
      <c r="Q136" t="str">
        <f t="shared" si="4"/>
        <v>11</v>
      </c>
      <c r="R136">
        <f>VLOOKUP(Q136,Rules!$D$4:$E$8,2,FALSE)</f>
        <v>1</v>
      </c>
      <c r="S136">
        <f t="shared" si="5"/>
        <v>1</v>
      </c>
    </row>
    <row r="137" spans="1:19" x14ac:dyDescent="0.3">
      <c r="A137">
        <v>1</v>
      </c>
      <c r="B137">
        <v>48.58</v>
      </c>
      <c r="C137">
        <v>6.5</v>
      </c>
      <c r="D137">
        <v>1</v>
      </c>
      <c r="E137">
        <v>1</v>
      </c>
      <c r="F137" t="s">
        <v>19</v>
      </c>
      <c r="G137" t="s">
        <v>20</v>
      </c>
      <c r="H137">
        <v>6</v>
      </c>
      <c r="I137">
        <v>1</v>
      </c>
      <c r="J137">
        <v>0</v>
      </c>
      <c r="K137">
        <v>0</v>
      </c>
      <c r="L137">
        <v>1</v>
      </c>
      <c r="M137" t="s">
        <v>18</v>
      </c>
      <c r="N137">
        <v>350</v>
      </c>
      <c r="O137">
        <v>0</v>
      </c>
      <c r="P137">
        <v>1</v>
      </c>
      <c r="Q137" t="str">
        <f t="shared" si="4"/>
        <v>01</v>
      </c>
      <c r="R137">
        <f>VLOOKUP(Q137,Rules!$D$4:$E$8,2,FALSE)</f>
        <v>0</v>
      </c>
      <c r="S137">
        <f t="shared" si="5"/>
        <v>0</v>
      </c>
    </row>
    <row r="138" spans="1:19" x14ac:dyDescent="0.3">
      <c r="A138">
        <v>1</v>
      </c>
      <c r="B138">
        <v>39.92</v>
      </c>
      <c r="C138">
        <v>0.54</v>
      </c>
      <c r="D138">
        <v>0</v>
      </c>
      <c r="E138">
        <v>0</v>
      </c>
      <c r="F138" t="s">
        <v>32</v>
      </c>
      <c r="G138" t="s">
        <v>17</v>
      </c>
      <c r="H138">
        <v>0.5</v>
      </c>
      <c r="I138">
        <v>1</v>
      </c>
      <c r="J138">
        <v>1</v>
      </c>
      <c r="K138">
        <v>3</v>
      </c>
      <c r="L138">
        <v>0</v>
      </c>
      <c r="M138" t="s">
        <v>18</v>
      </c>
      <c r="N138">
        <v>200</v>
      </c>
      <c r="O138">
        <v>1000</v>
      </c>
      <c r="P138">
        <v>1</v>
      </c>
      <c r="Q138" t="str">
        <f t="shared" si="4"/>
        <v>10</v>
      </c>
      <c r="R138">
        <f>VLOOKUP(Q138,Rules!$D$4:$E$8,2,FALSE)</f>
        <v>1</v>
      </c>
      <c r="S138">
        <f t="shared" si="5"/>
        <v>1</v>
      </c>
    </row>
    <row r="139" spans="1:19" x14ac:dyDescent="0.3">
      <c r="A139">
        <v>1</v>
      </c>
      <c r="B139">
        <v>33.58</v>
      </c>
      <c r="C139">
        <v>2.75</v>
      </c>
      <c r="D139">
        <v>1</v>
      </c>
      <c r="E139">
        <v>1</v>
      </c>
      <c r="F139" t="s">
        <v>22</v>
      </c>
      <c r="G139" t="s">
        <v>17</v>
      </c>
      <c r="H139">
        <v>4.25</v>
      </c>
      <c r="I139">
        <v>1</v>
      </c>
      <c r="J139">
        <v>1</v>
      </c>
      <c r="K139">
        <v>6</v>
      </c>
      <c r="L139">
        <v>0</v>
      </c>
      <c r="M139" t="s">
        <v>18</v>
      </c>
      <c r="N139">
        <v>204</v>
      </c>
      <c r="O139">
        <v>0</v>
      </c>
      <c r="P139">
        <v>1</v>
      </c>
      <c r="Q139" t="str">
        <f t="shared" si="4"/>
        <v>11</v>
      </c>
      <c r="R139">
        <f>VLOOKUP(Q139,Rules!$D$4:$E$8,2,FALSE)</f>
        <v>1</v>
      </c>
      <c r="S139">
        <f t="shared" si="5"/>
        <v>1</v>
      </c>
    </row>
    <row r="140" spans="1:19" x14ac:dyDescent="0.3">
      <c r="A140">
        <v>0</v>
      </c>
      <c r="B140">
        <v>18.829999999999998</v>
      </c>
      <c r="C140">
        <v>9.5</v>
      </c>
      <c r="D140">
        <v>1</v>
      </c>
      <c r="E140">
        <v>1</v>
      </c>
      <c r="F140" t="s">
        <v>16</v>
      </c>
      <c r="G140" t="s">
        <v>17</v>
      </c>
      <c r="H140">
        <v>1.625</v>
      </c>
      <c r="I140">
        <v>1</v>
      </c>
      <c r="J140">
        <v>1</v>
      </c>
      <c r="K140">
        <v>6</v>
      </c>
      <c r="L140">
        <v>1</v>
      </c>
      <c r="M140" t="s">
        <v>18</v>
      </c>
      <c r="N140">
        <v>40</v>
      </c>
      <c r="O140">
        <v>600</v>
      </c>
      <c r="P140">
        <v>1</v>
      </c>
      <c r="Q140" t="str">
        <f t="shared" si="4"/>
        <v>11</v>
      </c>
      <c r="R140">
        <f>VLOOKUP(Q140,Rules!$D$4:$E$8,2,FALSE)</f>
        <v>1</v>
      </c>
      <c r="S140">
        <f t="shared" si="5"/>
        <v>1</v>
      </c>
    </row>
    <row r="141" spans="1:19" x14ac:dyDescent="0.3">
      <c r="A141">
        <v>0</v>
      </c>
      <c r="B141">
        <v>26.92</v>
      </c>
      <c r="C141">
        <v>13.5</v>
      </c>
      <c r="D141">
        <v>1</v>
      </c>
      <c r="E141">
        <v>1</v>
      </c>
      <c r="F141" t="s">
        <v>19</v>
      </c>
      <c r="G141" t="s">
        <v>20</v>
      </c>
      <c r="H141">
        <v>5</v>
      </c>
      <c r="I141">
        <v>1</v>
      </c>
      <c r="J141">
        <v>1</v>
      </c>
      <c r="K141">
        <v>2</v>
      </c>
      <c r="L141">
        <v>0</v>
      </c>
      <c r="M141" t="s">
        <v>18</v>
      </c>
      <c r="N141">
        <v>0</v>
      </c>
      <c r="O141">
        <v>5000</v>
      </c>
      <c r="P141">
        <v>1</v>
      </c>
      <c r="Q141" t="str">
        <f t="shared" si="4"/>
        <v>11</v>
      </c>
      <c r="R141">
        <f>VLOOKUP(Q141,Rules!$D$4:$E$8,2,FALSE)</f>
        <v>1</v>
      </c>
      <c r="S141">
        <f t="shared" si="5"/>
        <v>1</v>
      </c>
    </row>
    <row r="142" spans="1:19" x14ac:dyDescent="0.3">
      <c r="A142">
        <v>0</v>
      </c>
      <c r="B142">
        <v>31.25</v>
      </c>
      <c r="C142">
        <v>3.75</v>
      </c>
      <c r="D142">
        <v>1</v>
      </c>
      <c r="E142">
        <v>1</v>
      </c>
      <c r="F142" t="s">
        <v>24</v>
      </c>
      <c r="G142" t="s">
        <v>20</v>
      </c>
      <c r="H142">
        <v>0.625</v>
      </c>
      <c r="I142">
        <v>1</v>
      </c>
      <c r="J142">
        <v>1</v>
      </c>
      <c r="K142">
        <v>9</v>
      </c>
      <c r="L142">
        <v>1</v>
      </c>
      <c r="M142" t="s">
        <v>18</v>
      </c>
      <c r="N142">
        <v>181</v>
      </c>
      <c r="O142">
        <v>0</v>
      </c>
      <c r="P142">
        <v>1</v>
      </c>
      <c r="Q142" t="str">
        <f t="shared" si="4"/>
        <v>11</v>
      </c>
      <c r="R142">
        <f>VLOOKUP(Q142,Rules!$D$4:$E$8,2,FALSE)</f>
        <v>1</v>
      </c>
      <c r="S142">
        <f t="shared" si="5"/>
        <v>1</v>
      </c>
    </row>
    <row r="143" spans="1:19" x14ac:dyDescent="0.3">
      <c r="A143">
        <v>0</v>
      </c>
      <c r="B143">
        <v>56.5</v>
      </c>
      <c r="C143">
        <v>16</v>
      </c>
      <c r="D143">
        <v>1</v>
      </c>
      <c r="E143">
        <v>1</v>
      </c>
      <c r="F143" t="s">
        <v>35</v>
      </c>
      <c r="G143" t="s">
        <v>34</v>
      </c>
      <c r="H143">
        <v>0</v>
      </c>
      <c r="I143">
        <v>1</v>
      </c>
      <c r="J143">
        <v>1</v>
      </c>
      <c r="K143">
        <v>15</v>
      </c>
      <c r="L143">
        <v>0</v>
      </c>
      <c r="M143" t="s">
        <v>18</v>
      </c>
      <c r="N143">
        <v>0</v>
      </c>
      <c r="O143">
        <v>247</v>
      </c>
      <c r="P143">
        <v>1</v>
      </c>
      <c r="Q143" t="str">
        <f t="shared" si="4"/>
        <v>11</v>
      </c>
      <c r="R143">
        <f>VLOOKUP(Q143,Rules!$D$4:$E$8,2,FALSE)</f>
        <v>1</v>
      </c>
      <c r="S143">
        <f t="shared" si="5"/>
        <v>1</v>
      </c>
    </row>
    <row r="144" spans="1:19" x14ac:dyDescent="0.3">
      <c r="A144">
        <v>1</v>
      </c>
      <c r="B144">
        <v>43</v>
      </c>
      <c r="C144">
        <v>0.28999999999999998</v>
      </c>
      <c r="D144">
        <v>0</v>
      </c>
      <c r="E144">
        <v>0</v>
      </c>
      <c r="F144" t="s">
        <v>24</v>
      </c>
      <c r="G144" t="s">
        <v>20</v>
      </c>
      <c r="H144">
        <v>1.75</v>
      </c>
      <c r="I144">
        <v>1</v>
      </c>
      <c r="J144">
        <v>1</v>
      </c>
      <c r="K144">
        <v>8</v>
      </c>
      <c r="L144">
        <v>0</v>
      </c>
      <c r="M144" t="s">
        <v>18</v>
      </c>
      <c r="N144">
        <v>100</v>
      </c>
      <c r="O144">
        <v>375</v>
      </c>
      <c r="P144">
        <v>1</v>
      </c>
      <c r="Q144" t="str">
        <f t="shared" si="4"/>
        <v>10</v>
      </c>
      <c r="R144">
        <f>VLOOKUP(Q144,Rules!$D$4:$E$8,2,FALSE)</f>
        <v>1</v>
      </c>
      <c r="S144">
        <f t="shared" si="5"/>
        <v>1</v>
      </c>
    </row>
    <row r="145" spans="1:19" x14ac:dyDescent="0.3">
      <c r="A145">
        <v>1</v>
      </c>
      <c r="B145">
        <v>22.33</v>
      </c>
      <c r="C145">
        <v>11</v>
      </c>
      <c r="D145">
        <v>1</v>
      </c>
      <c r="E145">
        <v>1</v>
      </c>
      <c r="F145" t="s">
        <v>16</v>
      </c>
      <c r="G145" t="s">
        <v>17</v>
      </c>
      <c r="H145">
        <v>2</v>
      </c>
      <c r="I145">
        <v>1</v>
      </c>
      <c r="J145">
        <v>1</v>
      </c>
      <c r="K145">
        <v>1</v>
      </c>
      <c r="L145">
        <v>0</v>
      </c>
      <c r="M145" t="s">
        <v>18</v>
      </c>
      <c r="N145">
        <v>80</v>
      </c>
      <c r="O145">
        <v>278</v>
      </c>
      <c r="P145">
        <v>1</v>
      </c>
      <c r="Q145" t="str">
        <f t="shared" si="4"/>
        <v>11</v>
      </c>
      <c r="R145">
        <f>VLOOKUP(Q145,Rules!$D$4:$E$8,2,FALSE)</f>
        <v>1</v>
      </c>
      <c r="S145">
        <f t="shared" si="5"/>
        <v>1</v>
      </c>
    </row>
    <row r="146" spans="1:19" x14ac:dyDescent="0.3">
      <c r="A146">
        <v>1</v>
      </c>
      <c r="B146">
        <v>27.25</v>
      </c>
      <c r="C146">
        <v>1.665</v>
      </c>
      <c r="D146">
        <v>1</v>
      </c>
      <c r="E146">
        <v>1</v>
      </c>
      <c r="F146" t="s">
        <v>24</v>
      </c>
      <c r="G146" t="s">
        <v>20</v>
      </c>
      <c r="H146">
        <v>5.085</v>
      </c>
      <c r="I146">
        <v>1</v>
      </c>
      <c r="J146">
        <v>1</v>
      </c>
      <c r="K146">
        <v>9</v>
      </c>
      <c r="L146">
        <v>0</v>
      </c>
      <c r="M146" t="s">
        <v>18</v>
      </c>
      <c r="N146">
        <v>399</v>
      </c>
      <c r="O146">
        <v>827</v>
      </c>
      <c r="P146">
        <v>1</v>
      </c>
      <c r="Q146" t="str">
        <f t="shared" si="4"/>
        <v>11</v>
      </c>
      <c r="R146">
        <f>VLOOKUP(Q146,Rules!$D$4:$E$8,2,FALSE)</f>
        <v>1</v>
      </c>
      <c r="S146">
        <f t="shared" si="5"/>
        <v>1</v>
      </c>
    </row>
    <row r="147" spans="1:19" x14ac:dyDescent="0.3">
      <c r="A147">
        <v>1</v>
      </c>
      <c r="B147">
        <v>32.83</v>
      </c>
      <c r="C147">
        <v>2.5</v>
      </c>
      <c r="D147">
        <v>1</v>
      </c>
      <c r="E147">
        <v>1</v>
      </c>
      <c r="F147" t="s">
        <v>24</v>
      </c>
      <c r="G147" t="s">
        <v>20</v>
      </c>
      <c r="H147">
        <v>2.75</v>
      </c>
      <c r="I147">
        <v>1</v>
      </c>
      <c r="J147">
        <v>1</v>
      </c>
      <c r="K147">
        <v>6</v>
      </c>
      <c r="L147">
        <v>0</v>
      </c>
      <c r="M147" t="s">
        <v>18</v>
      </c>
      <c r="N147">
        <v>160</v>
      </c>
      <c r="O147">
        <v>2072</v>
      </c>
      <c r="P147">
        <v>1</v>
      </c>
      <c r="Q147" t="str">
        <f t="shared" si="4"/>
        <v>11</v>
      </c>
      <c r="R147">
        <f>VLOOKUP(Q147,Rules!$D$4:$E$8,2,FALSE)</f>
        <v>1</v>
      </c>
      <c r="S147">
        <f t="shared" si="5"/>
        <v>1</v>
      </c>
    </row>
    <row r="148" spans="1:19" x14ac:dyDescent="0.3">
      <c r="A148">
        <v>1</v>
      </c>
      <c r="B148">
        <v>23.25</v>
      </c>
      <c r="C148">
        <v>1.5</v>
      </c>
      <c r="D148">
        <v>1</v>
      </c>
      <c r="E148">
        <v>1</v>
      </c>
      <c r="F148" t="s">
        <v>19</v>
      </c>
      <c r="G148" t="s">
        <v>17</v>
      </c>
      <c r="H148">
        <v>2.375</v>
      </c>
      <c r="I148">
        <v>1</v>
      </c>
      <c r="J148">
        <v>1</v>
      </c>
      <c r="K148">
        <v>3</v>
      </c>
      <c r="L148">
        <v>1</v>
      </c>
      <c r="M148" t="s">
        <v>18</v>
      </c>
      <c r="N148">
        <v>0</v>
      </c>
      <c r="O148">
        <v>582</v>
      </c>
      <c r="P148">
        <v>1</v>
      </c>
      <c r="Q148" t="str">
        <f t="shared" si="4"/>
        <v>11</v>
      </c>
      <c r="R148">
        <f>VLOOKUP(Q148,Rules!$D$4:$E$8,2,FALSE)</f>
        <v>1</v>
      </c>
      <c r="S148">
        <f t="shared" si="5"/>
        <v>1</v>
      </c>
    </row>
    <row r="149" spans="1:19" x14ac:dyDescent="0.3">
      <c r="A149">
        <v>0</v>
      </c>
      <c r="B149">
        <v>40.33</v>
      </c>
      <c r="C149">
        <v>7.54</v>
      </c>
      <c r="D149">
        <v>0</v>
      </c>
      <c r="E149">
        <v>0</v>
      </c>
      <c r="F149" t="s">
        <v>19</v>
      </c>
      <c r="G149" t="s">
        <v>20</v>
      </c>
      <c r="H149">
        <v>8</v>
      </c>
      <c r="I149">
        <v>1</v>
      </c>
      <c r="J149">
        <v>1</v>
      </c>
      <c r="K149">
        <v>14</v>
      </c>
      <c r="L149">
        <v>0</v>
      </c>
      <c r="M149" t="s">
        <v>18</v>
      </c>
      <c r="N149">
        <v>0</v>
      </c>
      <c r="O149">
        <v>2300</v>
      </c>
      <c r="P149">
        <v>1</v>
      </c>
      <c r="Q149" t="str">
        <f t="shared" si="4"/>
        <v>10</v>
      </c>
      <c r="R149">
        <f>VLOOKUP(Q149,Rules!$D$4:$E$8,2,FALSE)</f>
        <v>1</v>
      </c>
      <c r="S149">
        <f t="shared" si="5"/>
        <v>1</v>
      </c>
    </row>
    <row r="150" spans="1:19" x14ac:dyDescent="0.3">
      <c r="A150">
        <v>0</v>
      </c>
      <c r="B150">
        <v>30.5</v>
      </c>
      <c r="C150">
        <v>6.5</v>
      </c>
      <c r="D150">
        <v>1</v>
      </c>
      <c r="E150">
        <v>1</v>
      </c>
      <c r="F150" t="s">
        <v>26</v>
      </c>
      <c r="G150" t="s">
        <v>30</v>
      </c>
      <c r="H150">
        <v>4</v>
      </c>
      <c r="I150">
        <v>1</v>
      </c>
      <c r="J150">
        <v>1</v>
      </c>
      <c r="K150">
        <v>7</v>
      </c>
      <c r="L150">
        <v>1</v>
      </c>
      <c r="M150" t="s">
        <v>18</v>
      </c>
      <c r="N150">
        <v>0</v>
      </c>
      <c r="O150">
        <v>3065</v>
      </c>
      <c r="P150">
        <v>1</v>
      </c>
      <c r="Q150" t="str">
        <f t="shared" si="4"/>
        <v>11</v>
      </c>
      <c r="R150">
        <f>VLOOKUP(Q150,Rules!$D$4:$E$8,2,FALSE)</f>
        <v>1</v>
      </c>
      <c r="S150">
        <f t="shared" si="5"/>
        <v>1</v>
      </c>
    </row>
    <row r="151" spans="1:19" x14ac:dyDescent="0.3">
      <c r="A151">
        <v>0</v>
      </c>
      <c r="B151">
        <v>52.83</v>
      </c>
      <c r="C151">
        <v>15</v>
      </c>
      <c r="D151">
        <v>1</v>
      </c>
      <c r="E151">
        <v>1</v>
      </c>
      <c r="F151" t="s">
        <v>26</v>
      </c>
      <c r="G151" t="s">
        <v>17</v>
      </c>
      <c r="H151">
        <v>5.5</v>
      </c>
      <c r="I151">
        <v>1</v>
      </c>
      <c r="J151">
        <v>1</v>
      </c>
      <c r="K151">
        <v>14</v>
      </c>
      <c r="L151">
        <v>0</v>
      </c>
      <c r="M151" t="s">
        <v>18</v>
      </c>
      <c r="N151">
        <v>0</v>
      </c>
      <c r="O151">
        <v>2200</v>
      </c>
      <c r="P151">
        <v>1</v>
      </c>
      <c r="Q151" t="str">
        <f t="shared" si="4"/>
        <v>11</v>
      </c>
      <c r="R151">
        <f>VLOOKUP(Q151,Rules!$D$4:$E$8,2,FALSE)</f>
        <v>1</v>
      </c>
      <c r="S151">
        <f t="shared" si="5"/>
        <v>1</v>
      </c>
    </row>
    <row r="152" spans="1:19" x14ac:dyDescent="0.3">
      <c r="A152">
        <v>0</v>
      </c>
      <c r="B152">
        <v>46.67</v>
      </c>
      <c r="C152">
        <v>0.46</v>
      </c>
      <c r="D152">
        <v>1</v>
      </c>
      <c r="E152">
        <v>1</v>
      </c>
      <c r="F152" t="s">
        <v>24</v>
      </c>
      <c r="G152" t="s">
        <v>20</v>
      </c>
      <c r="H152">
        <v>0.41499999999999998</v>
      </c>
      <c r="I152">
        <v>1</v>
      </c>
      <c r="J152">
        <v>1</v>
      </c>
      <c r="K152">
        <v>11</v>
      </c>
      <c r="L152">
        <v>1</v>
      </c>
      <c r="M152" t="s">
        <v>18</v>
      </c>
      <c r="N152">
        <v>440</v>
      </c>
      <c r="O152">
        <v>6</v>
      </c>
      <c r="P152">
        <v>1</v>
      </c>
      <c r="Q152" t="str">
        <f t="shared" si="4"/>
        <v>11</v>
      </c>
      <c r="R152">
        <f>VLOOKUP(Q152,Rules!$D$4:$E$8,2,FALSE)</f>
        <v>1</v>
      </c>
      <c r="S152">
        <f t="shared" si="5"/>
        <v>1</v>
      </c>
    </row>
    <row r="153" spans="1:19" x14ac:dyDescent="0.3">
      <c r="A153">
        <v>0</v>
      </c>
      <c r="B153">
        <v>58.33</v>
      </c>
      <c r="C153">
        <v>10</v>
      </c>
      <c r="D153">
        <v>1</v>
      </c>
      <c r="E153">
        <v>1</v>
      </c>
      <c r="F153" t="s">
        <v>19</v>
      </c>
      <c r="G153" t="s">
        <v>17</v>
      </c>
      <c r="H153">
        <v>4</v>
      </c>
      <c r="I153">
        <v>1</v>
      </c>
      <c r="J153">
        <v>1</v>
      </c>
      <c r="K153">
        <v>14</v>
      </c>
      <c r="L153">
        <v>0</v>
      </c>
      <c r="M153" t="s">
        <v>18</v>
      </c>
      <c r="N153">
        <v>0</v>
      </c>
      <c r="O153">
        <v>1602</v>
      </c>
      <c r="P153">
        <v>1</v>
      </c>
      <c r="Q153" t="str">
        <f t="shared" si="4"/>
        <v>11</v>
      </c>
      <c r="R153">
        <f>VLOOKUP(Q153,Rules!$D$4:$E$8,2,FALSE)</f>
        <v>1</v>
      </c>
      <c r="S153">
        <f t="shared" si="5"/>
        <v>1</v>
      </c>
    </row>
    <row r="154" spans="1:19" x14ac:dyDescent="0.3">
      <c r="A154">
        <v>1</v>
      </c>
      <c r="B154">
        <v>37.33</v>
      </c>
      <c r="C154">
        <v>6.5</v>
      </c>
      <c r="D154">
        <v>1</v>
      </c>
      <c r="E154">
        <v>1</v>
      </c>
      <c r="F154" t="s">
        <v>22</v>
      </c>
      <c r="G154" t="s">
        <v>20</v>
      </c>
      <c r="H154">
        <v>4.25</v>
      </c>
      <c r="I154">
        <v>1</v>
      </c>
      <c r="J154">
        <v>1</v>
      </c>
      <c r="K154">
        <v>12</v>
      </c>
      <c r="L154">
        <v>1</v>
      </c>
      <c r="M154" t="s">
        <v>18</v>
      </c>
      <c r="N154">
        <v>93</v>
      </c>
      <c r="O154">
        <v>0</v>
      </c>
      <c r="P154">
        <v>1</v>
      </c>
      <c r="Q154" t="str">
        <f t="shared" si="4"/>
        <v>11</v>
      </c>
      <c r="R154">
        <f>VLOOKUP(Q154,Rules!$D$4:$E$8,2,FALSE)</f>
        <v>1</v>
      </c>
      <c r="S154">
        <f t="shared" si="5"/>
        <v>1</v>
      </c>
    </row>
    <row r="155" spans="1:19" x14ac:dyDescent="0.3">
      <c r="A155">
        <v>1</v>
      </c>
      <c r="B155">
        <v>23.08</v>
      </c>
      <c r="C155">
        <v>2.5</v>
      </c>
      <c r="D155">
        <v>1</v>
      </c>
      <c r="E155">
        <v>1</v>
      </c>
      <c r="F155" t="s">
        <v>26</v>
      </c>
      <c r="G155" t="s">
        <v>17</v>
      </c>
      <c r="H155">
        <v>1.085</v>
      </c>
      <c r="I155">
        <v>1</v>
      </c>
      <c r="J155">
        <v>1</v>
      </c>
      <c r="K155">
        <v>11</v>
      </c>
      <c r="L155">
        <v>1</v>
      </c>
      <c r="M155" t="s">
        <v>18</v>
      </c>
      <c r="N155">
        <v>60</v>
      </c>
      <c r="O155">
        <v>2184</v>
      </c>
      <c r="P155">
        <v>1</v>
      </c>
      <c r="Q155" t="str">
        <f t="shared" si="4"/>
        <v>11</v>
      </c>
      <c r="R155">
        <f>VLOOKUP(Q155,Rules!$D$4:$E$8,2,FALSE)</f>
        <v>1</v>
      </c>
      <c r="S155">
        <f t="shared" si="5"/>
        <v>1</v>
      </c>
    </row>
    <row r="156" spans="1:19" x14ac:dyDescent="0.3">
      <c r="A156">
        <v>1</v>
      </c>
      <c r="B156">
        <v>32.75</v>
      </c>
      <c r="C156">
        <v>1.5</v>
      </c>
      <c r="D156">
        <v>1</v>
      </c>
      <c r="E156">
        <v>1</v>
      </c>
      <c r="F156" t="s">
        <v>24</v>
      </c>
      <c r="G156" t="s">
        <v>20</v>
      </c>
      <c r="H156">
        <v>5.5</v>
      </c>
      <c r="I156">
        <v>1</v>
      </c>
      <c r="J156">
        <v>1</v>
      </c>
      <c r="K156">
        <v>3</v>
      </c>
      <c r="L156">
        <v>1</v>
      </c>
      <c r="M156" t="s">
        <v>18</v>
      </c>
      <c r="N156">
        <v>0</v>
      </c>
      <c r="O156">
        <v>0</v>
      </c>
      <c r="P156">
        <v>1</v>
      </c>
      <c r="Q156" t="str">
        <f t="shared" si="4"/>
        <v>11</v>
      </c>
      <c r="R156">
        <f>VLOOKUP(Q156,Rules!$D$4:$E$8,2,FALSE)</f>
        <v>1</v>
      </c>
      <c r="S156">
        <f t="shared" si="5"/>
        <v>1</v>
      </c>
    </row>
    <row r="157" spans="1:19" x14ac:dyDescent="0.3">
      <c r="A157">
        <v>0</v>
      </c>
      <c r="B157">
        <v>21.67</v>
      </c>
      <c r="C157">
        <v>11.5</v>
      </c>
      <c r="D157">
        <v>0</v>
      </c>
      <c r="E157">
        <v>0</v>
      </c>
      <c r="F157" t="s">
        <v>35</v>
      </c>
      <c r="G157" t="s">
        <v>36</v>
      </c>
      <c r="H157">
        <v>0</v>
      </c>
      <c r="I157">
        <v>1</v>
      </c>
      <c r="J157">
        <v>1</v>
      </c>
      <c r="K157">
        <v>11</v>
      </c>
      <c r="L157">
        <v>1</v>
      </c>
      <c r="M157" t="s">
        <v>18</v>
      </c>
      <c r="N157">
        <v>0</v>
      </c>
      <c r="O157">
        <v>0</v>
      </c>
      <c r="P157">
        <v>1</v>
      </c>
      <c r="Q157" t="str">
        <f t="shared" si="4"/>
        <v>10</v>
      </c>
      <c r="R157">
        <f>VLOOKUP(Q157,Rules!$D$4:$E$8,2,FALSE)</f>
        <v>1</v>
      </c>
      <c r="S157">
        <f t="shared" si="5"/>
        <v>1</v>
      </c>
    </row>
    <row r="158" spans="1:19" x14ac:dyDescent="0.3">
      <c r="A158">
        <v>0</v>
      </c>
      <c r="B158">
        <v>28.5</v>
      </c>
      <c r="C158">
        <v>3.04</v>
      </c>
      <c r="D158">
        <v>0</v>
      </c>
      <c r="E158">
        <v>0</v>
      </c>
      <c r="F158" t="s">
        <v>28</v>
      </c>
      <c r="G158" t="s">
        <v>20</v>
      </c>
      <c r="H158">
        <v>2.54</v>
      </c>
      <c r="I158">
        <v>1</v>
      </c>
      <c r="J158">
        <v>1</v>
      </c>
      <c r="K158">
        <v>1</v>
      </c>
      <c r="L158">
        <v>0</v>
      </c>
      <c r="M158" t="s">
        <v>18</v>
      </c>
      <c r="N158">
        <v>70</v>
      </c>
      <c r="O158">
        <v>0</v>
      </c>
      <c r="P158">
        <v>1</v>
      </c>
      <c r="Q158" t="str">
        <f t="shared" si="4"/>
        <v>10</v>
      </c>
      <c r="R158">
        <f>VLOOKUP(Q158,Rules!$D$4:$E$8,2,FALSE)</f>
        <v>1</v>
      </c>
      <c r="S158">
        <f t="shared" si="5"/>
        <v>1</v>
      </c>
    </row>
    <row r="159" spans="1:19" x14ac:dyDescent="0.3">
      <c r="A159">
        <v>0</v>
      </c>
      <c r="B159">
        <v>68.67</v>
      </c>
      <c r="C159">
        <v>15</v>
      </c>
      <c r="D159">
        <v>1</v>
      </c>
      <c r="E159">
        <v>1</v>
      </c>
      <c r="F159" t="s">
        <v>31</v>
      </c>
      <c r="G159" t="s">
        <v>36</v>
      </c>
      <c r="H159">
        <v>0</v>
      </c>
      <c r="I159">
        <v>1</v>
      </c>
      <c r="J159">
        <v>1</v>
      </c>
      <c r="K159">
        <v>14</v>
      </c>
      <c r="L159">
        <v>0</v>
      </c>
      <c r="M159" t="s">
        <v>18</v>
      </c>
      <c r="N159">
        <v>0</v>
      </c>
      <c r="O159">
        <v>3376</v>
      </c>
      <c r="P159">
        <v>1</v>
      </c>
      <c r="Q159" t="str">
        <f t="shared" si="4"/>
        <v>11</v>
      </c>
      <c r="R159">
        <f>VLOOKUP(Q159,Rules!$D$4:$E$8,2,FALSE)</f>
        <v>1</v>
      </c>
      <c r="S159">
        <f t="shared" si="5"/>
        <v>1</v>
      </c>
    </row>
    <row r="160" spans="1:19" x14ac:dyDescent="0.3">
      <c r="A160">
        <v>1</v>
      </c>
      <c r="B160">
        <v>28</v>
      </c>
      <c r="C160">
        <v>2</v>
      </c>
      <c r="D160">
        <v>1</v>
      </c>
      <c r="E160">
        <v>1</v>
      </c>
      <c r="F160" t="s">
        <v>25</v>
      </c>
      <c r="G160" t="s">
        <v>20</v>
      </c>
      <c r="H160">
        <v>4.165</v>
      </c>
      <c r="I160">
        <v>1</v>
      </c>
      <c r="J160">
        <v>1</v>
      </c>
      <c r="K160">
        <v>2</v>
      </c>
      <c r="L160">
        <v>1</v>
      </c>
      <c r="M160" t="s">
        <v>18</v>
      </c>
      <c r="N160">
        <v>181</v>
      </c>
      <c r="O160">
        <v>0</v>
      </c>
      <c r="P160">
        <v>1</v>
      </c>
      <c r="Q160" t="str">
        <f t="shared" si="4"/>
        <v>11</v>
      </c>
      <c r="R160">
        <f>VLOOKUP(Q160,Rules!$D$4:$E$8,2,FALSE)</f>
        <v>1</v>
      </c>
      <c r="S160">
        <f t="shared" si="5"/>
        <v>1</v>
      </c>
    </row>
    <row r="161" spans="1:19" x14ac:dyDescent="0.3">
      <c r="A161">
        <v>1</v>
      </c>
      <c r="B161">
        <v>34.08</v>
      </c>
      <c r="C161">
        <v>0.08</v>
      </c>
      <c r="D161">
        <v>0</v>
      </c>
      <c r="E161">
        <v>0</v>
      </c>
      <c r="F161" t="s">
        <v>22</v>
      </c>
      <c r="G161" t="s">
        <v>30</v>
      </c>
      <c r="H161">
        <v>0.04</v>
      </c>
      <c r="I161">
        <v>1</v>
      </c>
      <c r="J161">
        <v>1</v>
      </c>
      <c r="K161">
        <v>1</v>
      </c>
      <c r="L161">
        <v>1</v>
      </c>
      <c r="M161" t="s">
        <v>18</v>
      </c>
      <c r="N161">
        <v>280</v>
      </c>
      <c r="O161">
        <v>2000</v>
      </c>
      <c r="P161">
        <v>1</v>
      </c>
      <c r="Q161" t="str">
        <f t="shared" si="4"/>
        <v>10</v>
      </c>
      <c r="R161">
        <f>VLOOKUP(Q161,Rules!$D$4:$E$8,2,FALSE)</f>
        <v>1</v>
      </c>
      <c r="S161">
        <f t="shared" si="5"/>
        <v>1</v>
      </c>
    </row>
    <row r="162" spans="1:19" x14ac:dyDescent="0.3">
      <c r="A162">
        <v>1</v>
      </c>
      <c r="B162">
        <v>27.67</v>
      </c>
      <c r="C162">
        <v>2</v>
      </c>
      <c r="D162">
        <v>1</v>
      </c>
      <c r="E162">
        <v>1</v>
      </c>
      <c r="F162" t="s">
        <v>28</v>
      </c>
      <c r="G162" t="s">
        <v>20</v>
      </c>
      <c r="H162">
        <v>1</v>
      </c>
      <c r="I162">
        <v>1</v>
      </c>
      <c r="J162">
        <v>1</v>
      </c>
      <c r="K162">
        <v>4</v>
      </c>
      <c r="L162">
        <v>0</v>
      </c>
      <c r="M162" t="s">
        <v>18</v>
      </c>
      <c r="N162">
        <v>140</v>
      </c>
      <c r="O162">
        <v>7544</v>
      </c>
      <c r="P162">
        <v>1</v>
      </c>
      <c r="Q162" t="str">
        <f t="shared" si="4"/>
        <v>11</v>
      </c>
      <c r="R162">
        <f>VLOOKUP(Q162,Rules!$D$4:$E$8,2,FALSE)</f>
        <v>1</v>
      </c>
      <c r="S162">
        <f t="shared" si="5"/>
        <v>1</v>
      </c>
    </row>
    <row r="163" spans="1:19" x14ac:dyDescent="0.3">
      <c r="A163">
        <v>1</v>
      </c>
      <c r="B163">
        <v>44</v>
      </c>
      <c r="C163">
        <v>2</v>
      </c>
      <c r="D163">
        <v>1</v>
      </c>
      <c r="E163">
        <v>1</v>
      </c>
      <c r="F163" t="s">
        <v>22</v>
      </c>
      <c r="G163" t="s">
        <v>17</v>
      </c>
      <c r="H163">
        <v>1.75</v>
      </c>
      <c r="I163">
        <v>1</v>
      </c>
      <c r="J163">
        <v>1</v>
      </c>
      <c r="K163">
        <v>2</v>
      </c>
      <c r="L163">
        <v>1</v>
      </c>
      <c r="M163" t="s">
        <v>18</v>
      </c>
      <c r="N163">
        <v>0</v>
      </c>
      <c r="O163">
        <v>15</v>
      </c>
      <c r="P163">
        <v>1</v>
      </c>
      <c r="Q163" t="str">
        <f t="shared" si="4"/>
        <v>11</v>
      </c>
      <c r="R163">
        <f>VLOOKUP(Q163,Rules!$D$4:$E$8,2,FALSE)</f>
        <v>1</v>
      </c>
      <c r="S163">
        <f t="shared" si="5"/>
        <v>1</v>
      </c>
    </row>
    <row r="164" spans="1:19" x14ac:dyDescent="0.3">
      <c r="A164">
        <v>1</v>
      </c>
      <c r="B164">
        <v>25.08</v>
      </c>
      <c r="C164">
        <v>1.71</v>
      </c>
      <c r="D164">
        <v>1</v>
      </c>
      <c r="E164">
        <v>1</v>
      </c>
      <c r="F164" t="s">
        <v>28</v>
      </c>
      <c r="G164" t="s">
        <v>17</v>
      </c>
      <c r="H164">
        <v>1.665</v>
      </c>
      <c r="I164">
        <v>1</v>
      </c>
      <c r="J164">
        <v>1</v>
      </c>
      <c r="K164">
        <v>1</v>
      </c>
      <c r="L164">
        <v>1</v>
      </c>
      <c r="M164" t="s">
        <v>18</v>
      </c>
      <c r="N164">
        <v>395</v>
      </c>
      <c r="O164">
        <v>20</v>
      </c>
      <c r="P164">
        <v>1</v>
      </c>
      <c r="Q164" t="str">
        <f t="shared" si="4"/>
        <v>11</v>
      </c>
      <c r="R164">
        <f>VLOOKUP(Q164,Rules!$D$4:$E$8,2,FALSE)</f>
        <v>1</v>
      </c>
      <c r="S164">
        <f t="shared" si="5"/>
        <v>1</v>
      </c>
    </row>
    <row r="165" spans="1:19" x14ac:dyDescent="0.3">
      <c r="A165">
        <v>1</v>
      </c>
      <c r="B165">
        <v>32</v>
      </c>
      <c r="C165">
        <v>1.75</v>
      </c>
      <c r="D165">
        <v>0</v>
      </c>
      <c r="E165">
        <v>0</v>
      </c>
      <c r="F165" t="s">
        <v>31</v>
      </c>
      <c r="G165" t="s">
        <v>20</v>
      </c>
      <c r="H165">
        <v>0.04</v>
      </c>
      <c r="I165">
        <v>1</v>
      </c>
      <c r="J165">
        <v>0</v>
      </c>
      <c r="K165">
        <v>0</v>
      </c>
      <c r="L165">
        <v>1</v>
      </c>
      <c r="M165" t="s">
        <v>18</v>
      </c>
      <c r="N165">
        <v>393</v>
      </c>
      <c r="O165">
        <v>0</v>
      </c>
      <c r="P165">
        <v>1</v>
      </c>
      <c r="Q165" t="str">
        <f t="shared" si="4"/>
        <v>00</v>
      </c>
      <c r="R165">
        <f>VLOOKUP(Q165,Rules!$D$4:$E$8,2,FALSE)</f>
        <v>0</v>
      </c>
      <c r="S165">
        <f t="shared" si="5"/>
        <v>0</v>
      </c>
    </row>
    <row r="166" spans="1:19" x14ac:dyDescent="0.3">
      <c r="A166">
        <v>0</v>
      </c>
      <c r="B166">
        <v>60.58</v>
      </c>
      <c r="C166">
        <v>16.5</v>
      </c>
      <c r="D166">
        <v>1</v>
      </c>
      <c r="E166">
        <v>1</v>
      </c>
      <c r="F166" t="s">
        <v>19</v>
      </c>
      <c r="G166" t="s">
        <v>17</v>
      </c>
      <c r="H166">
        <v>11</v>
      </c>
      <c r="I166">
        <v>1</v>
      </c>
      <c r="J166">
        <v>0</v>
      </c>
      <c r="K166">
        <v>0</v>
      </c>
      <c r="L166">
        <v>1</v>
      </c>
      <c r="M166" t="s">
        <v>18</v>
      </c>
      <c r="N166">
        <v>21</v>
      </c>
      <c r="O166">
        <v>10561</v>
      </c>
      <c r="P166">
        <v>1</v>
      </c>
      <c r="Q166" t="str">
        <f t="shared" si="4"/>
        <v>01</v>
      </c>
      <c r="R166">
        <f>VLOOKUP(Q166,Rules!$D$4:$E$8,2,FALSE)</f>
        <v>0</v>
      </c>
      <c r="S166">
        <f t="shared" si="5"/>
        <v>0</v>
      </c>
    </row>
    <row r="167" spans="1:19" x14ac:dyDescent="0.3">
      <c r="A167">
        <v>0</v>
      </c>
      <c r="B167">
        <v>40.83</v>
      </c>
      <c r="C167">
        <v>10</v>
      </c>
      <c r="D167">
        <v>1</v>
      </c>
      <c r="E167">
        <v>1</v>
      </c>
      <c r="F167" t="s">
        <v>19</v>
      </c>
      <c r="G167" t="s">
        <v>20</v>
      </c>
      <c r="H167">
        <v>1.75</v>
      </c>
      <c r="I167">
        <v>1</v>
      </c>
      <c r="J167">
        <v>0</v>
      </c>
      <c r="K167">
        <v>0</v>
      </c>
      <c r="L167">
        <v>0</v>
      </c>
      <c r="M167" t="s">
        <v>18</v>
      </c>
      <c r="N167">
        <v>29</v>
      </c>
      <c r="O167">
        <v>837</v>
      </c>
      <c r="P167">
        <v>1</v>
      </c>
      <c r="Q167" t="str">
        <f t="shared" si="4"/>
        <v>01</v>
      </c>
      <c r="R167">
        <f>VLOOKUP(Q167,Rules!$D$4:$E$8,2,FALSE)</f>
        <v>0</v>
      </c>
      <c r="S167">
        <f t="shared" si="5"/>
        <v>0</v>
      </c>
    </row>
    <row r="168" spans="1:19" x14ac:dyDescent="0.3">
      <c r="A168">
        <v>1</v>
      </c>
      <c r="B168">
        <v>19.329999999999998</v>
      </c>
      <c r="C168">
        <v>9.5</v>
      </c>
      <c r="D168">
        <v>1</v>
      </c>
      <c r="E168">
        <v>1</v>
      </c>
      <c r="F168" t="s">
        <v>19</v>
      </c>
      <c r="G168" t="s">
        <v>17</v>
      </c>
      <c r="H168">
        <v>1</v>
      </c>
      <c r="I168">
        <v>1</v>
      </c>
      <c r="J168">
        <v>0</v>
      </c>
      <c r="K168">
        <v>0</v>
      </c>
      <c r="L168">
        <v>1</v>
      </c>
      <c r="M168" t="s">
        <v>18</v>
      </c>
      <c r="N168">
        <v>60</v>
      </c>
      <c r="O168">
        <v>400</v>
      </c>
      <c r="P168">
        <v>1</v>
      </c>
      <c r="Q168" t="str">
        <f t="shared" si="4"/>
        <v>01</v>
      </c>
      <c r="R168">
        <f>VLOOKUP(Q168,Rules!$D$4:$E$8,2,FALSE)</f>
        <v>0</v>
      </c>
      <c r="S168">
        <f t="shared" si="5"/>
        <v>0</v>
      </c>
    </row>
    <row r="169" spans="1:19" x14ac:dyDescent="0.3">
      <c r="A169">
        <v>0</v>
      </c>
      <c r="B169">
        <v>32.33</v>
      </c>
      <c r="C169">
        <v>0.54</v>
      </c>
      <c r="D169">
        <v>1</v>
      </c>
      <c r="E169">
        <v>1</v>
      </c>
      <c r="F169" t="s">
        <v>24</v>
      </c>
      <c r="G169" t="s">
        <v>17</v>
      </c>
      <c r="H169">
        <v>0.04</v>
      </c>
      <c r="I169">
        <v>1</v>
      </c>
      <c r="J169">
        <v>0</v>
      </c>
      <c r="K169">
        <v>0</v>
      </c>
      <c r="L169">
        <v>0</v>
      </c>
      <c r="M169" t="s">
        <v>18</v>
      </c>
      <c r="N169">
        <v>440</v>
      </c>
      <c r="O169">
        <v>11177</v>
      </c>
      <c r="P169">
        <v>1</v>
      </c>
      <c r="Q169" t="str">
        <f t="shared" si="4"/>
        <v>01</v>
      </c>
      <c r="R169">
        <f>VLOOKUP(Q169,Rules!$D$4:$E$8,2,FALSE)</f>
        <v>0</v>
      </c>
      <c r="S169">
        <f t="shared" si="5"/>
        <v>0</v>
      </c>
    </row>
    <row r="170" spans="1:19" x14ac:dyDescent="0.3">
      <c r="A170">
        <v>1</v>
      </c>
      <c r="B170">
        <v>36.67</v>
      </c>
      <c r="C170">
        <v>3.25</v>
      </c>
      <c r="D170">
        <v>1</v>
      </c>
      <c r="E170">
        <v>1</v>
      </c>
      <c r="F170" t="s">
        <v>19</v>
      </c>
      <c r="G170" t="s">
        <v>20</v>
      </c>
      <c r="H170">
        <v>9</v>
      </c>
      <c r="I170">
        <v>1</v>
      </c>
      <c r="J170">
        <v>0</v>
      </c>
      <c r="K170">
        <v>0</v>
      </c>
      <c r="L170">
        <v>1</v>
      </c>
      <c r="M170" t="s">
        <v>18</v>
      </c>
      <c r="N170">
        <v>102</v>
      </c>
      <c r="O170">
        <v>639</v>
      </c>
      <c r="P170">
        <v>1</v>
      </c>
      <c r="Q170" t="str">
        <f t="shared" si="4"/>
        <v>01</v>
      </c>
      <c r="R170">
        <f>VLOOKUP(Q170,Rules!$D$4:$E$8,2,FALSE)</f>
        <v>0</v>
      </c>
      <c r="S170">
        <f t="shared" si="5"/>
        <v>0</v>
      </c>
    </row>
    <row r="171" spans="1:19" x14ac:dyDescent="0.3">
      <c r="A171">
        <v>1</v>
      </c>
      <c r="B171">
        <v>37.5</v>
      </c>
      <c r="C171">
        <v>1.125</v>
      </c>
      <c r="D171">
        <v>0</v>
      </c>
      <c r="E171">
        <v>0</v>
      </c>
      <c r="F171" t="s">
        <v>27</v>
      </c>
      <c r="G171" t="s">
        <v>17</v>
      </c>
      <c r="H171">
        <v>1.5</v>
      </c>
      <c r="I171">
        <v>0</v>
      </c>
      <c r="J171">
        <v>0</v>
      </c>
      <c r="K171">
        <v>0</v>
      </c>
      <c r="L171">
        <v>1</v>
      </c>
      <c r="M171" t="s">
        <v>18</v>
      </c>
      <c r="N171">
        <v>431</v>
      </c>
      <c r="O171">
        <v>0</v>
      </c>
      <c r="P171">
        <v>1</v>
      </c>
      <c r="Q171" t="str">
        <f t="shared" si="4"/>
        <v>00</v>
      </c>
      <c r="R171">
        <f>VLOOKUP(Q171,Rules!$D$4:$E$8,2,FALSE)</f>
        <v>0</v>
      </c>
      <c r="S171">
        <f t="shared" si="5"/>
        <v>0</v>
      </c>
    </row>
    <row r="172" spans="1:19" x14ac:dyDescent="0.3">
      <c r="A172">
        <v>0</v>
      </c>
      <c r="B172">
        <v>25.08</v>
      </c>
      <c r="C172">
        <v>2.54</v>
      </c>
      <c r="D172">
        <v>0</v>
      </c>
      <c r="E172">
        <v>0</v>
      </c>
      <c r="F172" t="s">
        <v>32</v>
      </c>
      <c r="G172" t="s">
        <v>17</v>
      </c>
      <c r="H172">
        <v>0.25</v>
      </c>
      <c r="I172">
        <v>1</v>
      </c>
      <c r="J172">
        <v>0</v>
      </c>
      <c r="K172">
        <v>0</v>
      </c>
      <c r="L172">
        <v>1</v>
      </c>
      <c r="M172" t="s">
        <v>18</v>
      </c>
      <c r="N172">
        <v>370</v>
      </c>
      <c r="O172">
        <v>0</v>
      </c>
      <c r="P172">
        <v>1</v>
      </c>
      <c r="Q172" t="str">
        <f t="shared" si="4"/>
        <v>00</v>
      </c>
      <c r="R172">
        <f>VLOOKUP(Q172,Rules!$D$4:$E$8,2,FALSE)</f>
        <v>0</v>
      </c>
      <c r="S172">
        <f t="shared" si="5"/>
        <v>0</v>
      </c>
    </row>
    <row r="173" spans="1:19" x14ac:dyDescent="0.3">
      <c r="A173">
        <v>1</v>
      </c>
      <c r="B173">
        <v>41.33</v>
      </c>
      <c r="C173">
        <v>0</v>
      </c>
      <c r="D173">
        <v>1</v>
      </c>
      <c r="E173">
        <v>1</v>
      </c>
      <c r="F173" t="s">
        <v>26</v>
      </c>
      <c r="G173" t="s">
        <v>30</v>
      </c>
      <c r="H173">
        <v>15</v>
      </c>
      <c r="I173">
        <v>1</v>
      </c>
      <c r="J173">
        <v>0</v>
      </c>
      <c r="K173">
        <v>0</v>
      </c>
      <c r="L173">
        <v>0</v>
      </c>
      <c r="M173" t="s">
        <v>18</v>
      </c>
      <c r="N173">
        <v>0</v>
      </c>
      <c r="O173">
        <v>0</v>
      </c>
      <c r="P173">
        <v>1</v>
      </c>
      <c r="Q173" t="str">
        <f t="shared" si="4"/>
        <v>01</v>
      </c>
      <c r="R173">
        <f>VLOOKUP(Q173,Rules!$D$4:$E$8,2,FALSE)</f>
        <v>0</v>
      </c>
      <c r="S173">
        <f t="shared" si="5"/>
        <v>0</v>
      </c>
    </row>
    <row r="174" spans="1:19" x14ac:dyDescent="0.3">
      <c r="A174">
        <v>1</v>
      </c>
      <c r="B174">
        <v>56</v>
      </c>
      <c r="C174">
        <v>12.5</v>
      </c>
      <c r="D174">
        <v>1</v>
      </c>
      <c r="E174">
        <v>1</v>
      </c>
      <c r="F174" t="s">
        <v>25</v>
      </c>
      <c r="G174" t="s">
        <v>20</v>
      </c>
      <c r="H174">
        <v>8</v>
      </c>
      <c r="I174">
        <v>1</v>
      </c>
      <c r="J174">
        <v>0</v>
      </c>
      <c r="K174">
        <v>0</v>
      </c>
      <c r="L174">
        <v>1</v>
      </c>
      <c r="M174" t="s">
        <v>18</v>
      </c>
      <c r="N174">
        <v>24</v>
      </c>
      <c r="O174">
        <v>2028</v>
      </c>
      <c r="P174">
        <v>1</v>
      </c>
      <c r="Q174" t="str">
        <f t="shared" si="4"/>
        <v>01</v>
      </c>
      <c r="R174">
        <f>VLOOKUP(Q174,Rules!$D$4:$E$8,2,FALSE)</f>
        <v>0</v>
      </c>
      <c r="S174">
        <f t="shared" si="5"/>
        <v>0</v>
      </c>
    </row>
    <row r="175" spans="1:19" x14ac:dyDescent="0.3">
      <c r="A175">
        <v>0</v>
      </c>
      <c r="B175">
        <v>49.83</v>
      </c>
      <c r="C175">
        <v>13.585000000000001</v>
      </c>
      <c r="D175">
        <v>1</v>
      </c>
      <c r="E175">
        <v>1</v>
      </c>
      <c r="F175" t="s">
        <v>25</v>
      </c>
      <c r="G175" t="s">
        <v>20</v>
      </c>
      <c r="H175">
        <v>8.5</v>
      </c>
      <c r="I175">
        <v>1</v>
      </c>
      <c r="J175">
        <v>0</v>
      </c>
      <c r="K175">
        <v>0</v>
      </c>
      <c r="L175">
        <v>1</v>
      </c>
      <c r="M175" t="s">
        <v>18</v>
      </c>
      <c r="N175">
        <v>0</v>
      </c>
      <c r="O175">
        <v>0</v>
      </c>
      <c r="P175">
        <v>1</v>
      </c>
      <c r="Q175" t="str">
        <f t="shared" si="4"/>
        <v>01</v>
      </c>
      <c r="R175">
        <f>VLOOKUP(Q175,Rules!$D$4:$E$8,2,FALSE)</f>
        <v>0</v>
      </c>
      <c r="S175">
        <f t="shared" si="5"/>
        <v>0</v>
      </c>
    </row>
    <row r="176" spans="1:19" x14ac:dyDescent="0.3">
      <c r="A176">
        <v>1</v>
      </c>
      <c r="B176">
        <v>22.67</v>
      </c>
      <c r="C176">
        <v>10.5</v>
      </c>
      <c r="D176">
        <v>1</v>
      </c>
      <c r="E176">
        <v>1</v>
      </c>
      <c r="F176" t="s">
        <v>19</v>
      </c>
      <c r="G176" t="s">
        <v>20</v>
      </c>
      <c r="H176">
        <v>1.335</v>
      </c>
      <c r="I176">
        <v>1</v>
      </c>
      <c r="J176">
        <v>0</v>
      </c>
      <c r="K176">
        <v>0</v>
      </c>
      <c r="L176">
        <v>0</v>
      </c>
      <c r="M176" t="s">
        <v>18</v>
      </c>
      <c r="N176">
        <v>100</v>
      </c>
      <c r="O176">
        <v>0</v>
      </c>
      <c r="P176">
        <v>1</v>
      </c>
      <c r="Q176" t="str">
        <f t="shared" si="4"/>
        <v>01</v>
      </c>
      <c r="R176">
        <f>VLOOKUP(Q176,Rules!$D$4:$E$8,2,FALSE)</f>
        <v>0</v>
      </c>
      <c r="S176">
        <f t="shared" si="5"/>
        <v>0</v>
      </c>
    </row>
    <row r="177" spans="1:19" x14ac:dyDescent="0.3">
      <c r="A177">
        <v>1</v>
      </c>
      <c r="B177">
        <v>27</v>
      </c>
      <c r="C177">
        <v>1.5</v>
      </c>
      <c r="D177">
        <v>0</v>
      </c>
      <c r="E177">
        <v>0</v>
      </c>
      <c r="F177" t="s">
        <v>16</v>
      </c>
      <c r="G177" t="s">
        <v>17</v>
      </c>
      <c r="H177">
        <v>0.375</v>
      </c>
      <c r="I177">
        <v>1</v>
      </c>
      <c r="J177">
        <v>0</v>
      </c>
      <c r="K177">
        <v>0</v>
      </c>
      <c r="L177">
        <v>1</v>
      </c>
      <c r="M177" t="s">
        <v>18</v>
      </c>
      <c r="N177">
        <v>260</v>
      </c>
      <c r="O177">
        <v>1065</v>
      </c>
      <c r="P177">
        <v>1</v>
      </c>
      <c r="Q177" t="str">
        <f t="shared" si="4"/>
        <v>00</v>
      </c>
      <c r="R177">
        <f>VLOOKUP(Q177,Rules!$D$4:$E$8,2,FALSE)</f>
        <v>0</v>
      </c>
      <c r="S177">
        <f t="shared" si="5"/>
        <v>0</v>
      </c>
    </row>
    <row r="178" spans="1:19" x14ac:dyDescent="0.3">
      <c r="A178">
        <v>1</v>
      </c>
      <c r="B178">
        <v>25</v>
      </c>
      <c r="C178">
        <v>12.5</v>
      </c>
      <c r="D178">
        <v>1</v>
      </c>
      <c r="E178">
        <v>1</v>
      </c>
      <c r="F178" t="s">
        <v>32</v>
      </c>
      <c r="G178" t="s">
        <v>17</v>
      </c>
      <c r="H178">
        <v>3</v>
      </c>
      <c r="I178">
        <v>1</v>
      </c>
      <c r="J178">
        <v>0</v>
      </c>
      <c r="K178">
        <v>0</v>
      </c>
      <c r="L178">
        <v>1</v>
      </c>
      <c r="M178" t="s">
        <v>21</v>
      </c>
      <c r="N178">
        <v>20</v>
      </c>
      <c r="O178">
        <v>0</v>
      </c>
      <c r="P178">
        <v>1</v>
      </c>
      <c r="Q178" t="str">
        <f t="shared" si="4"/>
        <v>01</v>
      </c>
      <c r="R178">
        <f>VLOOKUP(Q178,Rules!$D$4:$E$8,2,FALSE)</f>
        <v>0</v>
      </c>
      <c r="S178">
        <f t="shared" si="5"/>
        <v>0</v>
      </c>
    </row>
    <row r="179" spans="1:19" x14ac:dyDescent="0.3">
      <c r="A179">
        <v>0</v>
      </c>
      <c r="B179">
        <v>26.08</v>
      </c>
      <c r="C179">
        <v>8.6649999999999991</v>
      </c>
      <c r="D179">
        <v>1</v>
      </c>
      <c r="E179">
        <v>1</v>
      </c>
      <c r="F179" t="s">
        <v>32</v>
      </c>
      <c r="G179" t="s">
        <v>17</v>
      </c>
      <c r="H179">
        <v>1.415</v>
      </c>
      <c r="I179">
        <v>1</v>
      </c>
      <c r="J179">
        <v>0</v>
      </c>
      <c r="K179">
        <v>0</v>
      </c>
      <c r="L179">
        <v>0</v>
      </c>
      <c r="M179" t="s">
        <v>18</v>
      </c>
      <c r="N179">
        <v>160</v>
      </c>
      <c r="O179">
        <v>150</v>
      </c>
      <c r="P179">
        <v>1</v>
      </c>
      <c r="Q179" t="str">
        <f t="shared" si="4"/>
        <v>01</v>
      </c>
      <c r="R179">
        <f>VLOOKUP(Q179,Rules!$D$4:$E$8,2,FALSE)</f>
        <v>0</v>
      </c>
      <c r="S179">
        <f t="shared" si="5"/>
        <v>0</v>
      </c>
    </row>
    <row r="180" spans="1:19" x14ac:dyDescent="0.3">
      <c r="A180">
        <v>0</v>
      </c>
      <c r="B180">
        <v>18.420000000000002</v>
      </c>
      <c r="C180">
        <v>9.25</v>
      </c>
      <c r="D180">
        <v>1</v>
      </c>
      <c r="E180">
        <v>1</v>
      </c>
      <c r="F180" t="s">
        <v>19</v>
      </c>
      <c r="G180" t="s">
        <v>17</v>
      </c>
      <c r="H180">
        <v>1.21</v>
      </c>
      <c r="I180">
        <v>1</v>
      </c>
      <c r="J180">
        <v>1</v>
      </c>
      <c r="K180">
        <v>4</v>
      </c>
      <c r="L180">
        <v>0</v>
      </c>
      <c r="M180" t="s">
        <v>18</v>
      </c>
      <c r="N180">
        <v>60</v>
      </c>
      <c r="O180">
        <v>540</v>
      </c>
      <c r="P180">
        <v>1</v>
      </c>
      <c r="Q180" t="str">
        <f t="shared" si="4"/>
        <v>11</v>
      </c>
      <c r="R180">
        <f>VLOOKUP(Q180,Rules!$D$4:$E$8,2,FALSE)</f>
        <v>1</v>
      </c>
      <c r="S180">
        <f t="shared" si="5"/>
        <v>1</v>
      </c>
    </row>
    <row r="181" spans="1:19" x14ac:dyDescent="0.3">
      <c r="A181">
        <v>1</v>
      </c>
      <c r="B181">
        <v>20.170000000000002</v>
      </c>
      <c r="C181">
        <v>8.17</v>
      </c>
      <c r="D181">
        <v>1</v>
      </c>
      <c r="E181">
        <v>1</v>
      </c>
      <c r="F181" t="s">
        <v>32</v>
      </c>
      <c r="G181" t="s">
        <v>17</v>
      </c>
      <c r="H181">
        <v>1.96</v>
      </c>
      <c r="I181">
        <v>1</v>
      </c>
      <c r="J181">
        <v>1</v>
      </c>
      <c r="K181">
        <v>14</v>
      </c>
      <c r="L181">
        <v>0</v>
      </c>
      <c r="M181" t="s">
        <v>18</v>
      </c>
      <c r="N181">
        <v>60</v>
      </c>
      <c r="O181">
        <v>158</v>
      </c>
      <c r="P181">
        <v>1</v>
      </c>
      <c r="Q181" t="str">
        <f t="shared" si="4"/>
        <v>11</v>
      </c>
      <c r="R181">
        <f>VLOOKUP(Q181,Rules!$D$4:$E$8,2,FALSE)</f>
        <v>1</v>
      </c>
      <c r="S181">
        <f t="shared" si="5"/>
        <v>1</v>
      </c>
    </row>
    <row r="182" spans="1:19" x14ac:dyDescent="0.3">
      <c r="A182">
        <v>1</v>
      </c>
      <c r="B182">
        <v>47.67</v>
      </c>
      <c r="C182">
        <v>0.28999999999999998</v>
      </c>
      <c r="D182">
        <v>1</v>
      </c>
      <c r="E182">
        <v>1</v>
      </c>
      <c r="F182" t="s">
        <v>26</v>
      </c>
      <c r="G182" t="s">
        <v>30</v>
      </c>
      <c r="H182">
        <v>15</v>
      </c>
      <c r="I182">
        <v>1</v>
      </c>
      <c r="J182">
        <v>1</v>
      </c>
      <c r="K182">
        <v>20</v>
      </c>
      <c r="L182">
        <v>0</v>
      </c>
      <c r="M182" t="s">
        <v>18</v>
      </c>
      <c r="N182">
        <v>0</v>
      </c>
      <c r="O182">
        <v>15000</v>
      </c>
      <c r="P182">
        <v>1</v>
      </c>
      <c r="Q182" t="str">
        <f t="shared" si="4"/>
        <v>11</v>
      </c>
      <c r="R182">
        <f>VLOOKUP(Q182,Rules!$D$4:$E$8,2,FALSE)</f>
        <v>1</v>
      </c>
      <c r="S182">
        <f t="shared" si="5"/>
        <v>1</v>
      </c>
    </row>
    <row r="183" spans="1:19" x14ac:dyDescent="0.3">
      <c r="A183">
        <v>0</v>
      </c>
      <c r="B183">
        <v>21.25</v>
      </c>
      <c r="C183">
        <v>2.335</v>
      </c>
      <c r="D183">
        <v>1</v>
      </c>
      <c r="E183">
        <v>1</v>
      </c>
      <c r="F183" t="s">
        <v>29</v>
      </c>
      <c r="G183" t="s">
        <v>30</v>
      </c>
      <c r="H183">
        <v>0.5</v>
      </c>
      <c r="I183">
        <v>1</v>
      </c>
      <c r="J183">
        <v>1</v>
      </c>
      <c r="K183">
        <v>4</v>
      </c>
      <c r="L183">
        <v>0</v>
      </c>
      <c r="M183" t="s">
        <v>21</v>
      </c>
      <c r="N183">
        <v>80</v>
      </c>
      <c r="O183">
        <v>0</v>
      </c>
      <c r="P183">
        <v>1</v>
      </c>
      <c r="Q183" t="str">
        <f t="shared" si="4"/>
        <v>11</v>
      </c>
      <c r="R183">
        <f>VLOOKUP(Q183,Rules!$D$4:$E$8,2,FALSE)</f>
        <v>1</v>
      </c>
      <c r="S183">
        <f t="shared" si="5"/>
        <v>1</v>
      </c>
    </row>
    <row r="184" spans="1:19" x14ac:dyDescent="0.3">
      <c r="A184">
        <v>0</v>
      </c>
      <c r="B184">
        <v>20.67</v>
      </c>
      <c r="C184">
        <v>3</v>
      </c>
      <c r="D184">
        <v>1</v>
      </c>
      <c r="E184">
        <v>1</v>
      </c>
      <c r="F184" t="s">
        <v>19</v>
      </c>
      <c r="G184" t="s">
        <v>17</v>
      </c>
      <c r="H184">
        <v>0.16500000000000001</v>
      </c>
      <c r="I184">
        <v>1</v>
      </c>
      <c r="J184">
        <v>1</v>
      </c>
      <c r="K184">
        <v>3</v>
      </c>
      <c r="L184">
        <v>0</v>
      </c>
      <c r="M184" t="s">
        <v>18</v>
      </c>
      <c r="N184">
        <v>100</v>
      </c>
      <c r="O184">
        <v>6</v>
      </c>
      <c r="P184">
        <v>1</v>
      </c>
      <c r="Q184" t="str">
        <f t="shared" si="4"/>
        <v>11</v>
      </c>
      <c r="R184">
        <f>VLOOKUP(Q184,Rules!$D$4:$E$8,2,FALSE)</f>
        <v>1</v>
      </c>
      <c r="S184">
        <f t="shared" si="5"/>
        <v>1</v>
      </c>
    </row>
    <row r="185" spans="1:19" x14ac:dyDescent="0.3">
      <c r="A185">
        <v>0</v>
      </c>
      <c r="B185">
        <v>57.08</v>
      </c>
      <c r="C185">
        <v>19.5</v>
      </c>
      <c r="D185">
        <v>1</v>
      </c>
      <c r="E185">
        <v>1</v>
      </c>
      <c r="F185" t="s">
        <v>26</v>
      </c>
      <c r="G185" t="s">
        <v>17</v>
      </c>
      <c r="H185">
        <v>5.5</v>
      </c>
      <c r="I185">
        <v>1</v>
      </c>
      <c r="J185">
        <v>1</v>
      </c>
      <c r="K185">
        <v>7</v>
      </c>
      <c r="L185">
        <v>0</v>
      </c>
      <c r="M185" t="s">
        <v>18</v>
      </c>
      <c r="N185">
        <v>0</v>
      </c>
      <c r="O185">
        <v>3000</v>
      </c>
      <c r="P185">
        <v>1</v>
      </c>
      <c r="Q185" t="str">
        <f t="shared" si="4"/>
        <v>11</v>
      </c>
      <c r="R185">
        <f>VLOOKUP(Q185,Rules!$D$4:$E$8,2,FALSE)</f>
        <v>1</v>
      </c>
      <c r="S185">
        <f t="shared" si="5"/>
        <v>1</v>
      </c>
    </row>
    <row r="186" spans="1:19" x14ac:dyDescent="0.3">
      <c r="A186">
        <v>0</v>
      </c>
      <c r="B186">
        <v>22.42</v>
      </c>
      <c r="C186">
        <v>5.665</v>
      </c>
      <c r="D186">
        <v>1</v>
      </c>
      <c r="E186">
        <v>1</v>
      </c>
      <c r="F186" t="s">
        <v>19</v>
      </c>
      <c r="G186" t="s">
        <v>17</v>
      </c>
      <c r="H186">
        <v>2.585</v>
      </c>
      <c r="I186">
        <v>1</v>
      </c>
      <c r="J186">
        <v>1</v>
      </c>
      <c r="K186">
        <v>7</v>
      </c>
      <c r="L186">
        <v>0</v>
      </c>
      <c r="M186" t="s">
        <v>18</v>
      </c>
      <c r="N186">
        <v>129</v>
      </c>
      <c r="O186">
        <v>3257</v>
      </c>
      <c r="P186">
        <v>1</v>
      </c>
      <c r="Q186" t="str">
        <f t="shared" si="4"/>
        <v>11</v>
      </c>
      <c r="R186">
        <f>VLOOKUP(Q186,Rules!$D$4:$E$8,2,FALSE)</f>
        <v>1</v>
      </c>
      <c r="S186">
        <f t="shared" si="5"/>
        <v>1</v>
      </c>
    </row>
    <row r="187" spans="1:19" x14ac:dyDescent="0.3">
      <c r="A187">
        <v>1</v>
      </c>
      <c r="B187">
        <v>48.75</v>
      </c>
      <c r="C187">
        <v>8.5</v>
      </c>
      <c r="D187">
        <v>1</v>
      </c>
      <c r="E187">
        <v>1</v>
      </c>
      <c r="F187" t="s">
        <v>26</v>
      </c>
      <c r="G187" t="s">
        <v>20</v>
      </c>
      <c r="H187">
        <v>12.5</v>
      </c>
      <c r="I187">
        <v>1</v>
      </c>
      <c r="J187">
        <v>1</v>
      </c>
      <c r="K187">
        <v>9</v>
      </c>
      <c r="L187">
        <v>0</v>
      </c>
      <c r="M187" t="s">
        <v>18</v>
      </c>
      <c r="N187">
        <v>181</v>
      </c>
      <c r="O187">
        <v>1655</v>
      </c>
      <c r="P187">
        <v>1</v>
      </c>
      <c r="Q187" t="str">
        <f t="shared" si="4"/>
        <v>11</v>
      </c>
      <c r="R187">
        <f>VLOOKUP(Q187,Rules!$D$4:$E$8,2,FALSE)</f>
        <v>1</v>
      </c>
      <c r="S187">
        <f t="shared" si="5"/>
        <v>1</v>
      </c>
    </row>
    <row r="188" spans="1:19" x14ac:dyDescent="0.3">
      <c r="A188">
        <v>1</v>
      </c>
      <c r="B188">
        <v>40</v>
      </c>
      <c r="C188">
        <v>6.5</v>
      </c>
      <c r="D188">
        <v>1</v>
      </c>
      <c r="E188">
        <v>1</v>
      </c>
      <c r="F188" t="s">
        <v>32</v>
      </c>
      <c r="G188" t="s">
        <v>30</v>
      </c>
      <c r="H188">
        <v>3.5</v>
      </c>
      <c r="I188">
        <v>1</v>
      </c>
      <c r="J188">
        <v>1</v>
      </c>
      <c r="K188">
        <v>1</v>
      </c>
      <c r="L188">
        <v>0</v>
      </c>
      <c r="M188" t="s">
        <v>18</v>
      </c>
      <c r="N188">
        <v>0</v>
      </c>
      <c r="O188">
        <v>500</v>
      </c>
      <c r="P188">
        <v>1</v>
      </c>
      <c r="Q188" t="str">
        <f t="shared" si="4"/>
        <v>11</v>
      </c>
      <c r="R188">
        <f>VLOOKUP(Q188,Rules!$D$4:$E$8,2,FALSE)</f>
        <v>1</v>
      </c>
      <c r="S188">
        <f t="shared" si="5"/>
        <v>1</v>
      </c>
    </row>
    <row r="189" spans="1:19" x14ac:dyDescent="0.3">
      <c r="A189">
        <v>1</v>
      </c>
      <c r="B189">
        <v>40.58</v>
      </c>
      <c r="C189">
        <v>5</v>
      </c>
      <c r="D189">
        <v>1</v>
      </c>
      <c r="E189">
        <v>1</v>
      </c>
      <c r="F189" t="s">
        <v>26</v>
      </c>
      <c r="G189" t="s">
        <v>17</v>
      </c>
      <c r="H189">
        <v>5</v>
      </c>
      <c r="I189">
        <v>1</v>
      </c>
      <c r="J189">
        <v>1</v>
      </c>
      <c r="K189">
        <v>7</v>
      </c>
      <c r="L189">
        <v>0</v>
      </c>
      <c r="M189" t="s">
        <v>18</v>
      </c>
      <c r="N189">
        <v>0</v>
      </c>
      <c r="O189">
        <v>3065</v>
      </c>
      <c r="P189">
        <v>1</v>
      </c>
      <c r="Q189" t="str">
        <f t="shared" si="4"/>
        <v>11</v>
      </c>
      <c r="R189">
        <f>VLOOKUP(Q189,Rules!$D$4:$E$8,2,FALSE)</f>
        <v>1</v>
      </c>
      <c r="S189">
        <f t="shared" si="5"/>
        <v>1</v>
      </c>
    </row>
    <row r="190" spans="1:19" x14ac:dyDescent="0.3">
      <c r="A190">
        <v>0</v>
      </c>
      <c r="B190">
        <v>28.67</v>
      </c>
      <c r="C190">
        <v>1.04</v>
      </c>
      <c r="D190">
        <v>1</v>
      </c>
      <c r="E190">
        <v>1</v>
      </c>
      <c r="F190" t="s">
        <v>26</v>
      </c>
      <c r="G190" t="s">
        <v>17</v>
      </c>
      <c r="H190">
        <v>2.5</v>
      </c>
      <c r="I190">
        <v>1</v>
      </c>
      <c r="J190">
        <v>1</v>
      </c>
      <c r="K190">
        <v>5</v>
      </c>
      <c r="L190">
        <v>1</v>
      </c>
      <c r="M190" t="s">
        <v>18</v>
      </c>
      <c r="N190">
        <v>300</v>
      </c>
      <c r="O190">
        <v>1430</v>
      </c>
      <c r="P190">
        <v>1</v>
      </c>
      <c r="Q190" t="str">
        <f t="shared" si="4"/>
        <v>11</v>
      </c>
      <c r="R190">
        <f>VLOOKUP(Q190,Rules!$D$4:$E$8,2,FALSE)</f>
        <v>1</v>
      </c>
      <c r="S190">
        <f t="shared" si="5"/>
        <v>1</v>
      </c>
    </row>
    <row r="191" spans="1:19" x14ac:dyDescent="0.3">
      <c r="A191">
        <v>0</v>
      </c>
      <c r="B191">
        <v>33.08</v>
      </c>
      <c r="C191">
        <v>4.625</v>
      </c>
      <c r="D191">
        <v>1</v>
      </c>
      <c r="E191">
        <v>1</v>
      </c>
      <c r="F191" t="s">
        <v>19</v>
      </c>
      <c r="G191" t="s">
        <v>20</v>
      </c>
      <c r="H191">
        <v>1.625</v>
      </c>
      <c r="I191">
        <v>1</v>
      </c>
      <c r="J191">
        <v>1</v>
      </c>
      <c r="K191">
        <v>2</v>
      </c>
      <c r="L191">
        <v>0</v>
      </c>
      <c r="M191" t="s">
        <v>18</v>
      </c>
      <c r="N191">
        <v>0</v>
      </c>
      <c r="O191">
        <v>0</v>
      </c>
      <c r="P191">
        <v>1</v>
      </c>
      <c r="Q191" t="str">
        <f t="shared" si="4"/>
        <v>11</v>
      </c>
      <c r="R191">
        <f>VLOOKUP(Q191,Rules!$D$4:$E$8,2,FALSE)</f>
        <v>1</v>
      </c>
      <c r="S191">
        <f t="shared" si="5"/>
        <v>1</v>
      </c>
    </row>
    <row r="192" spans="1:19" x14ac:dyDescent="0.3">
      <c r="A192">
        <v>1</v>
      </c>
      <c r="B192">
        <v>21.33</v>
      </c>
      <c r="C192">
        <v>10.5</v>
      </c>
      <c r="D192">
        <v>1</v>
      </c>
      <c r="E192">
        <v>1</v>
      </c>
      <c r="F192" t="s">
        <v>26</v>
      </c>
      <c r="G192" t="s">
        <v>17</v>
      </c>
      <c r="H192">
        <v>3</v>
      </c>
      <c r="I192">
        <v>1</v>
      </c>
      <c r="J192">
        <v>0</v>
      </c>
      <c r="K192">
        <v>0</v>
      </c>
      <c r="L192">
        <v>1</v>
      </c>
      <c r="M192" t="s">
        <v>18</v>
      </c>
      <c r="N192">
        <v>0</v>
      </c>
      <c r="O192">
        <v>0</v>
      </c>
      <c r="P192">
        <v>1</v>
      </c>
      <c r="Q192" t="str">
        <f t="shared" si="4"/>
        <v>01</v>
      </c>
      <c r="R192">
        <f>VLOOKUP(Q192,Rules!$D$4:$E$8,2,FALSE)</f>
        <v>0</v>
      </c>
      <c r="S192">
        <f t="shared" si="5"/>
        <v>0</v>
      </c>
    </row>
    <row r="193" spans="1:19" x14ac:dyDescent="0.3">
      <c r="A193">
        <v>1</v>
      </c>
      <c r="B193">
        <v>42</v>
      </c>
      <c r="C193">
        <v>0.20499999999999999</v>
      </c>
      <c r="D193">
        <v>1</v>
      </c>
      <c r="E193">
        <v>1</v>
      </c>
      <c r="F193" t="s">
        <v>29</v>
      </c>
      <c r="G193" t="s">
        <v>20</v>
      </c>
      <c r="H193">
        <v>5.125</v>
      </c>
      <c r="I193">
        <v>1</v>
      </c>
      <c r="J193">
        <v>0</v>
      </c>
      <c r="K193">
        <v>0</v>
      </c>
      <c r="L193">
        <v>0</v>
      </c>
      <c r="M193" t="s">
        <v>18</v>
      </c>
      <c r="N193">
        <v>400</v>
      </c>
      <c r="O193">
        <v>0</v>
      </c>
      <c r="P193">
        <v>1</v>
      </c>
      <c r="Q193" t="str">
        <f t="shared" si="4"/>
        <v>01</v>
      </c>
      <c r="R193">
        <f>VLOOKUP(Q193,Rules!$D$4:$E$8,2,FALSE)</f>
        <v>0</v>
      </c>
      <c r="S193">
        <f t="shared" si="5"/>
        <v>0</v>
      </c>
    </row>
    <row r="194" spans="1:19" x14ac:dyDescent="0.3">
      <c r="A194">
        <v>1</v>
      </c>
      <c r="B194">
        <v>41.75</v>
      </c>
      <c r="C194">
        <v>0.96</v>
      </c>
      <c r="D194">
        <v>1</v>
      </c>
      <c r="E194">
        <v>1</v>
      </c>
      <c r="F194" t="s">
        <v>28</v>
      </c>
      <c r="G194" t="s">
        <v>17</v>
      </c>
      <c r="H194">
        <v>2.5</v>
      </c>
      <c r="I194">
        <v>1</v>
      </c>
      <c r="J194">
        <v>0</v>
      </c>
      <c r="K194">
        <v>0</v>
      </c>
      <c r="L194">
        <v>0</v>
      </c>
      <c r="M194" t="s">
        <v>18</v>
      </c>
      <c r="N194">
        <v>510</v>
      </c>
      <c r="O194">
        <v>600</v>
      </c>
      <c r="P194">
        <v>1</v>
      </c>
      <c r="Q194" t="str">
        <f t="shared" si="4"/>
        <v>01</v>
      </c>
      <c r="R194">
        <f>VLOOKUP(Q194,Rules!$D$4:$E$8,2,FALSE)</f>
        <v>0</v>
      </c>
      <c r="S194">
        <f t="shared" si="5"/>
        <v>0</v>
      </c>
    </row>
    <row r="195" spans="1:19" x14ac:dyDescent="0.3">
      <c r="A195">
        <v>1</v>
      </c>
      <c r="B195">
        <v>22.67</v>
      </c>
      <c r="C195">
        <v>1.585</v>
      </c>
      <c r="D195">
        <v>0</v>
      </c>
      <c r="E195">
        <v>0</v>
      </c>
      <c r="F195" t="s">
        <v>16</v>
      </c>
      <c r="G195" t="s">
        <v>17</v>
      </c>
      <c r="H195">
        <v>3.085</v>
      </c>
      <c r="I195">
        <v>1</v>
      </c>
      <c r="J195">
        <v>1</v>
      </c>
      <c r="K195">
        <v>6</v>
      </c>
      <c r="L195">
        <v>0</v>
      </c>
      <c r="M195" t="s">
        <v>18</v>
      </c>
      <c r="N195">
        <v>80</v>
      </c>
      <c r="O195">
        <v>0</v>
      </c>
      <c r="P195">
        <v>1</v>
      </c>
      <c r="Q195" t="str">
        <f t="shared" ref="Q195:Q258" si="6">J195&amp;D195</f>
        <v>10</v>
      </c>
      <c r="R195">
        <f>VLOOKUP(Q195,Rules!$D$4:$E$8,2,FALSE)</f>
        <v>1</v>
      </c>
      <c r="S195">
        <f t="shared" ref="S195:S258" si="7">IF(P195=R195,1,0)</f>
        <v>1</v>
      </c>
    </row>
    <row r="196" spans="1:19" x14ac:dyDescent="0.3">
      <c r="A196">
        <v>1</v>
      </c>
      <c r="B196">
        <v>34.5</v>
      </c>
      <c r="C196">
        <v>4.04</v>
      </c>
      <c r="D196">
        <v>0</v>
      </c>
      <c r="E196">
        <v>0</v>
      </c>
      <c r="F196" t="s">
        <v>29</v>
      </c>
      <c r="G196" t="s">
        <v>30</v>
      </c>
      <c r="H196">
        <v>8.5</v>
      </c>
      <c r="I196">
        <v>1</v>
      </c>
      <c r="J196">
        <v>1</v>
      </c>
      <c r="K196">
        <v>7</v>
      </c>
      <c r="L196">
        <v>1</v>
      </c>
      <c r="M196" t="s">
        <v>18</v>
      </c>
      <c r="N196">
        <v>195</v>
      </c>
      <c r="O196">
        <v>0</v>
      </c>
      <c r="P196">
        <v>1</v>
      </c>
      <c r="Q196" t="str">
        <f t="shared" si="6"/>
        <v>10</v>
      </c>
      <c r="R196">
        <f>VLOOKUP(Q196,Rules!$D$4:$E$8,2,FALSE)</f>
        <v>1</v>
      </c>
      <c r="S196">
        <f t="shared" si="7"/>
        <v>1</v>
      </c>
    </row>
    <row r="197" spans="1:19" x14ac:dyDescent="0.3">
      <c r="A197">
        <v>1</v>
      </c>
      <c r="B197">
        <v>28.25</v>
      </c>
      <c r="C197">
        <v>5.04</v>
      </c>
      <c r="D197">
        <v>0</v>
      </c>
      <c r="E197">
        <v>0</v>
      </c>
      <c r="F197" t="s">
        <v>26</v>
      </c>
      <c r="G197" t="s">
        <v>30</v>
      </c>
      <c r="H197">
        <v>1.5</v>
      </c>
      <c r="I197">
        <v>1</v>
      </c>
      <c r="J197">
        <v>1</v>
      </c>
      <c r="K197">
        <v>8</v>
      </c>
      <c r="L197">
        <v>1</v>
      </c>
      <c r="M197" t="s">
        <v>18</v>
      </c>
      <c r="N197">
        <v>144</v>
      </c>
      <c r="O197">
        <v>7</v>
      </c>
      <c r="P197">
        <v>1</v>
      </c>
      <c r="Q197" t="str">
        <f t="shared" si="6"/>
        <v>10</v>
      </c>
      <c r="R197">
        <f>VLOOKUP(Q197,Rules!$D$4:$E$8,2,FALSE)</f>
        <v>1</v>
      </c>
      <c r="S197">
        <f t="shared" si="7"/>
        <v>1</v>
      </c>
    </row>
    <row r="198" spans="1:19" x14ac:dyDescent="0.3">
      <c r="A198">
        <v>1</v>
      </c>
      <c r="B198">
        <v>33.17</v>
      </c>
      <c r="C198">
        <v>3.165</v>
      </c>
      <c r="D198">
        <v>0</v>
      </c>
      <c r="E198">
        <v>0</v>
      </c>
      <c r="F198" t="s">
        <v>28</v>
      </c>
      <c r="G198" t="s">
        <v>17</v>
      </c>
      <c r="H198">
        <v>3.165</v>
      </c>
      <c r="I198">
        <v>1</v>
      </c>
      <c r="J198">
        <v>1</v>
      </c>
      <c r="K198">
        <v>3</v>
      </c>
      <c r="L198">
        <v>1</v>
      </c>
      <c r="M198" t="s">
        <v>18</v>
      </c>
      <c r="N198">
        <v>380</v>
      </c>
      <c r="O198">
        <v>0</v>
      </c>
      <c r="P198">
        <v>1</v>
      </c>
      <c r="Q198" t="str">
        <f t="shared" si="6"/>
        <v>10</v>
      </c>
      <c r="R198">
        <f>VLOOKUP(Q198,Rules!$D$4:$E$8,2,FALSE)</f>
        <v>1</v>
      </c>
      <c r="S198">
        <f t="shared" si="7"/>
        <v>1</v>
      </c>
    </row>
    <row r="199" spans="1:19" x14ac:dyDescent="0.3">
      <c r="A199">
        <v>1</v>
      </c>
      <c r="B199">
        <v>48.17</v>
      </c>
      <c r="C199">
        <v>7.625</v>
      </c>
      <c r="D199">
        <v>1</v>
      </c>
      <c r="E199">
        <v>1</v>
      </c>
      <c r="F199" t="s">
        <v>16</v>
      </c>
      <c r="G199" t="s">
        <v>20</v>
      </c>
      <c r="H199">
        <v>15.5</v>
      </c>
      <c r="I199">
        <v>1</v>
      </c>
      <c r="J199">
        <v>1</v>
      </c>
      <c r="K199">
        <v>12</v>
      </c>
      <c r="L199">
        <v>0</v>
      </c>
      <c r="M199" t="s">
        <v>18</v>
      </c>
      <c r="N199">
        <v>0</v>
      </c>
      <c r="O199">
        <v>790</v>
      </c>
      <c r="P199">
        <v>1</v>
      </c>
      <c r="Q199" t="str">
        <f t="shared" si="6"/>
        <v>11</v>
      </c>
      <c r="R199">
        <f>VLOOKUP(Q199,Rules!$D$4:$E$8,2,FALSE)</f>
        <v>1</v>
      </c>
      <c r="S199">
        <f t="shared" si="7"/>
        <v>1</v>
      </c>
    </row>
    <row r="200" spans="1:19" x14ac:dyDescent="0.3">
      <c r="A200">
        <v>1</v>
      </c>
      <c r="B200">
        <v>27.58</v>
      </c>
      <c r="C200">
        <v>2.04</v>
      </c>
      <c r="D200">
        <v>0</v>
      </c>
      <c r="E200">
        <v>0</v>
      </c>
      <c r="F200" t="s">
        <v>32</v>
      </c>
      <c r="G200" t="s">
        <v>17</v>
      </c>
      <c r="H200">
        <v>2</v>
      </c>
      <c r="I200">
        <v>1</v>
      </c>
      <c r="J200">
        <v>1</v>
      </c>
      <c r="K200">
        <v>3</v>
      </c>
      <c r="L200">
        <v>1</v>
      </c>
      <c r="M200" t="s">
        <v>18</v>
      </c>
      <c r="N200">
        <v>370</v>
      </c>
      <c r="O200">
        <v>560</v>
      </c>
      <c r="P200">
        <v>1</v>
      </c>
      <c r="Q200" t="str">
        <f t="shared" si="6"/>
        <v>10</v>
      </c>
      <c r="R200">
        <f>VLOOKUP(Q200,Rules!$D$4:$E$8,2,FALSE)</f>
        <v>1</v>
      </c>
      <c r="S200">
        <f t="shared" si="7"/>
        <v>1</v>
      </c>
    </row>
    <row r="201" spans="1:19" x14ac:dyDescent="0.3">
      <c r="A201">
        <v>1</v>
      </c>
      <c r="B201">
        <v>22.58</v>
      </c>
      <c r="C201">
        <v>10.039999999999999</v>
      </c>
      <c r="D201">
        <v>1</v>
      </c>
      <c r="E201">
        <v>1</v>
      </c>
      <c r="F201" t="s">
        <v>28</v>
      </c>
      <c r="G201" t="s">
        <v>17</v>
      </c>
      <c r="H201">
        <v>0.04</v>
      </c>
      <c r="I201">
        <v>1</v>
      </c>
      <c r="J201">
        <v>1</v>
      </c>
      <c r="K201">
        <v>9</v>
      </c>
      <c r="L201">
        <v>0</v>
      </c>
      <c r="M201" t="s">
        <v>18</v>
      </c>
      <c r="N201">
        <v>60</v>
      </c>
      <c r="O201">
        <v>396</v>
      </c>
      <c r="P201">
        <v>1</v>
      </c>
      <c r="Q201" t="str">
        <f t="shared" si="6"/>
        <v>11</v>
      </c>
      <c r="R201">
        <f>VLOOKUP(Q201,Rules!$D$4:$E$8,2,FALSE)</f>
        <v>1</v>
      </c>
      <c r="S201">
        <f t="shared" si="7"/>
        <v>1</v>
      </c>
    </row>
    <row r="202" spans="1:19" x14ac:dyDescent="0.3">
      <c r="A202">
        <v>0</v>
      </c>
      <c r="B202">
        <v>24.08</v>
      </c>
      <c r="C202">
        <v>0.5</v>
      </c>
      <c r="D202">
        <v>1</v>
      </c>
      <c r="E202">
        <v>1</v>
      </c>
      <c r="F202" t="s">
        <v>19</v>
      </c>
      <c r="G202" t="s">
        <v>20</v>
      </c>
      <c r="H202">
        <v>1.25</v>
      </c>
      <c r="I202">
        <v>1</v>
      </c>
      <c r="J202">
        <v>1</v>
      </c>
      <c r="K202">
        <v>1</v>
      </c>
      <c r="L202">
        <v>0</v>
      </c>
      <c r="M202" t="s">
        <v>18</v>
      </c>
      <c r="N202">
        <v>0</v>
      </c>
      <c r="O202">
        <v>678</v>
      </c>
      <c r="P202">
        <v>1</v>
      </c>
      <c r="Q202" t="str">
        <f t="shared" si="6"/>
        <v>11</v>
      </c>
      <c r="R202">
        <f>VLOOKUP(Q202,Rules!$D$4:$E$8,2,FALSE)</f>
        <v>1</v>
      </c>
      <c r="S202">
        <f t="shared" si="7"/>
        <v>1</v>
      </c>
    </row>
    <row r="203" spans="1:19" x14ac:dyDescent="0.3">
      <c r="A203">
        <v>0</v>
      </c>
      <c r="B203">
        <v>41.33</v>
      </c>
      <c r="C203">
        <v>1</v>
      </c>
      <c r="D203">
        <v>1</v>
      </c>
      <c r="E203">
        <v>1</v>
      </c>
      <c r="F203" t="s">
        <v>29</v>
      </c>
      <c r="G203" t="s">
        <v>30</v>
      </c>
      <c r="H203">
        <v>2.25</v>
      </c>
      <c r="I203">
        <v>1</v>
      </c>
      <c r="J203">
        <v>0</v>
      </c>
      <c r="K203">
        <v>0</v>
      </c>
      <c r="L203">
        <v>1</v>
      </c>
      <c r="M203" t="s">
        <v>18</v>
      </c>
      <c r="N203">
        <v>0</v>
      </c>
      <c r="O203">
        <v>300</v>
      </c>
      <c r="P203">
        <v>1</v>
      </c>
      <c r="Q203" t="str">
        <f t="shared" si="6"/>
        <v>01</v>
      </c>
      <c r="R203">
        <f>VLOOKUP(Q203,Rules!$D$4:$E$8,2,FALSE)</f>
        <v>0</v>
      </c>
      <c r="S203">
        <f t="shared" si="7"/>
        <v>0</v>
      </c>
    </row>
    <row r="204" spans="1:19" x14ac:dyDescent="0.3">
      <c r="A204">
        <v>1</v>
      </c>
      <c r="B204">
        <v>24.83</v>
      </c>
      <c r="C204">
        <v>2.75</v>
      </c>
      <c r="D204">
        <v>1</v>
      </c>
      <c r="E204">
        <v>1</v>
      </c>
      <c r="F204" t="s">
        <v>26</v>
      </c>
      <c r="G204" t="s">
        <v>17</v>
      </c>
      <c r="H204">
        <v>2.25</v>
      </c>
      <c r="I204">
        <v>1</v>
      </c>
      <c r="J204">
        <v>1</v>
      </c>
      <c r="K204">
        <v>6</v>
      </c>
      <c r="L204">
        <v>0</v>
      </c>
      <c r="M204" t="s">
        <v>18</v>
      </c>
      <c r="N204">
        <v>0</v>
      </c>
      <c r="O204">
        <v>600</v>
      </c>
      <c r="P204">
        <v>1</v>
      </c>
      <c r="Q204" t="str">
        <f t="shared" si="6"/>
        <v>11</v>
      </c>
      <c r="R204">
        <f>VLOOKUP(Q204,Rules!$D$4:$E$8,2,FALSE)</f>
        <v>1</v>
      </c>
      <c r="S204">
        <f t="shared" si="7"/>
        <v>1</v>
      </c>
    </row>
    <row r="205" spans="1:19" x14ac:dyDescent="0.3">
      <c r="A205">
        <v>0</v>
      </c>
      <c r="B205">
        <v>20.75</v>
      </c>
      <c r="C205">
        <v>10.25</v>
      </c>
      <c r="D205">
        <v>1</v>
      </c>
      <c r="E205">
        <v>1</v>
      </c>
      <c r="F205" t="s">
        <v>19</v>
      </c>
      <c r="G205" t="s">
        <v>17</v>
      </c>
      <c r="H205">
        <v>0.71</v>
      </c>
      <c r="I205">
        <v>1</v>
      </c>
      <c r="J205">
        <v>1</v>
      </c>
      <c r="K205">
        <v>2</v>
      </c>
      <c r="L205">
        <v>1</v>
      </c>
      <c r="M205" t="s">
        <v>18</v>
      </c>
      <c r="N205">
        <v>49</v>
      </c>
      <c r="O205">
        <v>0</v>
      </c>
      <c r="P205">
        <v>1</v>
      </c>
      <c r="Q205" t="str">
        <f t="shared" si="6"/>
        <v>11</v>
      </c>
      <c r="R205">
        <f>VLOOKUP(Q205,Rules!$D$4:$E$8,2,FALSE)</f>
        <v>1</v>
      </c>
      <c r="S205">
        <f t="shared" si="7"/>
        <v>1</v>
      </c>
    </row>
    <row r="206" spans="1:19" x14ac:dyDescent="0.3">
      <c r="A206">
        <v>1</v>
      </c>
      <c r="B206">
        <v>36.33</v>
      </c>
      <c r="C206">
        <v>2.125</v>
      </c>
      <c r="D206">
        <v>0</v>
      </c>
      <c r="E206">
        <v>0</v>
      </c>
      <c r="F206" t="s">
        <v>16</v>
      </c>
      <c r="G206" t="s">
        <v>17</v>
      </c>
      <c r="H206">
        <v>8.5000000000000006E-2</v>
      </c>
      <c r="I206">
        <v>1</v>
      </c>
      <c r="J206">
        <v>1</v>
      </c>
      <c r="K206">
        <v>1</v>
      </c>
      <c r="L206">
        <v>0</v>
      </c>
      <c r="M206" t="s">
        <v>18</v>
      </c>
      <c r="N206">
        <v>50</v>
      </c>
      <c r="O206">
        <v>1187</v>
      </c>
      <c r="P206">
        <v>1</v>
      </c>
      <c r="Q206" t="str">
        <f t="shared" si="6"/>
        <v>10</v>
      </c>
      <c r="R206">
        <f>VLOOKUP(Q206,Rules!$D$4:$E$8,2,FALSE)</f>
        <v>1</v>
      </c>
      <c r="S206">
        <f t="shared" si="7"/>
        <v>1</v>
      </c>
    </row>
    <row r="207" spans="1:19" x14ac:dyDescent="0.3">
      <c r="A207">
        <v>0</v>
      </c>
      <c r="B207">
        <v>35.42</v>
      </c>
      <c r="C207">
        <v>12</v>
      </c>
      <c r="D207">
        <v>1</v>
      </c>
      <c r="E207">
        <v>1</v>
      </c>
      <c r="F207" t="s">
        <v>19</v>
      </c>
      <c r="G207" t="s">
        <v>20</v>
      </c>
      <c r="H207">
        <v>14</v>
      </c>
      <c r="I207">
        <v>1</v>
      </c>
      <c r="J207">
        <v>1</v>
      </c>
      <c r="K207">
        <v>8</v>
      </c>
      <c r="L207">
        <v>0</v>
      </c>
      <c r="M207" t="s">
        <v>18</v>
      </c>
      <c r="N207">
        <v>0</v>
      </c>
      <c r="O207">
        <v>6590</v>
      </c>
      <c r="P207">
        <v>1</v>
      </c>
      <c r="Q207" t="str">
        <f t="shared" si="6"/>
        <v>11</v>
      </c>
      <c r="R207">
        <f>VLOOKUP(Q207,Rules!$D$4:$E$8,2,FALSE)</f>
        <v>1</v>
      </c>
      <c r="S207">
        <f t="shared" si="7"/>
        <v>1</v>
      </c>
    </row>
    <row r="208" spans="1:19" x14ac:dyDescent="0.3">
      <c r="A208">
        <v>0</v>
      </c>
      <c r="B208">
        <v>71.58</v>
      </c>
      <c r="C208">
        <v>0</v>
      </c>
      <c r="D208">
        <v>1</v>
      </c>
      <c r="E208">
        <v>1</v>
      </c>
      <c r="F208" t="s">
        <v>26</v>
      </c>
      <c r="G208" t="s">
        <v>17</v>
      </c>
      <c r="H208">
        <v>0</v>
      </c>
      <c r="I208">
        <v>0</v>
      </c>
      <c r="J208">
        <v>0</v>
      </c>
      <c r="K208">
        <v>0</v>
      </c>
      <c r="L208">
        <v>0</v>
      </c>
      <c r="M208" t="s">
        <v>37</v>
      </c>
      <c r="N208">
        <v>0</v>
      </c>
      <c r="O208">
        <v>0</v>
      </c>
      <c r="P208">
        <v>1</v>
      </c>
      <c r="Q208" t="str">
        <f t="shared" si="6"/>
        <v>01</v>
      </c>
      <c r="R208">
        <f>VLOOKUP(Q208,Rules!$D$4:$E$8,2,FALSE)</f>
        <v>0</v>
      </c>
      <c r="S208">
        <f t="shared" si="7"/>
        <v>0</v>
      </c>
    </row>
    <row r="209" spans="1:19" x14ac:dyDescent="0.3">
      <c r="A209">
        <v>1</v>
      </c>
      <c r="B209">
        <v>28.67</v>
      </c>
      <c r="C209">
        <v>9.3350000000000009</v>
      </c>
      <c r="D209">
        <v>1</v>
      </c>
      <c r="E209">
        <v>1</v>
      </c>
      <c r="F209" t="s">
        <v>19</v>
      </c>
      <c r="G209" t="s">
        <v>20</v>
      </c>
      <c r="H209">
        <v>5.665</v>
      </c>
      <c r="I209">
        <v>1</v>
      </c>
      <c r="J209">
        <v>1</v>
      </c>
      <c r="K209">
        <v>6</v>
      </c>
      <c r="L209">
        <v>0</v>
      </c>
      <c r="M209" t="s">
        <v>18</v>
      </c>
      <c r="N209">
        <v>381</v>
      </c>
      <c r="O209">
        <v>168</v>
      </c>
      <c r="P209">
        <v>1</v>
      </c>
      <c r="Q209" t="str">
        <f t="shared" si="6"/>
        <v>11</v>
      </c>
      <c r="R209">
        <f>VLOOKUP(Q209,Rules!$D$4:$E$8,2,FALSE)</f>
        <v>1</v>
      </c>
      <c r="S209">
        <f t="shared" si="7"/>
        <v>1</v>
      </c>
    </row>
    <row r="210" spans="1:19" x14ac:dyDescent="0.3">
      <c r="A210">
        <v>1</v>
      </c>
      <c r="B210">
        <v>35.17</v>
      </c>
      <c r="C210">
        <v>2.5</v>
      </c>
      <c r="D210">
        <v>1</v>
      </c>
      <c r="E210">
        <v>1</v>
      </c>
      <c r="F210" t="s">
        <v>25</v>
      </c>
      <c r="G210" t="s">
        <v>17</v>
      </c>
      <c r="H210">
        <v>4.5</v>
      </c>
      <c r="I210">
        <v>1</v>
      </c>
      <c r="J210">
        <v>1</v>
      </c>
      <c r="K210">
        <v>7</v>
      </c>
      <c r="L210">
        <v>0</v>
      </c>
      <c r="M210" t="s">
        <v>18</v>
      </c>
      <c r="N210">
        <v>150</v>
      </c>
      <c r="O210">
        <v>1270</v>
      </c>
      <c r="P210">
        <v>1</v>
      </c>
      <c r="Q210" t="str">
        <f t="shared" si="6"/>
        <v>11</v>
      </c>
      <c r="R210">
        <f>VLOOKUP(Q210,Rules!$D$4:$E$8,2,FALSE)</f>
        <v>1</v>
      </c>
      <c r="S210">
        <f t="shared" si="7"/>
        <v>1</v>
      </c>
    </row>
    <row r="211" spans="1:19" x14ac:dyDescent="0.3">
      <c r="A211">
        <v>1</v>
      </c>
      <c r="B211">
        <v>39.5</v>
      </c>
      <c r="C211">
        <v>4.25</v>
      </c>
      <c r="D211">
        <v>1</v>
      </c>
      <c r="E211">
        <v>1</v>
      </c>
      <c r="F211" t="s">
        <v>26</v>
      </c>
      <c r="G211" t="s">
        <v>30</v>
      </c>
      <c r="H211">
        <v>6.5</v>
      </c>
      <c r="I211">
        <v>1</v>
      </c>
      <c r="J211">
        <v>1</v>
      </c>
      <c r="K211">
        <v>16</v>
      </c>
      <c r="L211">
        <v>0</v>
      </c>
      <c r="M211" t="s">
        <v>18</v>
      </c>
      <c r="N211">
        <v>117</v>
      </c>
      <c r="O211">
        <v>1210</v>
      </c>
      <c r="P211">
        <v>1</v>
      </c>
      <c r="Q211" t="str">
        <f t="shared" si="6"/>
        <v>11</v>
      </c>
      <c r="R211">
        <f>VLOOKUP(Q211,Rules!$D$4:$E$8,2,FALSE)</f>
        <v>1</v>
      </c>
      <c r="S211">
        <f t="shared" si="7"/>
        <v>1</v>
      </c>
    </row>
    <row r="212" spans="1:19" x14ac:dyDescent="0.3">
      <c r="A212">
        <v>1</v>
      </c>
      <c r="B212">
        <v>39.33</v>
      </c>
      <c r="C212">
        <v>5.875</v>
      </c>
      <c r="D212">
        <v>1</v>
      </c>
      <c r="E212">
        <v>1</v>
      </c>
      <c r="F212" t="s">
        <v>24</v>
      </c>
      <c r="G212" t="s">
        <v>20</v>
      </c>
      <c r="H212">
        <v>10</v>
      </c>
      <c r="I212">
        <v>1</v>
      </c>
      <c r="J212">
        <v>1</v>
      </c>
      <c r="K212">
        <v>14</v>
      </c>
      <c r="L212">
        <v>1</v>
      </c>
      <c r="M212" t="s">
        <v>18</v>
      </c>
      <c r="N212">
        <v>399</v>
      </c>
      <c r="O212">
        <v>0</v>
      </c>
      <c r="P212">
        <v>1</v>
      </c>
      <c r="Q212" t="str">
        <f t="shared" si="6"/>
        <v>11</v>
      </c>
      <c r="R212">
        <f>VLOOKUP(Q212,Rules!$D$4:$E$8,2,FALSE)</f>
        <v>1</v>
      </c>
      <c r="S212">
        <f t="shared" si="7"/>
        <v>1</v>
      </c>
    </row>
    <row r="213" spans="1:19" x14ac:dyDescent="0.3">
      <c r="A213">
        <v>1</v>
      </c>
      <c r="B213">
        <v>24.33</v>
      </c>
      <c r="C213">
        <v>6.625</v>
      </c>
      <c r="D213">
        <v>0</v>
      </c>
      <c r="E213">
        <v>0</v>
      </c>
      <c r="F213" t="s">
        <v>27</v>
      </c>
      <c r="G213" t="s">
        <v>17</v>
      </c>
      <c r="H213">
        <v>5.5</v>
      </c>
      <c r="I213">
        <v>1</v>
      </c>
      <c r="J213">
        <v>0</v>
      </c>
      <c r="K213">
        <v>0</v>
      </c>
      <c r="L213">
        <v>1</v>
      </c>
      <c r="M213" t="s">
        <v>21</v>
      </c>
      <c r="N213">
        <v>100</v>
      </c>
      <c r="O213">
        <v>0</v>
      </c>
      <c r="P213">
        <v>1</v>
      </c>
      <c r="Q213" t="str">
        <f t="shared" si="6"/>
        <v>00</v>
      </c>
      <c r="R213">
        <f>VLOOKUP(Q213,Rules!$D$4:$E$8,2,FALSE)</f>
        <v>0</v>
      </c>
      <c r="S213">
        <f t="shared" si="7"/>
        <v>0</v>
      </c>
    </row>
    <row r="214" spans="1:19" x14ac:dyDescent="0.3">
      <c r="A214">
        <v>1</v>
      </c>
      <c r="B214">
        <v>60.08</v>
      </c>
      <c r="C214">
        <v>14.5</v>
      </c>
      <c r="D214">
        <v>1</v>
      </c>
      <c r="E214">
        <v>1</v>
      </c>
      <c r="F214" t="s">
        <v>33</v>
      </c>
      <c r="G214" t="s">
        <v>34</v>
      </c>
      <c r="H214">
        <v>18</v>
      </c>
      <c r="I214">
        <v>1</v>
      </c>
      <c r="J214">
        <v>1</v>
      </c>
      <c r="K214">
        <v>15</v>
      </c>
      <c r="L214">
        <v>1</v>
      </c>
      <c r="M214" t="s">
        <v>18</v>
      </c>
      <c r="N214">
        <v>0</v>
      </c>
      <c r="O214">
        <v>1000</v>
      </c>
      <c r="P214">
        <v>1</v>
      </c>
      <c r="Q214" t="str">
        <f t="shared" si="6"/>
        <v>11</v>
      </c>
      <c r="R214">
        <f>VLOOKUP(Q214,Rules!$D$4:$E$8,2,FALSE)</f>
        <v>1</v>
      </c>
      <c r="S214">
        <f t="shared" si="7"/>
        <v>1</v>
      </c>
    </row>
    <row r="215" spans="1:19" x14ac:dyDescent="0.3">
      <c r="A215">
        <v>1</v>
      </c>
      <c r="B215">
        <v>23.08</v>
      </c>
      <c r="C215">
        <v>11.5</v>
      </c>
      <c r="D215">
        <v>1</v>
      </c>
      <c r="E215">
        <v>1</v>
      </c>
      <c r="F215" t="s">
        <v>29</v>
      </c>
      <c r="G215" t="s">
        <v>17</v>
      </c>
      <c r="H215">
        <v>3.5</v>
      </c>
      <c r="I215">
        <v>1</v>
      </c>
      <c r="J215">
        <v>1</v>
      </c>
      <c r="K215">
        <v>9</v>
      </c>
      <c r="L215">
        <v>0</v>
      </c>
      <c r="M215" t="s">
        <v>18</v>
      </c>
      <c r="N215">
        <v>56</v>
      </c>
      <c r="O215">
        <v>742</v>
      </c>
      <c r="P215">
        <v>1</v>
      </c>
      <c r="Q215" t="str">
        <f t="shared" si="6"/>
        <v>11</v>
      </c>
      <c r="R215">
        <f>VLOOKUP(Q215,Rules!$D$4:$E$8,2,FALSE)</f>
        <v>1</v>
      </c>
      <c r="S215">
        <f t="shared" si="7"/>
        <v>1</v>
      </c>
    </row>
    <row r="216" spans="1:19" x14ac:dyDescent="0.3">
      <c r="A216">
        <v>1</v>
      </c>
      <c r="B216">
        <v>26.67</v>
      </c>
      <c r="C216">
        <v>2.71</v>
      </c>
      <c r="D216">
        <v>0</v>
      </c>
      <c r="E216">
        <v>0</v>
      </c>
      <c r="F216" t="s">
        <v>24</v>
      </c>
      <c r="G216" t="s">
        <v>17</v>
      </c>
      <c r="H216">
        <v>5.25</v>
      </c>
      <c r="I216">
        <v>1</v>
      </c>
      <c r="J216">
        <v>1</v>
      </c>
      <c r="K216">
        <v>1</v>
      </c>
      <c r="L216">
        <v>0</v>
      </c>
      <c r="M216" t="s">
        <v>18</v>
      </c>
      <c r="N216">
        <v>211</v>
      </c>
      <c r="O216">
        <v>0</v>
      </c>
      <c r="P216">
        <v>1</v>
      </c>
      <c r="Q216" t="str">
        <f t="shared" si="6"/>
        <v>10</v>
      </c>
      <c r="R216">
        <f>VLOOKUP(Q216,Rules!$D$4:$E$8,2,FALSE)</f>
        <v>1</v>
      </c>
      <c r="S216">
        <f t="shared" si="7"/>
        <v>1</v>
      </c>
    </row>
    <row r="217" spans="1:19" x14ac:dyDescent="0.3">
      <c r="A217">
        <v>1</v>
      </c>
      <c r="B217">
        <v>48.17</v>
      </c>
      <c r="C217">
        <v>3.5</v>
      </c>
      <c r="D217">
        <v>1</v>
      </c>
      <c r="E217">
        <v>1</v>
      </c>
      <c r="F217" t="s">
        <v>32</v>
      </c>
      <c r="G217" t="s">
        <v>17</v>
      </c>
      <c r="H217">
        <v>3.5</v>
      </c>
      <c r="I217">
        <v>1</v>
      </c>
      <c r="J217">
        <v>0</v>
      </c>
      <c r="K217">
        <v>0</v>
      </c>
      <c r="L217">
        <v>0</v>
      </c>
      <c r="M217" t="s">
        <v>21</v>
      </c>
      <c r="N217">
        <v>230</v>
      </c>
      <c r="O217">
        <v>0</v>
      </c>
      <c r="P217">
        <v>1</v>
      </c>
      <c r="Q217" t="str">
        <f t="shared" si="6"/>
        <v>01</v>
      </c>
      <c r="R217">
        <f>VLOOKUP(Q217,Rules!$D$4:$E$8,2,FALSE)</f>
        <v>0</v>
      </c>
      <c r="S217">
        <f t="shared" si="7"/>
        <v>0</v>
      </c>
    </row>
    <row r="218" spans="1:19" x14ac:dyDescent="0.3">
      <c r="A218">
        <v>1</v>
      </c>
      <c r="B218">
        <v>41.17</v>
      </c>
      <c r="C218">
        <v>4.04</v>
      </c>
      <c r="D218">
        <v>1</v>
      </c>
      <c r="E218">
        <v>1</v>
      </c>
      <c r="F218" t="s">
        <v>24</v>
      </c>
      <c r="G218" t="s">
        <v>20</v>
      </c>
      <c r="H218">
        <v>7</v>
      </c>
      <c r="I218">
        <v>1</v>
      </c>
      <c r="J218">
        <v>1</v>
      </c>
      <c r="K218">
        <v>8</v>
      </c>
      <c r="L218">
        <v>0</v>
      </c>
      <c r="M218" t="s">
        <v>18</v>
      </c>
      <c r="N218">
        <v>320</v>
      </c>
      <c r="O218">
        <v>0</v>
      </c>
      <c r="P218">
        <v>1</v>
      </c>
      <c r="Q218" t="str">
        <f t="shared" si="6"/>
        <v>11</v>
      </c>
      <c r="R218">
        <f>VLOOKUP(Q218,Rules!$D$4:$E$8,2,FALSE)</f>
        <v>1</v>
      </c>
      <c r="S218">
        <f t="shared" si="7"/>
        <v>1</v>
      </c>
    </row>
    <row r="219" spans="1:19" x14ac:dyDescent="0.3">
      <c r="A219">
        <v>1</v>
      </c>
      <c r="B219">
        <v>55.92</v>
      </c>
      <c r="C219">
        <v>11.5</v>
      </c>
      <c r="D219">
        <v>1</v>
      </c>
      <c r="E219">
        <v>1</v>
      </c>
      <c r="F219" t="s">
        <v>33</v>
      </c>
      <c r="G219" t="s">
        <v>34</v>
      </c>
      <c r="H219">
        <v>5</v>
      </c>
      <c r="I219">
        <v>1</v>
      </c>
      <c r="J219">
        <v>1</v>
      </c>
      <c r="K219">
        <v>5</v>
      </c>
      <c r="L219">
        <v>0</v>
      </c>
      <c r="M219" t="s">
        <v>18</v>
      </c>
      <c r="N219">
        <v>0</v>
      </c>
      <c r="O219">
        <v>8851</v>
      </c>
      <c r="P219">
        <v>1</v>
      </c>
      <c r="Q219" t="str">
        <f t="shared" si="6"/>
        <v>11</v>
      </c>
      <c r="R219">
        <f>VLOOKUP(Q219,Rules!$D$4:$E$8,2,FALSE)</f>
        <v>1</v>
      </c>
      <c r="S219">
        <f t="shared" si="7"/>
        <v>1</v>
      </c>
    </row>
    <row r="220" spans="1:19" x14ac:dyDescent="0.3">
      <c r="A220">
        <v>1</v>
      </c>
      <c r="B220">
        <v>53.92</v>
      </c>
      <c r="C220">
        <v>9.625</v>
      </c>
      <c r="D220">
        <v>1</v>
      </c>
      <c r="E220">
        <v>1</v>
      </c>
      <c r="F220" t="s">
        <v>31</v>
      </c>
      <c r="G220" t="s">
        <v>17</v>
      </c>
      <c r="H220">
        <v>8.6649999999999991</v>
      </c>
      <c r="I220">
        <v>1</v>
      </c>
      <c r="J220">
        <v>1</v>
      </c>
      <c r="K220">
        <v>5</v>
      </c>
      <c r="L220">
        <v>0</v>
      </c>
      <c r="M220" t="s">
        <v>18</v>
      </c>
      <c r="N220">
        <v>0</v>
      </c>
      <c r="O220">
        <v>0</v>
      </c>
      <c r="P220">
        <v>1</v>
      </c>
      <c r="Q220" t="str">
        <f t="shared" si="6"/>
        <v>11</v>
      </c>
      <c r="R220">
        <f>VLOOKUP(Q220,Rules!$D$4:$E$8,2,FALSE)</f>
        <v>1</v>
      </c>
      <c r="S220">
        <f t="shared" si="7"/>
        <v>1</v>
      </c>
    </row>
    <row r="221" spans="1:19" x14ac:dyDescent="0.3">
      <c r="A221">
        <v>0</v>
      </c>
      <c r="B221">
        <v>18.920000000000002</v>
      </c>
      <c r="C221">
        <v>9.25</v>
      </c>
      <c r="D221">
        <v>0</v>
      </c>
      <c r="E221">
        <v>0</v>
      </c>
      <c r="F221" t="s">
        <v>26</v>
      </c>
      <c r="G221" t="s">
        <v>17</v>
      </c>
      <c r="H221">
        <v>1</v>
      </c>
      <c r="I221">
        <v>1</v>
      </c>
      <c r="J221">
        <v>1</v>
      </c>
      <c r="K221">
        <v>4</v>
      </c>
      <c r="L221">
        <v>1</v>
      </c>
      <c r="M221" t="s">
        <v>18</v>
      </c>
      <c r="N221">
        <v>80</v>
      </c>
      <c r="O221">
        <v>500</v>
      </c>
      <c r="P221">
        <v>1</v>
      </c>
      <c r="Q221" t="str">
        <f t="shared" si="6"/>
        <v>10</v>
      </c>
      <c r="R221">
        <f>VLOOKUP(Q221,Rules!$D$4:$E$8,2,FALSE)</f>
        <v>1</v>
      </c>
      <c r="S221">
        <f t="shared" si="7"/>
        <v>1</v>
      </c>
    </row>
    <row r="222" spans="1:19" x14ac:dyDescent="0.3">
      <c r="A222">
        <v>0</v>
      </c>
      <c r="B222">
        <v>50.08</v>
      </c>
      <c r="C222">
        <v>12.54</v>
      </c>
      <c r="D222">
        <v>1</v>
      </c>
      <c r="E222">
        <v>1</v>
      </c>
      <c r="F222" t="s">
        <v>32</v>
      </c>
      <c r="G222" t="s">
        <v>17</v>
      </c>
      <c r="H222">
        <v>2.29</v>
      </c>
      <c r="I222">
        <v>1</v>
      </c>
      <c r="J222">
        <v>1</v>
      </c>
      <c r="K222">
        <v>3</v>
      </c>
      <c r="L222">
        <v>1</v>
      </c>
      <c r="M222" t="s">
        <v>18</v>
      </c>
      <c r="N222">
        <v>156</v>
      </c>
      <c r="O222">
        <v>0</v>
      </c>
      <c r="P222">
        <v>1</v>
      </c>
      <c r="Q222" t="str">
        <f t="shared" si="6"/>
        <v>11</v>
      </c>
      <c r="R222">
        <f>VLOOKUP(Q222,Rules!$D$4:$E$8,2,FALSE)</f>
        <v>1</v>
      </c>
      <c r="S222">
        <f t="shared" si="7"/>
        <v>1</v>
      </c>
    </row>
    <row r="223" spans="1:19" x14ac:dyDescent="0.3">
      <c r="A223">
        <v>1</v>
      </c>
      <c r="B223">
        <v>65.42</v>
      </c>
      <c r="C223">
        <v>11</v>
      </c>
      <c r="D223">
        <v>1</v>
      </c>
      <c r="E223">
        <v>1</v>
      </c>
      <c r="F223" t="s">
        <v>31</v>
      </c>
      <c r="G223" t="s">
        <v>36</v>
      </c>
      <c r="H223">
        <v>20</v>
      </c>
      <c r="I223">
        <v>1</v>
      </c>
      <c r="J223">
        <v>1</v>
      </c>
      <c r="K223">
        <v>7</v>
      </c>
      <c r="L223">
        <v>1</v>
      </c>
      <c r="M223" t="s">
        <v>18</v>
      </c>
      <c r="N223">
        <v>22</v>
      </c>
      <c r="O223">
        <v>0</v>
      </c>
      <c r="P223">
        <v>1</v>
      </c>
      <c r="Q223" t="str">
        <f t="shared" si="6"/>
        <v>11</v>
      </c>
      <c r="R223">
        <f>VLOOKUP(Q223,Rules!$D$4:$E$8,2,FALSE)</f>
        <v>1</v>
      </c>
      <c r="S223">
        <f t="shared" si="7"/>
        <v>1</v>
      </c>
    </row>
    <row r="224" spans="1:19" x14ac:dyDescent="0.3">
      <c r="A224">
        <v>0</v>
      </c>
      <c r="B224">
        <v>17.579999999999998</v>
      </c>
      <c r="C224">
        <v>9</v>
      </c>
      <c r="D224">
        <v>1</v>
      </c>
      <c r="E224">
        <v>1</v>
      </c>
      <c r="F224" t="s">
        <v>32</v>
      </c>
      <c r="G224" t="s">
        <v>17</v>
      </c>
      <c r="H224">
        <v>1.375</v>
      </c>
      <c r="I224">
        <v>1</v>
      </c>
      <c r="J224">
        <v>0</v>
      </c>
      <c r="K224">
        <v>0</v>
      </c>
      <c r="L224">
        <v>1</v>
      </c>
      <c r="M224" t="s">
        <v>18</v>
      </c>
      <c r="N224">
        <v>0</v>
      </c>
      <c r="O224">
        <v>0</v>
      </c>
      <c r="P224">
        <v>1</v>
      </c>
      <c r="Q224" t="str">
        <f t="shared" si="6"/>
        <v>01</v>
      </c>
      <c r="R224">
        <f>VLOOKUP(Q224,Rules!$D$4:$E$8,2,FALSE)</f>
        <v>0</v>
      </c>
      <c r="S224">
        <f t="shared" si="7"/>
        <v>0</v>
      </c>
    </row>
    <row r="225" spans="1:19" x14ac:dyDescent="0.3">
      <c r="A225">
        <v>0</v>
      </c>
      <c r="B225">
        <v>18.829999999999998</v>
      </c>
      <c r="C225">
        <v>9.5399999999999991</v>
      </c>
      <c r="D225">
        <v>1</v>
      </c>
      <c r="E225">
        <v>1</v>
      </c>
      <c r="F225" t="s">
        <v>32</v>
      </c>
      <c r="G225" t="s">
        <v>17</v>
      </c>
      <c r="H225">
        <v>8.5000000000000006E-2</v>
      </c>
      <c r="I225">
        <v>1</v>
      </c>
      <c r="J225">
        <v>0</v>
      </c>
      <c r="K225">
        <v>0</v>
      </c>
      <c r="L225">
        <v>0</v>
      </c>
      <c r="M225" t="s">
        <v>18</v>
      </c>
      <c r="N225">
        <v>100</v>
      </c>
      <c r="O225">
        <v>0</v>
      </c>
      <c r="P225">
        <v>1</v>
      </c>
      <c r="Q225" t="str">
        <f t="shared" si="6"/>
        <v>01</v>
      </c>
      <c r="R225">
        <f>VLOOKUP(Q225,Rules!$D$4:$E$8,2,FALSE)</f>
        <v>0</v>
      </c>
      <c r="S225">
        <f t="shared" si="7"/>
        <v>0</v>
      </c>
    </row>
    <row r="226" spans="1:19" x14ac:dyDescent="0.3">
      <c r="A226">
        <v>0</v>
      </c>
      <c r="B226">
        <v>37.75</v>
      </c>
      <c r="C226">
        <v>5.5</v>
      </c>
      <c r="D226">
        <v>1</v>
      </c>
      <c r="E226">
        <v>1</v>
      </c>
      <c r="F226" t="s">
        <v>19</v>
      </c>
      <c r="G226" t="s">
        <v>17</v>
      </c>
      <c r="H226">
        <v>0.125</v>
      </c>
      <c r="I226">
        <v>1</v>
      </c>
      <c r="J226">
        <v>0</v>
      </c>
      <c r="K226">
        <v>0</v>
      </c>
      <c r="L226">
        <v>1</v>
      </c>
      <c r="M226" t="s">
        <v>18</v>
      </c>
      <c r="N226">
        <v>228</v>
      </c>
      <c r="O226">
        <v>0</v>
      </c>
      <c r="P226">
        <v>1</v>
      </c>
      <c r="Q226" t="str">
        <f t="shared" si="6"/>
        <v>01</v>
      </c>
      <c r="R226">
        <f>VLOOKUP(Q226,Rules!$D$4:$E$8,2,FALSE)</f>
        <v>0</v>
      </c>
      <c r="S226">
        <f t="shared" si="7"/>
        <v>0</v>
      </c>
    </row>
    <row r="227" spans="1:19" x14ac:dyDescent="0.3">
      <c r="A227">
        <v>1</v>
      </c>
      <c r="B227">
        <v>23.25</v>
      </c>
      <c r="C227">
        <v>4</v>
      </c>
      <c r="D227">
        <v>1</v>
      </c>
      <c r="E227">
        <v>1</v>
      </c>
      <c r="F227" t="s">
        <v>26</v>
      </c>
      <c r="G227" t="s">
        <v>30</v>
      </c>
      <c r="H227">
        <v>0.25</v>
      </c>
      <c r="I227">
        <v>1</v>
      </c>
      <c r="J227">
        <v>0</v>
      </c>
      <c r="K227">
        <v>0</v>
      </c>
      <c r="L227">
        <v>1</v>
      </c>
      <c r="M227" t="s">
        <v>18</v>
      </c>
      <c r="N227">
        <v>160</v>
      </c>
      <c r="O227">
        <v>0</v>
      </c>
      <c r="P227">
        <v>1</v>
      </c>
      <c r="Q227" t="str">
        <f t="shared" si="6"/>
        <v>01</v>
      </c>
      <c r="R227">
        <f>VLOOKUP(Q227,Rules!$D$4:$E$8,2,FALSE)</f>
        <v>0</v>
      </c>
      <c r="S227">
        <f t="shared" si="7"/>
        <v>0</v>
      </c>
    </row>
    <row r="228" spans="1:19" x14ac:dyDescent="0.3">
      <c r="A228">
        <v>1</v>
      </c>
      <c r="B228">
        <v>18.079999999999998</v>
      </c>
      <c r="C228">
        <v>5.5</v>
      </c>
      <c r="D228">
        <v>1</v>
      </c>
      <c r="E228">
        <v>1</v>
      </c>
      <c r="F228" t="s">
        <v>25</v>
      </c>
      <c r="G228" t="s">
        <v>17</v>
      </c>
      <c r="H228">
        <v>0.5</v>
      </c>
      <c r="I228">
        <v>1</v>
      </c>
      <c r="J228">
        <v>0</v>
      </c>
      <c r="K228">
        <v>0</v>
      </c>
      <c r="L228">
        <v>0</v>
      </c>
      <c r="M228" t="s">
        <v>18</v>
      </c>
      <c r="N228">
        <v>80</v>
      </c>
      <c r="O228">
        <v>0</v>
      </c>
      <c r="P228">
        <v>1</v>
      </c>
      <c r="Q228" t="str">
        <f t="shared" si="6"/>
        <v>01</v>
      </c>
      <c r="R228">
        <f>VLOOKUP(Q228,Rules!$D$4:$E$8,2,FALSE)</f>
        <v>0</v>
      </c>
      <c r="S228">
        <f t="shared" si="7"/>
        <v>0</v>
      </c>
    </row>
    <row r="229" spans="1:19" x14ac:dyDescent="0.3">
      <c r="A229">
        <v>0</v>
      </c>
      <c r="B229">
        <v>22.5</v>
      </c>
      <c r="C229">
        <v>8.4600000000000009</v>
      </c>
      <c r="D229">
        <v>0</v>
      </c>
      <c r="E229">
        <v>0</v>
      </c>
      <c r="F229" t="s">
        <v>28</v>
      </c>
      <c r="G229" t="s">
        <v>17</v>
      </c>
      <c r="H229">
        <v>2.46</v>
      </c>
      <c r="I229">
        <v>0</v>
      </c>
      <c r="J229">
        <v>0</v>
      </c>
      <c r="K229">
        <v>0</v>
      </c>
      <c r="L229">
        <v>0</v>
      </c>
      <c r="M229" t="s">
        <v>18</v>
      </c>
      <c r="N229">
        <v>164</v>
      </c>
      <c r="O229">
        <v>0</v>
      </c>
      <c r="P229">
        <v>1</v>
      </c>
      <c r="Q229" t="str">
        <f t="shared" si="6"/>
        <v>00</v>
      </c>
      <c r="R229">
        <f>VLOOKUP(Q229,Rules!$D$4:$E$8,2,FALSE)</f>
        <v>0</v>
      </c>
      <c r="S229">
        <f t="shared" si="7"/>
        <v>0</v>
      </c>
    </row>
    <row r="230" spans="1:19" x14ac:dyDescent="0.3">
      <c r="A230">
        <v>1</v>
      </c>
      <c r="B230">
        <v>19.670000000000002</v>
      </c>
      <c r="C230">
        <v>0.375</v>
      </c>
      <c r="D230">
        <v>1</v>
      </c>
      <c r="E230">
        <v>1</v>
      </c>
      <c r="F230" t="s">
        <v>19</v>
      </c>
      <c r="G230" t="s">
        <v>17</v>
      </c>
      <c r="H230">
        <v>2</v>
      </c>
      <c r="I230">
        <v>1</v>
      </c>
      <c r="J230">
        <v>1</v>
      </c>
      <c r="K230">
        <v>2</v>
      </c>
      <c r="L230">
        <v>1</v>
      </c>
      <c r="M230" t="s">
        <v>18</v>
      </c>
      <c r="N230">
        <v>80</v>
      </c>
      <c r="O230">
        <v>0</v>
      </c>
      <c r="P230">
        <v>1</v>
      </c>
      <c r="Q230" t="str">
        <f t="shared" si="6"/>
        <v>11</v>
      </c>
      <c r="R230">
        <f>VLOOKUP(Q230,Rules!$D$4:$E$8,2,FALSE)</f>
        <v>1</v>
      </c>
      <c r="S230">
        <f t="shared" si="7"/>
        <v>1</v>
      </c>
    </row>
    <row r="231" spans="1:19" x14ac:dyDescent="0.3">
      <c r="A231">
        <v>1</v>
      </c>
      <c r="B231">
        <v>22.08</v>
      </c>
      <c r="C231">
        <v>11</v>
      </c>
      <c r="D231">
        <v>1</v>
      </c>
      <c r="E231">
        <v>1</v>
      </c>
      <c r="F231" t="s">
        <v>24</v>
      </c>
      <c r="G231" t="s">
        <v>17</v>
      </c>
      <c r="H231">
        <v>0.66500000000000004</v>
      </c>
      <c r="I231">
        <v>1</v>
      </c>
      <c r="J231">
        <v>0</v>
      </c>
      <c r="K231">
        <v>0</v>
      </c>
      <c r="L231">
        <v>0</v>
      </c>
      <c r="M231" t="s">
        <v>18</v>
      </c>
      <c r="N231">
        <v>100</v>
      </c>
      <c r="O231">
        <v>0</v>
      </c>
      <c r="P231">
        <v>1</v>
      </c>
      <c r="Q231" t="str">
        <f t="shared" si="6"/>
        <v>01</v>
      </c>
      <c r="R231">
        <f>VLOOKUP(Q231,Rules!$D$4:$E$8,2,FALSE)</f>
        <v>0</v>
      </c>
      <c r="S231">
        <f t="shared" si="7"/>
        <v>0</v>
      </c>
    </row>
    <row r="232" spans="1:19" x14ac:dyDescent="0.3">
      <c r="A232">
        <v>1</v>
      </c>
      <c r="B232">
        <v>25.17</v>
      </c>
      <c r="C232">
        <v>3.5</v>
      </c>
      <c r="D232">
        <v>1</v>
      </c>
      <c r="E232">
        <v>1</v>
      </c>
      <c r="F232" t="s">
        <v>24</v>
      </c>
      <c r="G232" t="s">
        <v>17</v>
      </c>
      <c r="H232">
        <v>0.625</v>
      </c>
      <c r="I232">
        <v>1</v>
      </c>
      <c r="J232">
        <v>1</v>
      </c>
      <c r="K232">
        <v>7</v>
      </c>
      <c r="L232">
        <v>0</v>
      </c>
      <c r="M232" t="s">
        <v>18</v>
      </c>
      <c r="N232">
        <v>0</v>
      </c>
      <c r="O232">
        <v>7059</v>
      </c>
      <c r="P232">
        <v>1</v>
      </c>
      <c r="Q232" t="str">
        <f t="shared" si="6"/>
        <v>11</v>
      </c>
      <c r="R232">
        <f>VLOOKUP(Q232,Rules!$D$4:$E$8,2,FALSE)</f>
        <v>1</v>
      </c>
      <c r="S232">
        <f t="shared" si="7"/>
        <v>1</v>
      </c>
    </row>
    <row r="233" spans="1:19" x14ac:dyDescent="0.3">
      <c r="A233">
        <v>0</v>
      </c>
      <c r="B233">
        <v>47.42</v>
      </c>
      <c r="C233">
        <v>3</v>
      </c>
      <c r="D233">
        <v>1</v>
      </c>
      <c r="E233">
        <v>1</v>
      </c>
      <c r="F233" t="s">
        <v>28</v>
      </c>
      <c r="G233" t="s">
        <v>17</v>
      </c>
      <c r="H233">
        <v>13.875</v>
      </c>
      <c r="I233">
        <v>1</v>
      </c>
      <c r="J233">
        <v>1</v>
      </c>
      <c r="K233">
        <v>2</v>
      </c>
      <c r="L233">
        <v>1</v>
      </c>
      <c r="M233" t="s">
        <v>18</v>
      </c>
      <c r="N233">
        <v>519</v>
      </c>
      <c r="O233">
        <v>1704</v>
      </c>
      <c r="P233">
        <v>1</v>
      </c>
      <c r="Q233" t="str">
        <f t="shared" si="6"/>
        <v>11</v>
      </c>
      <c r="R233">
        <f>VLOOKUP(Q233,Rules!$D$4:$E$8,2,FALSE)</f>
        <v>1</v>
      </c>
      <c r="S233">
        <f t="shared" si="7"/>
        <v>1</v>
      </c>
    </row>
    <row r="234" spans="1:19" x14ac:dyDescent="0.3">
      <c r="A234">
        <v>1</v>
      </c>
      <c r="B234">
        <v>33.5</v>
      </c>
      <c r="C234">
        <v>1.75</v>
      </c>
      <c r="D234">
        <v>1</v>
      </c>
      <c r="E234">
        <v>1</v>
      </c>
      <c r="F234" t="s">
        <v>28</v>
      </c>
      <c r="G234" t="s">
        <v>20</v>
      </c>
      <c r="H234">
        <v>4.5</v>
      </c>
      <c r="I234">
        <v>1</v>
      </c>
      <c r="J234">
        <v>1</v>
      </c>
      <c r="K234">
        <v>4</v>
      </c>
      <c r="L234">
        <v>1</v>
      </c>
      <c r="M234" t="s">
        <v>18</v>
      </c>
      <c r="N234">
        <v>253</v>
      </c>
      <c r="O234">
        <v>857</v>
      </c>
      <c r="P234">
        <v>1</v>
      </c>
      <c r="Q234" t="str">
        <f t="shared" si="6"/>
        <v>11</v>
      </c>
      <c r="R234">
        <f>VLOOKUP(Q234,Rules!$D$4:$E$8,2,FALSE)</f>
        <v>1</v>
      </c>
      <c r="S234">
        <f t="shared" si="7"/>
        <v>1</v>
      </c>
    </row>
    <row r="235" spans="1:19" x14ac:dyDescent="0.3">
      <c r="A235">
        <v>1</v>
      </c>
      <c r="B235">
        <v>27.67</v>
      </c>
      <c r="C235">
        <v>13.75</v>
      </c>
      <c r="D235">
        <v>1</v>
      </c>
      <c r="E235">
        <v>1</v>
      </c>
      <c r="F235" t="s">
        <v>16</v>
      </c>
      <c r="G235" t="s">
        <v>17</v>
      </c>
      <c r="H235">
        <v>5.75</v>
      </c>
      <c r="I235">
        <v>1</v>
      </c>
      <c r="J235">
        <v>0</v>
      </c>
      <c r="K235">
        <v>0</v>
      </c>
      <c r="L235">
        <v>1</v>
      </c>
      <c r="M235" t="s">
        <v>18</v>
      </c>
      <c r="N235">
        <v>487</v>
      </c>
      <c r="O235">
        <v>500</v>
      </c>
      <c r="P235">
        <v>1</v>
      </c>
      <c r="Q235" t="str">
        <f t="shared" si="6"/>
        <v>01</v>
      </c>
      <c r="R235">
        <f>VLOOKUP(Q235,Rules!$D$4:$E$8,2,FALSE)</f>
        <v>0</v>
      </c>
      <c r="S235">
        <f t="shared" si="7"/>
        <v>0</v>
      </c>
    </row>
    <row r="236" spans="1:19" x14ac:dyDescent="0.3">
      <c r="A236">
        <v>0</v>
      </c>
      <c r="B236">
        <v>58.42</v>
      </c>
      <c r="C236">
        <v>21</v>
      </c>
      <c r="D236">
        <v>1</v>
      </c>
      <c r="E236">
        <v>1</v>
      </c>
      <c r="F236" t="s">
        <v>29</v>
      </c>
      <c r="G236" t="s">
        <v>30</v>
      </c>
      <c r="H236">
        <v>10</v>
      </c>
      <c r="I236">
        <v>1</v>
      </c>
      <c r="J236">
        <v>1</v>
      </c>
      <c r="K236">
        <v>13</v>
      </c>
      <c r="L236">
        <v>0</v>
      </c>
      <c r="M236" t="s">
        <v>18</v>
      </c>
      <c r="N236">
        <v>0</v>
      </c>
      <c r="O236">
        <v>6700</v>
      </c>
      <c r="P236">
        <v>1</v>
      </c>
      <c r="Q236" t="str">
        <f t="shared" si="6"/>
        <v>11</v>
      </c>
      <c r="R236">
        <f>VLOOKUP(Q236,Rules!$D$4:$E$8,2,FALSE)</f>
        <v>1</v>
      </c>
      <c r="S236">
        <f t="shared" si="7"/>
        <v>1</v>
      </c>
    </row>
    <row r="237" spans="1:19" x14ac:dyDescent="0.3">
      <c r="A237">
        <v>0</v>
      </c>
      <c r="B237">
        <v>20.67</v>
      </c>
      <c r="C237">
        <v>1.835</v>
      </c>
      <c r="D237">
        <v>1</v>
      </c>
      <c r="E237">
        <v>1</v>
      </c>
      <c r="F237" t="s">
        <v>19</v>
      </c>
      <c r="G237" t="s">
        <v>17</v>
      </c>
      <c r="H237">
        <v>2.085</v>
      </c>
      <c r="I237">
        <v>1</v>
      </c>
      <c r="J237">
        <v>1</v>
      </c>
      <c r="K237">
        <v>5</v>
      </c>
      <c r="L237">
        <v>0</v>
      </c>
      <c r="M237" t="s">
        <v>18</v>
      </c>
      <c r="N237">
        <v>220</v>
      </c>
      <c r="O237">
        <v>2503</v>
      </c>
      <c r="P237">
        <v>1</v>
      </c>
      <c r="Q237" t="str">
        <f t="shared" si="6"/>
        <v>11</v>
      </c>
      <c r="R237">
        <f>VLOOKUP(Q237,Rules!$D$4:$E$8,2,FALSE)</f>
        <v>1</v>
      </c>
      <c r="S237">
        <f t="shared" si="7"/>
        <v>1</v>
      </c>
    </row>
    <row r="238" spans="1:19" x14ac:dyDescent="0.3">
      <c r="A238">
        <v>1</v>
      </c>
      <c r="B238">
        <v>26.17</v>
      </c>
      <c r="C238">
        <v>0.25</v>
      </c>
      <c r="D238">
        <v>1</v>
      </c>
      <c r="E238">
        <v>1</v>
      </c>
      <c r="F238" t="s">
        <v>29</v>
      </c>
      <c r="G238" t="s">
        <v>30</v>
      </c>
      <c r="H238">
        <v>0</v>
      </c>
      <c r="I238">
        <v>1</v>
      </c>
      <c r="J238">
        <v>0</v>
      </c>
      <c r="K238">
        <v>0</v>
      </c>
      <c r="L238">
        <v>1</v>
      </c>
      <c r="M238" t="s">
        <v>18</v>
      </c>
      <c r="N238">
        <v>0</v>
      </c>
      <c r="O238">
        <v>0</v>
      </c>
      <c r="P238">
        <v>1</v>
      </c>
      <c r="Q238" t="str">
        <f t="shared" si="6"/>
        <v>01</v>
      </c>
      <c r="R238">
        <f>VLOOKUP(Q238,Rules!$D$4:$E$8,2,FALSE)</f>
        <v>0</v>
      </c>
      <c r="S238">
        <f t="shared" si="7"/>
        <v>0</v>
      </c>
    </row>
    <row r="239" spans="1:19" x14ac:dyDescent="0.3">
      <c r="A239">
        <v>1</v>
      </c>
      <c r="B239">
        <v>21.33</v>
      </c>
      <c r="C239">
        <v>7.5</v>
      </c>
      <c r="D239">
        <v>1</v>
      </c>
      <c r="E239">
        <v>1</v>
      </c>
      <c r="F239" t="s">
        <v>32</v>
      </c>
      <c r="G239" t="s">
        <v>17</v>
      </c>
      <c r="H239">
        <v>1.415</v>
      </c>
      <c r="I239">
        <v>1</v>
      </c>
      <c r="J239">
        <v>1</v>
      </c>
      <c r="K239">
        <v>1</v>
      </c>
      <c r="L239">
        <v>0</v>
      </c>
      <c r="M239" t="s">
        <v>18</v>
      </c>
      <c r="N239">
        <v>80</v>
      </c>
      <c r="O239">
        <v>9800</v>
      </c>
      <c r="P239">
        <v>1</v>
      </c>
      <c r="Q239" t="str">
        <f t="shared" si="6"/>
        <v>11</v>
      </c>
      <c r="R239">
        <f>VLOOKUP(Q239,Rules!$D$4:$E$8,2,FALSE)</f>
        <v>1</v>
      </c>
      <c r="S239">
        <f t="shared" si="7"/>
        <v>1</v>
      </c>
    </row>
    <row r="240" spans="1:19" x14ac:dyDescent="0.3">
      <c r="A240">
        <v>1</v>
      </c>
      <c r="B240">
        <v>42.83</v>
      </c>
      <c r="C240">
        <v>4.625</v>
      </c>
      <c r="D240">
        <v>1</v>
      </c>
      <c r="E240">
        <v>1</v>
      </c>
      <c r="F240" t="s">
        <v>19</v>
      </c>
      <c r="G240" t="s">
        <v>17</v>
      </c>
      <c r="H240">
        <v>4.58</v>
      </c>
      <c r="I240">
        <v>1</v>
      </c>
      <c r="J240">
        <v>0</v>
      </c>
      <c r="K240">
        <v>0</v>
      </c>
      <c r="L240">
        <v>0</v>
      </c>
      <c r="M240" t="s">
        <v>21</v>
      </c>
      <c r="N240">
        <v>0</v>
      </c>
      <c r="O240">
        <v>0</v>
      </c>
      <c r="P240">
        <v>1</v>
      </c>
      <c r="Q240" t="str">
        <f t="shared" si="6"/>
        <v>01</v>
      </c>
      <c r="R240">
        <f>VLOOKUP(Q240,Rules!$D$4:$E$8,2,FALSE)</f>
        <v>0</v>
      </c>
      <c r="S240">
        <f t="shared" si="7"/>
        <v>0</v>
      </c>
    </row>
    <row r="241" spans="1:19" x14ac:dyDescent="0.3">
      <c r="A241">
        <v>1</v>
      </c>
      <c r="B241">
        <v>38.17</v>
      </c>
      <c r="C241">
        <v>10.125</v>
      </c>
      <c r="D241">
        <v>1</v>
      </c>
      <c r="E241">
        <v>1</v>
      </c>
      <c r="F241" t="s">
        <v>28</v>
      </c>
      <c r="G241" t="s">
        <v>17</v>
      </c>
      <c r="H241">
        <v>2.5</v>
      </c>
      <c r="I241">
        <v>1</v>
      </c>
      <c r="J241">
        <v>1</v>
      </c>
      <c r="K241">
        <v>6</v>
      </c>
      <c r="L241">
        <v>0</v>
      </c>
      <c r="M241" t="s">
        <v>18</v>
      </c>
      <c r="N241">
        <v>520</v>
      </c>
      <c r="O241">
        <v>196</v>
      </c>
      <c r="P241">
        <v>1</v>
      </c>
      <c r="Q241" t="str">
        <f t="shared" si="6"/>
        <v>11</v>
      </c>
      <c r="R241">
        <f>VLOOKUP(Q241,Rules!$D$4:$E$8,2,FALSE)</f>
        <v>1</v>
      </c>
      <c r="S241">
        <f t="shared" si="7"/>
        <v>1</v>
      </c>
    </row>
    <row r="242" spans="1:19" x14ac:dyDescent="0.3">
      <c r="A242">
        <v>1</v>
      </c>
      <c r="B242">
        <v>20.5</v>
      </c>
      <c r="C242">
        <v>10</v>
      </c>
      <c r="D242">
        <v>0</v>
      </c>
      <c r="E242">
        <v>0</v>
      </c>
      <c r="F242" t="s">
        <v>26</v>
      </c>
      <c r="G242" t="s">
        <v>17</v>
      </c>
      <c r="H242">
        <v>2.5</v>
      </c>
      <c r="I242">
        <v>1</v>
      </c>
      <c r="J242">
        <v>0</v>
      </c>
      <c r="K242">
        <v>0</v>
      </c>
      <c r="L242">
        <v>0</v>
      </c>
      <c r="M242" t="s">
        <v>21</v>
      </c>
      <c r="N242">
        <v>40</v>
      </c>
      <c r="O242">
        <v>0</v>
      </c>
      <c r="P242">
        <v>1</v>
      </c>
      <c r="Q242" t="str">
        <f t="shared" si="6"/>
        <v>00</v>
      </c>
      <c r="R242">
        <f>VLOOKUP(Q242,Rules!$D$4:$E$8,2,FALSE)</f>
        <v>0</v>
      </c>
      <c r="S242">
        <f t="shared" si="7"/>
        <v>0</v>
      </c>
    </row>
    <row r="243" spans="1:19" x14ac:dyDescent="0.3">
      <c r="A243">
        <v>1</v>
      </c>
      <c r="B243">
        <v>48.25</v>
      </c>
      <c r="C243">
        <v>25.085000000000001</v>
      </c>
      <c r="D243">
        <v>1</v>
      </c>
      <c r="E243">
        <v>1</v>
      </c>
      <c r="F243" t="s">
        <v>16</v>
      </c>
      <c r="G243" t="s">
        <v>17</v>
      </c>
      <c r="H243">
        <v>1.75</v>
      </c>
      <c r="I243">
        <v>1</v>
      </c>
      <c r="J243">
        <v>1</v>
      </c>
      <c r="K243">
        <v>3</v>
      </c>
      <c r="L243">
        <v>0</v>
      </c>
      <c r="M243" t="s">
        <v>18</v>
      </c>
      <c r="N243">
        <v>120</v>
      </c>
      <c r="O243">
        <v>14</v>
      </c>
      <c r="P243">
        <v>1</v>
      </c>
      <c r="Q243" t="str">
        <f t="shared" si="6"/>
        <v>11</v>
      </c>
      <c r="R243">
        <f>VLOOKUP(Q243,Rules!$D$4:$E$8,2,FALSE)</f>
        <v>1</v>
      </c>
      <c r="S243">
        <f t="shared" si="7"/>
        <v>1</v>
      </c>
    </row>
    <row r="244" spans="1:19" x14ac:dyDescent="0.3">
      <c r="A244">
        <v>1</v>
      </c>
      <c r="B244">
        <v>28.33</v>
      </c>
      <c r="C244">
        <v>5</v>
      </c>
      <c r="D244">
        <v>1</v>
      </c>
      <c r="E244">
        <v>1</v>
      </c>
      <c r="F244" t="s">
        <v>16</v>
      </c>
      <c r="G244" t="s">
        <v>17</v>
      </c>
      <c r="H244">
        <v>11</v>
      </c>
      <c r="I244">
        <v>1</v>
      </c>
      <c r="J244">
        <v>0</v>
      </c>
      <c r="K244">
        <v>0</v>
      </c>
      <c r="L244">
        <v>1</v>
      </c>
      <c r="M244" t="s">
        <v>18</v>
      </c>
      <c r="N244">
        <v>70</v>
      </c>
      <c r="O244">
        <v>0</v>
      </c>
      <c r="P244">
        <v>1</v>
      </c>
      <c r="Q244" t="str">
        <f t="shared" si="6"/>
        <v>01</v>
      </c>
      <c r="R244">
        <f>VLOOKUP(Q244,Rules!$D$4:$E$8,2,FALSE)</f>
        <v>0</v>
      </c>
      <c r="S244">
        <f t="shared" si="7"/>
        <v>0</v>
      </c>
    </row>
    <row r="245" spans="1:19" x14ac:dyDescent="0.3">
      <c r="A245">
        <v>0</v>
      </c>
      <c r="B245">
        <v>18.75</v>
      </c>
      <c r="C245">
        <v>7.5</v>
      </c>
      <c r="D245">
        <v>1</v>
      </c>
      <c r="E245">
        <v>1</v>
      </c>
      <c r="F245" t="s">
        <v>19</v>
      </c>
      <c r="G245" t="s">
        <v>17</v>
      </c>
      <c r="H245">
        <v>2.71</v>
      </c>
      <c r="I245">
        <v>1</v>
      </c>
      <c r="J245">
        <v>1</v>
      </c>
      <c r="K245">
        <v>5</v>
      </c>
      <c r="L245">
        <v>0</v>
      </c>
      <c r="M245" t="s">
        <v>18</v>
      </c>
      <c r="N245">
        <v>0</v>
      </c>
      <c r="O245">
        <v>26726</v>
      </c>
      <c r="P245">
        <v>1</v>
      </c>
      <c r="Q245" t="str">
        <f t="shared" si="6"/>
        <v>11</v>
      </c>
      <c r="R245">
        <f>VLOOKUP(Q245,Rules!$D$4:$E$8,2,FALSE)</f>
        <v>1</v>
      </c>
      <c r="S245">
        <f t="shared" si="7"/>
        <v>1</v>
      </c>
    </row>
    <row r="246" spans="1:19" x14ac:dyDescent="0.3">
      <c r="A246">
        <v>1</v>
      </c>
      <c r="B246">
        <v>18.5</v>
      </c>
      <c r="C246">
        <v>2</v>
      </c>
      <c r="D246">
        <v>1</v>
      </c>
      <c r="E246">
        <v>1</v>
      </c>
      <c r="F246" t="s">
        <v>29</v>
      </c>
      <c r="G246" t="s">
        <v>17</v>
      </c>
      <c r="H246">
        <v>1.5</v>
      </c>
      <c r="I246">
        <v>1</v>
      </c>
      <c r="J246">
        <v>1</v>
      </c>
      <c r="K246">
        <v>2</v>
      </c>
      <c r="L246">
        <v>0</v>
      </c>
      <c r="M246" t="s">
        <v>18</v>
      </c>
      <c r="N246">
        <v>120</v>
      </c>
      <c r="O246">
        <v>300</v>
      </c>
      <c r="P246">
        <v>1</v>
      </c>
      <c r="Q246" t="str">
        <f t="shared" si="6"/>
        <v>11</v>
      </c>
      <c r="R246">
        <f>VLOOKUP(Q246,Rules!$D$4:$E$8,2,FALSE)</f>
        <v>1</v>
      </c>
      <c r="S246">
        <f t="shared" si="7"/>
        <v>1</v>
      </c>
    </row>
    <row r="247" spans="1:19" x14ac:dyDescent="0.3">
      <c r="A247">
        <v>1</v>
      </c>
      <c r="B247">
        <v>33.17</v>
      </c>
      <c r="C247">
        <v>3.04</v>
      </c>
      <c r="D247">
        <v>0</v>
      </c>
      <c r="E247">
        <v>0</v>
      </c>
      <c r="F247" t="s">
        <v>26</v>
      </c>
      <c r="G247" t="s">
        <v>20</v>
      </c>
      <c r="H247">
        <v>2.04</v>
      </c>
      <c r="I247">
        <v>1</v>
      </c>
      <c r="J247">
        <v>1</v>
      </c>
      <c r="K247">
        <v>1</v>
      </c>
      <c r="L247">
        <v>1</v>
      </c>
      <c r="M247" t="s">
        <v>18</v>
      </c>
      <c r="N247">
        <v>180</v>
      </c>
      <c r="O247">
        <v>18027</v>
      </c>
      <c r="P247">
        <v>1</v>
      </c>
      <c r="Q247" t="str">
        <f t="shared" si="6"/>
        <v>10</v>
      </c>
      <c r="R247">
        <f>VLOOKUP(Q247,Rules!$D$4:$E$8,2,FALSE)</f>
        <v>1</v>
      </c>
      <c r="S247">
        <f t="shared" si="7"/>
        <v>1</v>
      </c>
    </row>
    <row r="248" spans="1:19" x14ac:dyDescent="0.3">
      <c r="A248">
        <v>1</v>
      </c>
      <c r="B248">
        <v>45</v>
      </c>
      <c r="C248">
        <v>8.5</v>
      </c>
      <c r="D248">
        <v>1</v>
      </c>
      <c r="E248">
        <v>1</v>
      </c>
      <c r="F248" t="s">
        <v>24</v>
      </c>
      <c r="G248" t="s">
        <v>20</v>
      </c>
      <c r="H248">
        <v>14</v>
      </c>
      <c r="I248">
        <v>1</v>
      </c>
      <c r="J248">
        <v>1</v>
      </c>
      <c r="K248">
        <v>1</v>
      </c>
      <c r="L248">
        <v>1</v>
      </c>
      <c r="M248" t="s">
        <v>18</v>
      </c>
      <c r="N248">
        <v>88</v>
      </c>
      <c r="O248">
        <v>2000</v>
      </c>
      <c r="P248">
        <v>1</v>
      </c>
      <c r="Q248" t="str">
        <f t="shared" si="6"/>
        <v>11</v>
      </c>
      <c r="R248">
        <f>VLOOKUP(Q248,Rules!$D$4:$E$8,2,FALSE)</f>
        <v>1</v>
      </c>
      <c r="S248">
        <f t="shared" si="7"/>
        <v>1</v>
      </c>
    </row>
    <row r="249" spans="1:19" x14ac:dyDescent="0.3">
      <c r="A249">
        <v>0</v>
      </c>
      <c r="B249">
        <v>19.670000000000002</v>
      </c>
      <c r="C249">
        <v>0.21</v>
      </c>
      <c r="D249">
        <v>1</v>
      </c>
      <c r="E249">
        <v>1</v>
      </c>
      <c r="F249" t="s">
        <v>19</v>
      </c>
      <c r="G249" t="s">
        <v>20</v>
      </c>
      <c r="H249">
        <v>0.28999999999999998</v>
      </c>
      <c r="I249">
        <v>1</v>
      </c>
      <c r="J249">
        <v>1</v>
      </c>
      <c r="K249">
        <v>11</v>
      </c>
      <c r="L249">
        <v>0</v>
      </c>
      <c r="M249" t="s">
        <v>18</v>
      </c>
      <c r="N249">
        <v>80</v>
      </c>
      <c r="O249">
        <v>99</v>
      </c>
      <c r="P249">
        <v>1</v>
      </c>
      <c r="Q249" t="str">
        <f t="shared" si="6"/>
        <v>11</v>
      </c>
      <c r="R249">
        <f>VLOOKUP(Q249,Rules!$D$4:$E$8,2,FALSE)</f>
        <v>1</v>
      </c>
      <c r="S249">
        <f t="shared" si="7"/>
        <v>1</v>
      </c>
    </row>
    <row r="250" spans="1:19" x14ac:dyDescent="0.3">
      <c r="A250">
        <v>1</v>
      </c>
      <c r="B250">
        <v>24.5</v>
      </c>
      <c r="C250">
        <v>12.75</v>
      </c>
      <c r="D250">
        <v>1</v>
      </c>
      <c r="E250">
        <v>1</v>
      </c>
      <c r="F250" t="s">
        <v>26</v>
      </c>
      <c r="G250" t="s">
        <v>30</v>
      </c>
      <c r="H250">
        <v>4.75</v>
      </c>
      <c r="I250">
        <v>1</v>
      </c>
      <c r="J250">
        <v>1</v>
      </c>
      <c r="K250">
        <v>2</v>
      </c>
      <c r="L250">
        <v>0</v>
      </c>
      <c r="M250" t="s">
        <v>18</v>
      </c>
      <c r="N250">
        <v>73</v>
      </c>
      <c r="O250">
        <v>444</v>
      </c>
      <c r="P250">
        <v>1</v>
      </c>
      <c r="Q250" t="str">
        <f t="shared" si="6"/>
        <v>11</v>
      </c>
      <c r="R250">
        <f>VLOOKUP(Q250,Rules!$D$4:$E$8,2,FALSE)</f>
        <v>1</v>
      </c>
      <c r="S250">
        <f t="shared" si="7"/>
        <v>1</v>
      </c>
    </row>
    <row r="251" spans="1:19" x14ac:dyDescent="0.3">
      <c r="A251">
        <v>1</v>
      </c>
      <c r="B251">
        <v>21.83</v>
      </c>
      <c r="C251">
        <v>11</v>
      </c>
      <c r="D251">
        <v>1</v>
      </c>
      <c r="E251">
        <v>1</v>
      </c>
      <c r="F251" t="s">
        <v>28</v>
      </c>
      <c r="G251" t="s">
        <v>17</v>
      </c>
      <c r="H251">
        <v>0.28999999999999998</v>
      </c>
      <c r="I251">
        <v>1</v>
      </c>
      <c r="J251">
        <v>1</v>
      </c>
      <c r="K251">
        <v>6</v>
      </c>
      <c r="L251">
        <v>0</v>
      </c>
      <c r="M251" t="s">
        <v>18</v>
      </c>
      <c r="N251">
        <v>121</v>
      </c>
      <c r="O251">
        <v>0</v>
      </c>
      <c r="P251">
        <v>1</v>
      </c>
      <c r="Q251" t="str">
        <f t="shared" si="6"/>
        <v>11</v>
      </c>
      <c r="R251">
        <f>VLOOKUP(Q251,Rules!$D$4:$E$8,2,FALSE)</f>
        <v>1</v>
      </c>
      <c r="S251">
        <f t="shared" si="7"/>
        <v>1</v>
      </c>
    </row>
    <row r="252" spans="1:19" x14ac:dyDescent="0.3">
      <c r="A252">
        <v>1</v>
      </c>
      <c r="B252">
        <v>40.25</v>
      </c>
      <c r="C252">
        <v>21.5</v>
      </c>
      <c r="D252">
        <v>1</v>
      </c>
      <c r="E252">
        <v>1</v>
      </c>
      <c r="F252" t="s">
        <v>31</v>
      </c>
      <c r="G252" t="s">
        <v>36</v>
      </c>
      <c r="H252">
        <v>20</v>
      </c>
      <c r="I252">
        <v>1</v>
      </c>
      <c r="J252">
        <v>1</v>
      </c>
      <c r="K252">
        <v>11</v>
      </c>
      <c r="L252">
        <v>0</v>
      </c>
      <c r="M252" t="s">
        <v>18</v>
      </c>
      <c r="N252">
        <v>0</v>
      </c>
      <c r="O252">
        <v>1200</v>
      </c>
      <c r="P252">
        <v>1</v>
      </c>
      <c r="Q252" t="str">
        <f t="shared" si="6"/>
        <v>11</v>
      </c>
      <c r="R252">
        <f>VLOOKUP(Q252,Rules!$D$4:$E$8,2,FALSE)</f>
        <v>1</v>
      </c>
      <c r="S252">
        <f t="shared" si="7"/>
        <v>1</v>
      </c>
    </row>
    <row r="253" spans="1:19" x14ac:dyDescent="0.3">
      <c r="A253">
        <v>1</v>
      </c>
      <c r="B253">
        <v>41.42</v>
      </c>
      <c r="C253">
        <v>5</v>
      </c>
      <c r="D253">
        <v>1</v>
      </c>
      <c r="E253">
        <v>1</v>
      </c>
      <c r="F253" t="s">
        <v>19</v>
      </c>
      <c r="G253" t="s">
        <v>20</v>
      </c>
      <c r="H253">
        <v>5</v>
      </c>
      <c r="I253">
        <v>1</v>
      </c>
      <c r="J253">
        <v>1</v>
      </c>
      <c r="K253">
        <v>6</v>
      </c>
      <c r="L253">
        <v>1</v>
      </c>
      <c r="M253" t="s">
        <v>18</v>
      </c>
      <c r="N253">
        <v>470</v>
      </c>
      <c r="O253">
        <v>0</v>
      </c>
      <c r="P253">
        <v>1</v>
      </c>
      <c r="Q253" t="str">
        <f t="shared" si="6"/>
        <v>11</v>
      </c>
      <c r="R253">
        <f>VLOOKUP(Q253,Rules!$D$4:$E$8,2,FALSE)</f>
        <v>1</v>
      </c>
      <c r="S253">
        <f t="shared" si="7"/>
        <v>1</v>
      </c>
    </row>
    <row r="254" spans="1:19" x14ac:dyDescent="0.3">
      <c r="A254">
        <v>0</v>
      </c>
      <c r="B254">
        <v>17.829999999999998</v>
      </c>
      <c r="C254">
        <v>11</v>
      </c>
      <c r="D254">
        <v>1</v>
      </c>
      <c r="E254">
        <v>1</v>
      </c>
      <c r="F254" t="s">
        <v>28</v>
      </c>
      <c r="G254" t="s">
        <v>20</v>
      </c>
      <c r="H254">
        <v>1</v>
      </c>
      <c r="I254">
        <v>1</v>
      </c>
      <c r="J254">
        <v>1</v>
      </c>
      <c r="K254">
        <v>11</v>
      </c>
      <c r="L254">
        <v>0</v>
      </c>
      <c r="M254" t="s">
        <v>18</v>
      </c>
      <c r="N254">
        <v>0</v>
      </c>
      <c r="O254">
        <v>3000</v>
      </c>
      <c r="P254">
        <v>1</v>
      </c>
      <c r="Q254" t="str">
        <f t="shared" si="6"/>
        <v>11</v>
      </c>
      <c r="R254">
        <f>VLOOKUP(Q254,Rules!$D$4:$E$8,2,FALSE)</f>
        <v>1</v>
      </c>
      <c r="S254">
        <f t="shared" si="7"/>
        <v>1</v>
      </c>
    </row>
    <row r="255" spans="1:19" x14ac:dyDescent="0.3">
      <c r="A255">
        <v>1</v>
      </c>
      <c r="B255">
        <v>23.17</v>
      </c>
      <c r="C255">
        <v>11.125</v>
      </c>
      <c r="D255">
        <v>1</v>
      </c>
      <c r="E255">
        <v>1</v>
      </c>
      <c r="F255" t="s">
        <v>28</v>
      </c>
      <c r="G255" t="s">
        <v>20</v>
      </c>
      <c r="H255">
        <v>0.46</v>
      </c>
      <c r="I255">
        <v>1</v>
      </c>
      <c r="J255">
        <v>1</v>
      </c>
      <c r="K255">
        <v>1</v>
      </c>
      <c r="L255">
        <v>0</v>
      </c>
      <c r="M255" t="s">
        <v>18</v>
      </c>
      <c r="N255">
        <v>100</v>
      </c>
      <c r="O255">
        <v>0</v>
      </c>
      <c r="P255">
        <v>1</v>
      </c>
      <c r="Q255" t="str">
        <f t="shared" si="6"/>
        <v>11</v>
      </c>
      <c r="R255">
        <f>VLOOKUP(Q255,Rules!$D$4:$E$8,2,FALSE)</f>
        <v>1</v>
      </c>
      <c r="S255">
        <f t="shared" si="7"/>
        <v>1</v>
      </c>
    </row>
    <row r="256" spans="1:19" x14ac:dyDescent="0.3">
      <c r="A256">
        <v>1</v>
      </c>
      <c r="B256">
        <v>28.46</v>
      </c>
      <c r="C256">
        <v>0.625</v>
      </c>
      <c r="D256">
        <v>1</v>
      </c>
      <c r="E256">
        <v>1</v>
      </c>
      <c r="F256" t="s">
        <v>25</v>
      </c>
      <c r="G256" t="s">
        <v>17</v>
      </c>
      <c r="H256">
        <v>0.25</v>
      </c>
      <c r="I256">
        <v>0</v>
      </c>
      <c r="J256">
        <v>0</v>
      </c>
      <c r="K256">
        <v>0</v>
      </c>
      <c r="L256">
        <v>0</v>
      </c>
      <c r="M256" t="s">
        <v>18</v>
      </c>
      <c r="N256">
        <v>380</v>
      </c>
      <c r="O256">
        <v>2010</v>
      </c>
      <c r="P256">
        <v>0</v>
      </c>
      <c r="Q256" t="str">
        <f t="shared" si="6"/>
        <v>01</v>
      </c>
      <c r="R256">
        <f>VLOOKUP(Q256,Rules!$D$4:$E$8,2,FALSE)</f>
        <v>0</v>
      </c>
      <c r="S256">
        <f t="shared" si="7"/>
        <v>1</v>
      </c>
    </row>
    <row r="257" spans="1:19" x14ac:dyDescent="0.3">
      <c r="A257">
        <v>1</v>
      </c>
      <c r="B257">
        <v>18.170000000000002</v>
      </c>
      <c r="C257">
        <v>10.25</v>
      </c>
      <c r="D257">
        <v>1</v>
      </c>
      <c r="E257">
        <v>1</v>
      </c>
      <c r="F257" t="s">
        <v>26</v>
      </c>
      <c r="G257" t="s">
        <v>20</v>
      </c>
      <c r="H257">
        <v>1.085</v>
      </c>
      <c r="I257">
        <v>0</v>
      </c>
      <c r="J257">
        <v>0</v>
      </c>
      <c r="K257">
        <v>0</v>
      </c>
      <c r="L257">
        <v>0</v>
      </c>
      <c r="M257" t="s">
        <v>18</v>
      </c>
      <c r="N257">
        <v>320</v>
      </c>
      <c r="O257">
        <v>13</v>
      </c>
      <c r="P257">
        <v>0</v>
      </c>
      <c r="Q257" t="str">
        <f t="shared" si="6"/>
        <v>01</v>
      </c>
      <c r="R257">
        <f>VLOOKUP(Q257,Rules!$D$4:$E$8,2,FALSE)</f>
        <v>0</v>
      </c>
      <c r="S257">
        <f t="shared" si="7"/>
        <v>1</v>
      </c>
    </row>
    <row r="258" spans="1:19" x14ac:dyDescent="0.3">
      <c r="A258">
        <v>1</v>
      </c>
      <c r="B258">
        <v>20</v>
      </c>
      <c r="C258">
        <v>11.045</v>
      </c>
      <c r="D258">
        <v>1</v>
      </c>
      <c r="E258">
        <v>1</v>
      </c>
      <c r="F258" t="s">
        <v>26</v>
      </c>
      <c r="G258" t="s">
        <v>17</v>
      </c>
      <c r="H258">
        <v>2</v>
      </c>
      <c r="I258">
        <v>0</v>
      </c>
      <c r="J258">
        <v>0</v>
      </c>
      <c r="K258">
        <v>0</v>
      </c>
      <c r="L258">
        <v>1</v>
      </c>
      <c r="M258" t="s">
        <v>18</v>
      </c>
      <c r="N258">
        <v>136</v>
      </c>
      <c r="O258">
        <v>0</v>
      </c>
      <c r="P258">
        <v>0</v>
      </c>
      <c r="Q258" t="str">
        <f t="shared" si="6"/>
        <v>01</v>
      </c>
      <c r="R258">
        <f>VLOOKUP(Q258,Rules!$D$4:$E$8,2,FALSE)</f>
        <v>0</v>
      </c>
      <c r="S258">
        <f t="shared" si="7"/>
        <v>1</v>
      </c>
    </row>
    <row r="259" spans="1:19" x14ac:dyDescent="0.3">
      <c r="A259">
        <v>1</v>
      </c>
      <c r="B259">
        <v>20</v>
      </c>
      <c r="C259">
        <v>0</v>
      </c>
      <c r="D259">
        <v>1</v>
      </c>
      <c r="E259">
        <v>1</v>
      </c>
      <c r="F259" t="s">
        <v>27</v>
      </c>
      <c r="G259" t="s">
        <v>17</v>
      </c>
      <c r="H259">
        <v>0.5</v>
      </c>
      <c r="I259">
        <v>0</v>
      </c>
      <c r="J259">
        <v>0</v>
      </c>
      <c r="K259">
        <v>0</v>
      </c>
      <c r="L259">
        <v>0</v>
      </c>
      <c r="M259" t="s">
        <v>18</v>
      </c>
      <c r="N259">
        <v>144</v>
      </c>
      <c r="O259">
        <v>0</v>
      </c>
      <c r="P259">
        <v>0</v>
      </c>
      <c r="Q259" t="str">
        <f t="shared" ref="Q259:Q322" si="8">J259&amp;D259</f>
        <v>01</v>
      </c>
      <c r="R259">
        <f>VLOOKUP(Q259,Rules!$D$4:$E$8,2,FALSE)</f>
        <v>0</v>
      </c>
      <c r="S259">
        <f t="shared" ref="S259:S322" si="9">IF(P259=R259,1,0)</f>
        <v>1</v>
      </c>
    </row>
    <row r="260" spans="1:19" x14ac:dyDescent="0.3">
      <c r="A260">
        <v>0</v>
      </c>
      <c r="B260">
        <v>20.75</v>
      </c>
      <c r="C260">
        <v>9.5399999999999991</v>
      </c>
      <c r="D260">
        <v>1</v>
      </c>
      <c r="E260">
        <v>1</v>
      </c>
      <c r="F260" t="s">
        <v>29</v>
      </c>
      <c r="G260" t="s">
        <v>17</v>
      </c>
      <c r="H260">
        <v>0.04</v>
      </c>
      <c r="I260">
        <v>0</v>
      </c>
      <c r="J260">
        <v>0</v>
      </c>
      <c r="K260">
        <v>0</v>
      </c>
      <c r="L260">
        <v>0</v>
      </c>
      <c r="M260" t="s">
        <v>18</v>
      </c>
      <c r="N260">
        <v>200</v>
      </c>
      <c r="O260">
        <v>1000</v>
      </c>
      <c r="P260">
        <v>0</v>
      </c>
      <c r="Q260" t="str">
        <f t="shared" si="8"/>
        <v>01</v>
      </c>
      <c r="R260">
        <f>VLOOKUP(Q260,Rules!$D$4:$E$8,2,FALSE)</f>
        <v>0</v>
      </c>
      <c r="S260">
        <f t="shared" si="9"/>
        <v>1</v>
      </c>
    </row>
    <row r="261" spans="1:19" x14ac:dyDescent="0.3">
      <c r="A261">
        <v>0</v>
      </c>
      <c r="B261">
        <v>24.5</v>
      </c>
      <c r="C261">
        <v>1.75</v>
      </c>
      <c r="D261">
        <v>0</v>
      </c>
      <c r="E261">
        <v>0</v>
      </c>
      <c r="F261" t="s">
        <v>26</v>
      </c>
      <c r="G261" t="s">
        <v>17</v>
      </c>
      <c r="H261">
        <v>0.16500000000000001</v>
      </c>
      <c r="I261">
        <v>0</v>
      </c>
      <c r="J261">
        <v>0</v>
      </c>
      <c r="K261">
        <v>0</v>
      </c>
      <c r="L261">
        <v>0</v>
      </c>
      <c r="M261" t="s">
        <v>18</v>
      </c>
      <c r="N261">
        <v>132</v>
      </c>
      <c r="O261">
        <v>0</v>
      </c>
      <c r="P261">
        <v>0</v>
      </c>
      <c r="Q261" t="str">
        <f t="shared" si="8"/>
        <v>00</v>
      </c>
      <c r="R261">
        <f>VLOOKUP(Q261,Rules!$D$4:$E$8,2,FALSE)</f>
        <v>0</v>
      </c>
      <c r="S261">
        <f t="shared" si="9"/>
        <v>1</v>
      </c>
    </row>
    <row r="262" spans="1:19" x14ac:dyDescent="0.3">
      <c r="A262">
        <v>1</v>
      </c>
      <c r="B262">
        <v>32.75</v>
      </c>
      <c r="C262">
        <v>2.335</v>
      </c>
      <c r="D262">
        <v>1</v>
      </c>
      <c r="E262">
        <v>1</v>
      </c>
      <c r="F262" t="s">
        <v>27</v>
      </c>
      <c r="G262" t="s">
        <v>20</v>
      </c>
      <c r="H262">
        <v>5.75</v>
      </c>
      <c r="I262">
        <v>0</v>
      </c>
      <c r="J262">
        <v>0</v>
      </c>
      <c r="K262">
        <v>0</v>
      </c>
      <c r="L262">
        <v>1</v>
      </c>
      <c r="M262" t="s">
        <v>18</v>
      </c>
      <c r="N262">
        <v>292</v>
      </c>
      <c r="O262">
        <v>0</v>
      </c>
      <c r="P262">
        <v>0</v>
      </c>
      <c r="Q262" t="str">
        <f t="shared" si="8"/>
        <v>01</v>
      </c>
      <c r="R262">
        <f>VLOOKUP(Q262,Rules!$D$4:$E$8,2,FALSE)</f>
        <v>0</v>
      </c>
      <c r="S262">
        <f t="shared" si="9"/>
        <v>1</v>
      </c>
    </row>
    <row r="263" spans="1:19" x14ac:dyDescent="0.3">
      <c r="A263">
        <v>0</v>
      </c>
      <c r="B263">
        <v>52.17</v>
      </c>
      <c r="C263">
        <v>0</v>
      </c>
      <c r="D263">
        <v>0</v>
      </c>
      <c r="E263">
        <v>0</v>
      </c>
      <c r="F263" t="s">
        <v>33</v>
      </c>
      <c r="G263" t="s">
        <v>34</v>
      </c>
      <c r="H263">
        <v>0</v>
      </c>
      <c r="I263">
        <v>0</v>
      </c>
      <c r="J263">
        <v>0</v>
      </c>
      <c r="K263">
        <v>0</v>
      </c>
      <c r="L263">
        <v>0</v>
      </c>
      <c r="M263" t="s">
        <v>18</v>
      </c>
      <c r="N263">
        <v>0</v>
      </c>
      <c r="O263">
        <v>0</v>
      </c>
      <c r="P263">
        <v>0</v>
      </c>
      <c r="Q263" t="str">
        <f t="shared" si="8"/>
        <v>00</v>
      </c>
      <c r="R263">
        <f>VLOOKUP(Q263,Rules!$D$4:$E$8,2,FALSE)</f>
        <v>0</v>
      </c>
      <c r="S263">
        <f t="shared" si="9"/>
        <v>1</v>
      </c>
    </row>
    <row r="264" spans="1:19" x14ac:dyDescent="0.3">
      <c r="A264">
        <v>0</v>
      </c>
      <c r="B264">
        <v>48.17</v>
      </c>
      <c r="C264">
        <v>1.335</v>
      </c>
      <c r="D264">
        <v>1</v>
      </c>
      <c r="E264">
        <v>1</v>
      </c>
      <c r="F264" t="s">
        <v>29</v>
      </c>
      <c r="G264" t="s">
        <v>36</v>
      </c>
      <c r="H264">
        <v>0.33500000000000002</v>
      </c>
      <c r="I264">
        <v>0</v>
      </c>
      <c r="J264">
        <v>0</v>
      </c>
      <c r="K264">
        <v>0</v>
      </c>
      <c r="L264">
        <v>0</v>
      </c>
      <c r="M264" t="s">
        <v>18</v>
      </c>
      <c r="N264">
        <v>0</v>
      </c>
      <c r="O264">
        <v>120</v>
      </c>
      <c r="P264">
        <v>0</v>
      </c>
      <c r="Q264" t="str">
        <f t="shared" si="8"/>
        <v>01</v>
      </c>
      <c r="R264">
        <f>VLOOKUP(Q264,Rules!$D$4:$E$8,2,FALSE)</f>
        <v>0</v>
      </c>
      <c r="S264">
        <f t="shared" si="9"/>
        <v>1</v>
      </c>
    </row>
    <row r="265" spans="1:19" x14ac:dyDescent="0.3">
      <c r="A265">
        <v>0</v>
      </c>
      <c r="B265">
        <v>20.420000000000002</v>
      </c>
      <c r="C265">
        <v>10.5</v>
      </c>
      <c r="D265">
        <v>0</v>
      </c>
      <c r="E265">
        <v>0</v>
      </c>
      <c r="F265" t="s">
        <v>28</v>
      </c>
      <c r="G265" t="s">
        <v>20</v>
      </c>
      <c r="H265">
        <v>0</v>
      </c>
      <c r="I265">
        <v>0</v>
      </c>
      <c r="J265">
        <v>0</v>
      </c>
      <c r="K265">
        <v>0</v>
      </c>
      <c r="L265">
        <v>1</v>
      </c>
      <c r="M265" t="s">
        <v>18</v>
      </c>
      <c r="N265">
        <v>154</v>
      </c>
      <c r="O265">
        <v>32</v>
      </c>
      <c r="P265">
        <v>0</v>
      </c>
      <c r="Q265" t="str">
        <f t="shared" si="8"/>
        <v>00</v>
      </c>
      <c r="R265">
        <f>VLOOKUP(Q265,Rules!$D$4:$E$8,2,FALSE)</f>
        <v>0</v>
      </c>
      <c r="S265">
        <f t="shared" si="9"/>
        <v>1</v>
      </c>
    </row>
    <row r="266" spans="1:19" x14ac:dyDescent="0.3">
      <c r="A266">
        <v>1</v>
      </c>
      <c r="B266">
        <v>50.75</v>
      </c>
      <c r="C266">
        <v>0.58499999999999996</v>
      </c>
      <c r="D266">
        <v>1</v>
      </c>
      <c r="E266">
        <v>1</v>
      </c>
      <c r="F266" t="s">
        <v>33</v>
      </c>
      <c r="G266" t="s">
        <v>34</v>
      </c>
      <c r="H266">
        <v>0</v>
      </c>
      <c r="I266">
        <v>0</v>
      </c>
      <c r="J266">
        <v>0</v>
      </c>
      <c r="K266">
        <v>0</v>
      </c>
      <c r="L266">
        <v>0</v>
      </c>
      <c r="M266" t="s">
        <v>18</v>
      </c>
      <c r="N266">
        <v>145</v>
      </c>
      <c r="O266">
        <v>0</v>
      </c>
      <c r="P266">
        <v>0</v>
      </c>
      <c r="Q266" t="str">
        <f t="shared" si="8"/>
        <v>01</v>
      </c>
      <c r="R266">
        <f>VLOOKUP(Q266,Rules!$D$4:$E$8,2,FALSE)</f>
        <v>0</v>
      </c>
      <c r="S266">
        <f t="shared" si="9"/>
        <v>1</v>
      </c>
    </row>
    <row r="267" spans="1:19" x14ac:dyDescent="0.3">
      <c r="A267">
        <v>1</v>
      </c>
      <c r="B267">
        <v>17.079999999999998</v>
      </c>
      <c r="C267">
        <v>8.5000000000000006E-2</v>
      </c>
      <c r="D267">
        <v>0</v>
      </c>
      <c r="E267">
        <v>0</v>
      </c>
      <c r="F267" t="s">
        <v>26</v>
      </c>
      <c r="G267" t="s">
        <v>17</v>
      </c>
      <c r="H267">
        <v>0.04</v>
      </c>
      <c r="I267">
        <v>0</v>
      </c>
      <c r="J267">
        <v>0</v>
      </c>
      <c r="K267">
        <v>0</v>
      </c>
      <c r="L267">
        <v>0</v>
      </c>
      <c r="M267" t="s">
        <v>18</v>
      </c>
      <c r="N267">
        <v>140</v>
      </c>
      <c r="O267">
        <v>722</v>
      </c>
      <c r="P267">
        <v>0</v>
      </c>
      <c r="Q267" t="str">
        <f t="shared" si="8"/>
        <v>00</v>
      </c>
      <c r="R267">
        <f>VLOOKUP(Q267,Rules!$D$4:$E$8,2,FALSE)</f>
        <v>0</v>
      </c>
      <c r="S267">
        <f t="shared" si="9"/>
        <v>1</v>
      </c>
    </row>
    <row r="268" spans="1:19" x14ac:dyDescent="0.3">
      <c r="A268">
        <v>1</v>
      </c>
      <c r="B268">
        <v>18.329999999999998</v>
      </c>
      <c r="C268">
        <v>1.21</v>
      </c>
      <c r="D268">
        <v>0</v>
      </c>
      <c r="E268">
        <v>0</v>
      </c>
      <c r="F268" t="s">
        <v>31</v>
      </c>
      <c r="G268" t="s">
        <v>36</v>
      </c>
      <c r="H268">
        <v>0</v>
      </c>
      <c r="I268">
        <v>0</v>
      </c>
      <c r="J268">
        <v>0</v>
      </c>
      <c r="K268">
        <v>0</v>
      </c>
      <c r="L268">
        <v>0</v>
      </c>
      <c r="M268" t="s">
        <v>18</v>
      </c>
      <c r="N268">
        <v>100</v>
      </c>
      <c r="O268">
        <v>0</v>
      </c>
      <c r="P268">
        <v>0</v>
      </c>
      <c r="Q268" t="str">
        <f t="shared" si="8"/>
        <v>00</v>
      </c>
      <c r="R268">
        <f>VLOOKUP(Q268,Rules!$D$4:$E$8,2,FALSE)</f>
        <v>0</v>
      </c>
      <c r="S268">
        <f t="shared" si="9"/>
        <v>1</v>
      </c>
    </row>
    <row r="269" spans="1:19" x14ac:dyDescent="0.3">
      <c r="A269">
        <v>0</v>
      </c>
      <c r="B269">
        <v>32</v>
      </c>
      <c r="C269">
        <v>6</v>
      </c>
      <c r="D269">
        <v>1</v>
      </c>
      <c r="E269">
        <v>1</v>
      </c>
      <c r="F269" t="s">
        <v>27</v>
      </c>
      <c r="G269" t="s">
        <v>17</v>
      </c>
      <c r="H269">
        <v>1.25</v>
      </c>
      <c r="I269">
        <v>0</v>
      </c>
      <c r="J269">
        <v>0</v>
      </c>
      <c r="K269">
        <v>0</v>
      </c>
      <c r="L269">
        <v>0</v>
      </c>
      <c r="M269" t="s">
        <v>18</v>
      </c>
      <c r="N269">
        <v>272</v>
      </c>
      <c r="O269">
        <v>0</v>
      </c>
      <c r="P269">
        <v>0</v>
      </c>
      <c r="Q269" t="str">
        <f t="shared" si="8"/>
        <v>01</v>
      </c>
      <c r="R269">
        <f>VLOOKUP(Q269,Rules!$D$4:$E$8,2,FALSE)</f>
        <v>0</v>
      </c>
      <c r="S269">
        <f t="shared" si="9"/>
        <v>1</v>
      </c>
    </row>
    <row r="270" spans="1:19" x14ac:dyDescent="0.3">
      <c r="A270">
        <v>1</v>
      </c>
      <c r="B270">
        <v>59.67</v>
      </c>
      <c r="C270">
        <v>1.54</v>
      </c>
      <c r="D270">
        <v>1</v>
      </c>
      <c r="E270">
        <v>1</v>
      </c>
      <c r="F270" t="s">
        <v>19</v>
      </c>
      <c r="G270" t="s">
        <v>17</v>
      </c>
      <c r="H270">
        <v>0.125</v>
      </c>
      <c r="I270">
        <v>1</v>
      </c>
      <c r="J270">
        <v>0</v>
      </c>
      <c r="K270">
        <v>0</v>
      </c>
      <c r="L270">
        <v>1</v>
      </c>
      <c r="M270" t="s">
        <v>18</v>
      </c>
      <c r="N270">
        <v>260</v>
      </c>
      <c r="O270">
        <v>0</v>
      </c>
      <c r="P270">
        <v>1</v>
      </c>
      <c r="Q270" t="str">
        <f t="shared" si="8"/>
        <v>01</v>
      </c>
      <c r="R270">
        <f>VLOOKUP(Q270,Rules!$D$4:$E$8,2,FALSE)</f>
        <v>0</v>
      </c>
      <c r="S270">
        <f t="shared" si="9"/>
        <v>0</v>
      </c>
    </row>
    <row r="271" spans="1:19" x14ac:dyDescent="0.3">
      <c r="A271">
        <v>1</v>
      </c>
      <c r="B271">
        <v>18</v>
      </c>
      <c r="C271">
        <v>0.16500000000000001</v>
      </c>
      <c r="D271">
        <v>1</v>
      </c>
      <c r="E271">
        <v>1</v>
      </c>
      <c r="F271" t="s">
        <v>19</v>
      </c>
      <c r="G271" t="s">
        <v>36</v>
      </c>
      <c r="H271">
        <v>0.21</v>
      </c>
      <c r="I271">
        <v>0</v>
      </c>
      <c r="J271">
        <v>0</v>
      </c>
      <c r="K271">
        <v>0</v>
      </c>
      <c r="L271">
        <v>0</v>
      </c>
      <c r="M271" t="s">
        <v>18</v>
      </c>
      <c r="N271">
        <v>200</v>
      </c>
      <c r="O271">
        <v>40</v>
      </c>
      <c r="P271">
        <v>1</v>
      </c>
      <c r="Q271" t="str">
        <f t="shared" si="8"/>
        <v>01</v>
      </c>
      <c r="R271">
        <f>VLOOKUP(Q271,Rules!$D$4:$E$8,2,FALSE)</f>
        <v>0</v>
      </c>
      <c r="S271">
        <f t="shared" si="9"/>
        <v>0</v>
      </c>
    </row>
    <row r="272" spans="1:19" x14ac:dyDescent="0.3">
      <c r="A272">
        <v>1</v>
      </c>
      <c r="B272">
        <v>37.58</v>
      </c>
      <c r="C272">
        <v>0</v>
      </c>
      <c r="D272">
        <v>1</v>
      </c>
      <c r="E272">
        <v>1</v>
      </c>
      <c r="F272" t="s">
        <v>26</v>
      </c>
      <c r="G272" t="s">
        <v>17</v>
      </c>
      <c r="H272">
        <v>0</v>
      </c>
      <c r="I272">
        <v>0</v>
      </c>
      <c r="J272">
        <v>0</v>
      </c>
      <c r="K272">
        <v>0</v>
      </c>
      <c r="L272">
        <v>0</v>
      </c>
      <c r="M272" t="s">
        <v>37</v>
      </c>
      <c r="N272">
        <v>0</v>
      </c>
      <c r="O272">
        <v>0</v>
      </c>
      <c r="P272">
        <v>1</v>
      </c>
      <c r="Q272" t="str">
        <f t="shared" si="8"/>
        <v>01</v>
      </c>
      <c r="R272">
        <f>VLOOKUP(Q272,Rules!$D$4:$E$8,2,FALSE)</f>
        <v>0</v>
      </c>
      <c r="S272">
        <f t="shared" si="9"/>
        <v>0</v>
      </c>
    </row>
    <row r="273" spans="1:19" x14ac:dyDescent="0.3">
      <c r="A273">
        <v>1</v>
      </c>
      <c r="B273">
        <v>32.33</v>
      </c>
      <c r="C273">
        <v>2.5</v>
      </c>
      <c r="D273">
        <v>1</v>
      </c>
      <c r="E273">
        <v>1</v>
      </c>
      <c r="F273" t="s">
        <v>26</v>
      </c>
      <c r="G273" t="s">
        <v>17</v>
      </c>
      <c r="H273">
        <v>1.25</v>
      </c>
      <c r="I273">
        <v>0</v>
      </c>
      <c r="J273">
        <v>0</v>
      </c>
      <c r="K273">
        <v>0</v>
      </c>
      <c r="L273">
        <v>1</v>
      </c>
      <c r="M273" t="s">
        <v>18</v>
      </c>
      <c r="N273">
        <v>280</v>
      </c>
      <c r="O273">
        <v>0</v>
      </c>
      <c r="P273">
        <v>0</v>
      </c>
      <c r="Q273" t="str">
        <f t="shared" si="8"/>
        <v>01</v>
      </c>
      <c r="R273">
        <f>VLOOKUP(Q273,Rules!$D$4:$E$8,2,FALSE)</f>
        <v>0</v>
      </c>
      <c r="S273">
        <f t="shared" si="9"/>
        <v>1</v>
      </c>
    </row>
    <row r="274" spans="1:19" x14ac:dyDescent="0.3">
      <c r="A274">
        <v>1</v>
      </c>
      <c r="B274">
        <v>18.079999999999998</v>
      </c>
      <c r="C274">
        <v>6.75</v>
      </c>
      <c r="D274">
        <v>0</v>
      </c>
      <c r="E274">
        <v>0</v>
      </c>
      <c r="F274" t="s">
        <v>22</v>
      </c>
      <c r="G274" t="s">
        <v>17</v>
      </c>
      <c r="H274">
        <v>0.04</v>
      </c>
      <c r="I274">
        <v>0</v>
      </c>
      <c r="J274">
        <v>0</v>
      </c>
      <c r="K274">
        <v>0</v>
      </c>
      <c r="L274">
        <v>0</v>
      </c>
      <c r="M274" t="s">
        <v>18</v>
      </c>
      <c r="N274">
        <v>140</v>
      </c>
      <c r="O274">
        <v>0</v>
      </c>
      <c r="P274">
        <v>0</v>
      </c>
      <c r="Q274" t="str">
        <f t="shared" si="8"/>
        <v>00</v>
      </c>
      <c r="R274">
        <f>VLOOKUP(Q274,Rules!$D$4:$E$8,2,FALSE)</f>
        <v>0</v>
      </c>
      <c r="S274">
        <f t="shared" si="9"/>
        <v>1</v>
      </c>
    </row>
    <row r="275" spans="1:19" x14ac:dyDescent="0.3">
      <c r="A275">
        <v>1</v>
      </c>
      <c r="B275">
        <v>38.25</v>
      </c>
      <c r="C275">
        <v>10.125</v>
      </c>
      <c r="D275">
        <v>0</v>
      </c>
      <c r="E275">
        <v>0</v>
      </c>
      <c r="F275" t="s">
        <v>25</v>
      </c>
      <c r="G275" t="s">
        <v>17</v>
      </c>
      <c r="H275">
        <v>0.125</v>
      </c>
      <c r="I275">
        <v>0</v>
      </c>
      <c r="J275">
        <v>0</v>
      </c>
      <c r="K275">
        <v>0</v>
      </c>
      <c r="L275">
        <v>0</v>
      </c>
      <c r="M275" t="s">
        <v>18</v>
      </c>
      <c r="N275">
        <v>160</v>
      </c>
      <c r="O275">
        <v>0</v>
      </c>
      <c r="P275">
        <v>0</v>
      </c>
      <c r="Q275" t="str">
        <f t="shared" si="8"/>
        <v>00</v>
      </c>
      <c r="R275">
        <f>VLOOKUP(Q275,Rules!$D$4:$E$8,2,FALSE)</f>
        <v>0</v>
      </c>
      <c r="S275">
        <f t="shared" si="9"/>
        <v>1</v>
      </c>
    </row>
    <row r="276" spans="1:19" x14ac:dyDescent="0.3">
      <c r="A276">
        <v>1</v>
      </c>
      <c r="B276">
        <v>30.67</v>
      </c>
      <c r="C276">
        <v>2.5</v>
      </c>
      <c r="D276">
        <v>1</v>
      </c>
      <c r="E276">
        <v>1</v>
      </c>
      <c r="F276" t="s">
        <v>24</v>
      </c>
      <c r="G276" t="s">
        <v>20</v>
      </c>
      <c r="H276">
        <v>2.25</v>
      </c>
      <c r="I276">
        <v>0</v>
      </c>
      <c r="J276">
        <v>0</v>
      </c>
      <c r="K276">
        <v>0</v>
      </c>
      <c r="L276">
        <v>1</v>
      </c>
      <c r="M276" t="s">
        <v>21</v>
      </c>
      <c r="N276">
        <v>340</v>
      </c>
      <c r="O276">
        <v>0</v>
      </c>
      <c r="P276">
        <v>0</v>
      </c>
      <c r="Q276" t="str">
        <f t="shared" si="8"/>
        <v>01</v>
      </c>
      <c r="R276">
        <f>VLOOKUP(Q276,Rules!$D$4:$E$8,2,FALSE)</f>
        <v>0</v>
      </c>
      <c r="S276">
        <f t="shared" si="9"/>
        <v>1</v>
      </c>
    </row>
    <row r="277" spans="1:19" x14ac:dyDescent="0.3">
      <c r="A277">
        <v>1</v>
      </c>
      <c r="B277">
        <v>18.579999999999998</v>
      </c>
      <c r="C277">
        <v>5.71</v>
      </c>
      <c r="D277">
        <v>1</v>
      </c>
      <c r="E277">
        <v>1</v>
      </c>
      <c r="F277" t="s">
        <v>27</v>
      </c>
      <c r="G277" t="s">
        <v>17</v>
      </c>
      <c r="H277">
        <v>0.54</v>
      </c>
      <c r="I277">
        <v>0</v>
      </c>
      <c r="J277">
        <v>0</v>
      </c>
      <c r="K277">
        <v>0</v>
      </c>
      <c r="L277">
        <v>0</v>
      </c>
      <c r="M277" t="s">
        <v>18</v>
      </c>
      <c r="N277">
        <v>120</v>
      </c>
      <c r="O277">
        <v>0</v>
      </c>
      <c r="P277">
        <v>0</v>
      </c>
      <c r="Q277" t="str">
        <f t="shared" si="8"/>
        <v>01</v>
      </c>
      <c r="R277">
        <f>VLOOKUP(Q277,Rules!$D$4:$E$8,2,FALSE)</f>
        <v>0</v>
      </c>
      <c r="S277">
        <f t="shared" si="9"/>
        <v>1</v>
      </c>
    </row>
    <row r="278" spans="1:19" x14ac:dyDescent="0.3">
      <c r="A278">
        <v>0</v>
      </c>
      <c r="B278">
        <v>19.170000000000002</v>
      </c>
      <c r="C278">
        <v>5.415</v>
      </c>
      <c r="D278">
        <v>1</v>
      </c>
      <c r="E278">
        <v>1</v>
      </c>
      <c r="F278" t="s">
        <v>29</v>
      </c>
      <c r="G278" t="s">
        <v>20</v>
      </c>
      <c r="H278">
        <v>0.28999999999999998</v>
      </c>
      <c r="I278">
        <v>0</v>
      </c>
      <c r="J278">
        <v>0</v>
      </c>
      <c r="K278">
        <v>0</v>
      </c>
      <c r="L278">
        <v>0</v>
      </c>
      <c r="M278" t="s">
        <v>18</v>
      </c>
      <c r="N278">
        <v>80</v>
      </c>
      <c r="O278">
        <v>484</v>
      </c>
      <c r="P278">
        <v>0</v>
      </c>
      <c r="Q278" t="str">
        <f t="shared" si="8"/>
        <v>01</v>
      </c>
      <c r="R278">
        <f>VLOOKUP(Q278,Rules!$D$4:$E$8,2,FALSE)</f>
        <v>0</v>
      </c>
      <c r="S278">
        <f t="shared" si="9"/>
        <v>1</v>
      </c>
    </row>
    <row r="279" spans="1:19" x14ac:dyDescent="0.3">
      <c r="A279">
        <v>0</v>
      </c>
      <c r="B279">
        <v>18.170000000000002</v>
      </c>
      <c r="C279">
        <v>10</v>
      </c>
      <c r="D279">
        <v>0</v>
      </c>
      <c r="E279">
        <v>0</v>
      </c>
      <c r="F279" t="s">
        <v>19</v>
      </c>
      <c r="G279" t="s">
        <v>20</v>
      </c>
      <c r="H279">
        <v>0.16500000000000001</v>
      </c>
      <c r="I279">
        <v>0</v>
      </c>
      <c r="J279">
        <v>0</v>
      </c>
      <c r="K279">
        <v>0</v>
      </c>
      <c r="L279">
        <v>0</v>
      </c>
      <c r="M279" t="s">
        <v>18</v>
      </c>
      <c r="N279">
        <v>340</v>
      </c>
      <c r="O279">
        <v>0</v>
      </c>
      <c r="P279">
        <v>0</v>
      </c>
      <c r="Q279" t="str">
        <f t="shared" si="8"/>
        <v>00</v>
      </c>
      <c r="R279">
        <f>VLOOKUP(Q279,Rules!$D$4:$E$8,2,FALSE)</f>
        <v>0</v>
      </c>
      <c r="S279">
        <f t="shared" si="9"/>
        <v>1</v>
      </c>
    </row>
    <row r="280" spans="1:19" x14ac:dyDescent="0.3">
      <c r="A280">
        <v>1</v>
      </c>
      <c r="B280">
        <v>24.58</v>
      </c>
      <c r="C280">
        <v>13.5</v>
      </c>
      <c r="D280">
        <v>0</v>
      </c>
      <c r="E280">
        <v>0</v>
      </c>
      <c r="F280" t="s">
        <v>33</v>
      </c>
      <c r="G280" t="s">
        <v>34</v>
      </c>
      <c r="H280">
        <v>0</v>
      </c>
      <c r="I280">
        <v>0</v>
      </c>
      <c r="J280">
        <v>0</v>
      </c>
      <c r="K280">
        <v>0</v>
      </c>
      <c r="L280">
        <v>0</v>
      </c>
      <c r="M280" t="s">
        <v>18</v>
      </c>
      <c r="N280">
        <v>0</v>
      </c>
      <c r="O280">
        <v>0</v>
      </c>
      <c r="P280">
        <v>0</v>
      </c>
      <c r="Q280" t="str">
        <f t="shared" si="8"/>
        <v>00</v>
      </c>
      <c r="R280">
        <f>VLOOKUP(Q280,Rules!$D$4:$E$8,2,FALSE)</f>
        <v>0</v>
      </c>
      <c r="S280">
        <f t="shared" si="9"/>
        <v>1</v>
      </c>
    </row>
    <row r="281" spans="1:19" x14ac:dyDescent="0.3">
      <c r="A281">
        <v>1</v>
      </c>
      <c r="B281">
        <v>16.25</v>
      </c>
      <c r="C281">
        <v>0.83499999999999996</v>
      </c>
      <c r="D281">
        <v>1</v>
      </c>
      <c r="E281">
        <v>1</v>
      </c>
      <c r="F281" t="s">
        <v>22</v>
      </c>
      <c r="G281" t="s">
        <v>17</v>
      </c>
      <c r="H281">
        <v>8.5000000000000006E-2</v>
      </c>
      <c r="I281">
        <v>1</v>
      </c>
      <c r="J281">
        <v>0</v>
      </c>
      <c r="K281">
        <v>0</v>
      </c>
      <c r="L281">
        <v>0</v>
      </c>
      <c r="M281" t="s">
        <v>21</v>
      </c>
      <c r="N281">
        <v>200</v>
      </c>
      <c r="O281">
        <v>0</v>
      </c>
      <c r="P281">
        <v>0</v>
      </c>
      <c r="Q281" t="str">
        <f t="shared" si="8"/>
        <v>01</v>
      </c>
      <c r="R281">
        <f>VLOOKUP(Q281,Rules!$D$4:$E$8,2,FALSE)</f>
        <v>0</v>
      </c>
      <c r="S281">
        <f t="shared" si="9"/>
        <v>1</v>
      </c>
    </row>
    <row r="282" spans="1:19" x14ac:dyDescent="0.3">
      <c r="A282">
        <v>1</v>
      </c>
      <c r="B282">
        <v>21.17</v>
      </c>
      <c r="C282">
        <v>0.875</v>
      </c>
      <c r="D282">
        <v>0</v>
      </c>
      <c r="E282">
        <v>0</v>
      </c>
      <c r="F282" t="s">
        <v>26</v>
      </c>
      <c r="G282" t="s">
        <v>20</v>
      </c>
      <c r="H282">
        <v>0.25</v>
      </c>
      <c r="I282">
        <v>0</v>
      </c>
      <c r="J282">
        <v>0</v>
      </c>
      <c r="K282">
        <v>0</v>
      </c>
      <c r="L282">
        <v>0</v>
      </c>
      <c r="M282" t="s">
        <v>18</v>
      </c>
      <c r="N282">
        <v>280</v>
      </c>
      <c r="O282">
        <v>204</v>
      </c>
      <c r="P282">
        <v>0</v>
      </c>
      <c r="Q282" t="str">
        <f t="shared" si="8"/>
        <v>00</v>
      </c>
      <c r="R282">
        <f>VLOOKUP(Q282,Rules!$D$4:$E$8,2,FALSE)</f>
        <v>0</v>
      </c>
      <c r="S282">
        <f t="shared" si="9"/>
        <v>1</v>
      </c>
    </row>
    <row r="283" spans="1:19" x14ac:dyDescent="0.3">
      <c r="A283">
        <v>1</v>
      </c>
      <c r="B283">
        <v>23.92</v>
      </c>
      <c r="C283">
        <v>0.58499999999999996</v>
      </c>
      <c r="D283">
        <v>0</v>
      </c>
      <c r="E283">
        <v>0</v>
      </c>
      <c r="F283" t="s">
        <v>24</v>
      </c>
      <c r="G283" t="s">
        <v>20</v>
      </c>
      <c r="H283">
        <v>0.125</v>
      </c>
      <c r="I283">
        <v>0</v>
      </c>
      <c r="J283">
        <v>0</v>
      </c>
      <c r="K283">
        <v>0</v>
      </c>
      <c r="L283">
        <v>0</v>
      </c>
      <c r="M283" t="s">
        <v>18</v>
      </c>
      <c r="N283">
        <v>240</v>
      </c>
      <c r="O283">
        <v>1</v>
      </c>
      <c r="P283">
        <v>0</v>
      </c>
      <c r="Q283" t="str">
        <f t="shared" si="8"/>
        <v>00</v>
      </c>
      <c r="R283">
        <f>VLOOKUP(Q283,Rules!$D$4:$E$8,2,FALSE)</f>
        <v>0</v>
      </c>
      <c r="S283">
        <f t="shared" si="9"/>
        <v>1</v>
      </c>
    </row>
    <row r="284" spans="1:19" x14ac:dyDescent="0.3">
      <c r="A284">
        <v>1</v>
      </c>
      <c r="B284">
        <v>17.670000000000002</v>
      </c>
      <c r="C284">
        <v>4.46</v>
      </c>
      <c r="D284">
        <v>1</v>
      </c>
      <c r="E284">
        <v>1</v>
      </c>
      <c r="F284" t="s">
        <v>26</v>
      </c>
      <c r="G284" t="s">
        <v>17</v>
      </c>
      <c r="H284">
        <v>0.25</v>
      </c>
      <c r="I284">
        <v>0</v>
      </c>
      <c r="J284">
        <v>0</v>
      </c>
      <c r="K284">
        <v>0</v>
      </c>
      <c r="L284">
        <v>0</v>
      </c>
      <c r="M284" t="s">
        <v>21</v>
      </c>
      <c r="N284">
        <v>80</v>
      </c>
      <c r="O284">
        <v>0</v>
      </c>
      <c r="P284">
        <v>0</v>
      </c>
      <c r="Q284" t="str">
        <f t="shared" si="8"/>
        <v>01</v>
      </c>
      <c r="R284">
        <f>VLOOKUP(Q284,Rules!$D$4:$E$8,2,FALSE)</f>
        <v>0</v>
      </c>
      <c r="S284">
        <f t="shared" si="9"/>
        <v>1</v>
      </c>
    </row>
    <row r="285" spans="1:19" x14ac:dyDescent="0.3">
      <c r="A285">
        <v>0</v>
      </c>
      <c r="B285">
        <v>16.5</v>
      </c>
      <c r="C285">
        <v>1.25</v>
      </c>
      <c r="D285">
        <v>1</v>
      </c>
      <c r="E285">
        <v>1</v>
      </c>
      <c r="F285" t="s">
        <v>19</v>
      </c>
      <c r="G285" t="s">
        <v>17</v>
      </c>
      <c r="H285">
        <v>0.25</v>
      </c>
      <c r="I285">
        <v>0</v>
      </c>
      <c r="J285">
        <v>1</v>
      </c>
      <c r="K285">
        <v>1</v>
      </c>
      <c r="L285">
        <v>0</v>
      </c>
      <c r="M285" t="s">
        <v>18</v>
      </c>
      <c r="N285">
        <v>108</v>
      </c>
      <c r="O285">
        <v>98</v>
      </c>
      <c r="P285">
        <v>0</v>
      </c>
      <c r="Q285" t="str">
        <f t="shared" si="8"/>
        <v>11</v>
      </c>
      <c r="R285">
        <f>VLOOKUP(Q285,Rules!$D$4:$E$8,2,FALSE)</f>
        <v>1</v>
      </c>
      <c r="S285">
        <f t="shared" si="9"/>
        <v>0</v>
      </c>
    </row>
    <row r="286" spans="1:19" x14ac:dyDescent="0.3">
      <c r="A286">
        <v>1</v>
      </c>
      <c r="B286">
        <v>23.25</v>
      </c>
      <c r="C286">
        <v>12.625</v>
      </c>
      <c r="D286">
        <v>1</v>
      </c>
      <c r="E286">
        <v>1</v>
      </c>
      <c r="F286" t="s">
        <v>26</v>
      </c>
      <c r="G286" t="s">
        <v>17</v>
      </c>
      <c r="H286">
        <v>0.125</v>
      </c>
      <c r="I286">
        <v>0</v>
      </c>
      <c r="J286">
        <v>1</v>
      </c>
      <c r="K286">
        <v>2</v>
      </c>
      <c r="L286">
        <v>0</v>
      </c>
      <c r="M286" t="s">
        <v>18</v>
      </c>
      <c r="N286">
        <v>0</v>
      </c>
      <c r="O286">
        <v>5552</v>
      </c>
      <c r="P286">
        <v>0</v>
      </c>
      <c r="Q286" t="str">
        <f t="shared" si="8"/>
        <v>11</v>
      </c>
      <c r="R286">
        <f>VLOOKUP(Q286,Rules!$D$4:$E$8,2,FALSE)</f>
        <v>1</v>
      </c>
      <c r="S286">
        <f t="shared" si="9"/>
        <v>0</v>
      </c>
    </row>
    <row r="287" spans="1:19" x14ac:dyDescent="0.3">
      <c r="A287">
        <v>1</v>
      </c>
      <c r="B287">
        <v>17.579999999999998</v>
      </c>
      <c r="C287">
        <v>10</v>
      </c>
      <c r="D287">
        <v>1</v>
      </c>
      <c r="E287">
        <v>1</v>
      </c>
      <c r="F287" t="s">
        <v>16</v>
      </c>
      <c r="G287" t="s">
        <v>20</v>
      </c>
      <c r="H287">
        <v>0.16500000000000001</v>
      </c>
      <c r="I287">
        <v>0</v>
      </c>
      <c r="J287">
        <v>1</v>
      </c>
      <c r="K287">
        <v>1</v>
      </c>
      <c r="L287">
        <v>0</v>
      </c>
      <c r="M287" t="s">
        <v>18</v>
      </c>
      <c r="N287">
        <v>120</v>
      </c>
      <c r="O287">
        <v>1</v>
      </c>
      <c r="P287">
        <v>0</v>
      </c>
      <c r="Q287" t="str">
        <f t="shared" si="8"/>
        <v>11</v>
      </c>
      <c r="R287">
        <f>VLOOKUP(Q287,Rules!$D$4:$E$8,2,FALSE)</f>
        <v>1</v>
      </c>
      <c r="S287">
        <f t="shared" si="9"/>
        <v>0</v>
      </c>
    </row>
    <row r="288" spans="1:19" x14ac:dyDescent="0.3">
      <c r="A288">
        <v>0</v>
      </c>
      <c r="B288">
        <v>28.46</v>
      </c>
      <c r="C288">
        <v>1.5</v>
      </c>
      <c r="D288">
        <v>1</v>
      </c>
      <c r="E288">
        <v>1</v>
      </c>
      <c r="F288" t="s">
        <v>33</v>
      </c>
      <c r="G288" t="s">
        <v>34</v>
      </c>
      <c r="H288">
        <v>0</v>
      </c>
      <c r="I288">
        <v>0</v>
      </c>
      <c r="J288">
        <v>1</v>
      </c>
      <c r="K288">
        <v>2</v>
      </c>
      <c r="L288">
        <v>1</v>
      </c>
      <c r="M288" t="s">
        <v>18</v>
      </c>
      <c r="N288">
        <v>200</v>
      </c>
      <c r="O288">
        <v>105</v>
      </c>
      <c r="P288">
        <v>0</v>
      </c>
      <c r="Q288" t="str">
        <f t="shared" si="8"/>
        <v>11</v>
      </c>
      <c r="R288">
        <f>VLOOKUP(Q288,Rules!$D$4:$E$8,2,FALSE)</f>
        <v>1</v>
      </c>
      <c r="S288">
        <f t="shared" si="9"/>
        <v>0</v>
      </c>
    </row>
    <row r="289" spans="1:19" x14ac:dyDescent="0.3">
      <c r="A289">
        <v>1</v>
      </c>
      <c r="B289">
        <v>29.5</v>
      </c>
      <c r="C289">
        <v>0.57999999999999996</v>
      </c>
      <c r="D289">
        <v>1</v>
      </c>
      <c r="E289">
        <v>1</v>
      </c>
      <c r="F289" t="s">
        <v>16</v>
      </c>
      <c r="G289" t="s">
        <v>17</v>
      </c>
      <c r="H289">
        <v>0.28999999999999998</v>
      </c>
      <c r="I289">
        <v>0</v>
      </c>
      <c r="J289">
        <v>1</v>
      </c>
      <c r="K289">
        <v>1</v>
      </c>
      <c r="L289">
        <v>0</v>
      </c>
      <c r="M289" t="s">
        <v>18</v>
      </c>
      <c r="N289">
        <v>340</v>
      </c>
      <c r="O289">
        <v>2803</v>
      </c>
      <c r="P289">
        <v>0</v>
      </c>
      <c r="Q289" t="str">
        <f t="shared" si="8"/>
        <v>11</v>
      </c>
      <c r="R289">
        <f>VLOOKUP(Q289,Rules!$D$4:$E$8,2,FALSE)</f>
        <v>1</v>
      </c>
      <c r="S289">
        <f t="shared" si="9"/>
        <v>0</v>
      </c>
    </row>
    <row r="290" spans="1:19" x14ac:dyDescent="0.3">
      <c r="A290">
        <v>1</v>
      </c>
      <c r="B290">
        <v>18.829999999999998</v>
      </c>
      <c r="C290">
        <v>0.41499999999999998</v>
      </c>
      <c r="D290">
        <v>0</v>
      </c>
      <c r="E290">
        <v>0</v>
      </c>
      <c r="F290" t="s">
        <v>26</v>
      </c>
      <c r="G290" t="s">
        <v>17</v>
      </c>
      <c r="H290">
        <v>0.16500000000000001</v>
      </c>
      <c r="I290">
        <v>0</v>
      </c>
      <c r="J290">
        <v>1</v>
      </c>
      <c r="K290">
        <v>1</v>
      </c>
      <c r="L290">
        <v>0</v>
      </c>
      <c r="M290" t="s">
        <v>18</v>
      </c>
      <c r="N290">
        <v>200</v>
      </c>
      <c r="O290">
        <v>1</v>
      </c>
      <c r="P290">
        <v>0</v>
      </c>
      <c r="Q290" t="str">
        <f t="shared" si="8"/>
        <v>10</v>
      </c>
      <c r="R290">
        <f>VLOOKUP(Q290,Rules!$D$4:$E$8,2,FALSE)</f>
        <v>1</v>
      </c>
      <c r="S290">
        <f t="shared" si="9"/>
        <v>0</v>
      </c>
    </row>
    <row r="291" spans="1:19" x14ac:dyDescent="0.3">
      <c r="A291">
        <v>0</v>
      </c>
      <c r="B291">
        <v>21.75</v>
      </c>
      <c r="C291">
        <v>1.75</v>
      </c>
      <c r="D291">
        <v>0</v>
      </c>
      <c r="E291">
        <v>0</v>
      </c>
      <c r="F291" t="s">
        <v>35</v>
      </c>
      <c r="G291" t="s">
        <v>36</v>
      </c>
      <c r="H291">
        <v>0</v>
      </c>
      <c r="I291">
        <v>0</v>
      </c>
      <c r="J291">
        <v>0</v>
      </c>
      <c r="K291">
        <v>0</v>
      </c>
      <c r="L291">
        <v>0</v>
      </c>
      <c r="M291" t="s">
        <v>18</v>
      </c>
      <c r="N291">
        <v>160</v>
      </c>
      <c r="O291">
        <v>0</v>
      </c>
      <c r="P291">
        <v>0</v>
      </c>
      <c r="Q291" t="str">
        <f t="shared" si="8"/>
        <v>00</v>
      </c>
      <c r="R291">
        <f>VLOOKUP(Q291,Rules!$D$4:$E$8,2,FALSE)</f>
        <v>0</v>
      </c>
      <c r="S291">
        <f t="shared" si="9"/>
        <v>1</v>
      </c>
    </row>
    <row r="292" spans="1:19" x14ac:dyDescent="0.3">
      <c r="A292">
        <v>1</v>
      </c>
      <c r="B292">
        <v>23</v>
      </c>
      <c r="C292">
        <v>0.75</v>
      </c>
      <c r="D292">
        <v>1</v>
      </c>
      <c r="E292">
        <v>1</v>
      </c>
      <c r="F292" t="s">
        <v>22</v>
      </c>
      <c r="G292" t="s">
        <v>17</v>
      </c>
      <c r="H292">
        <v>0.5</v>
      </c>
      <c r="I292">
        <v>0</v>
      </c>
      <c r="J292">
        <v>0</v>
      </c>
      <c r="K292">
        <v>0</v>
      </c>
      <c r="L292">
        <v>1</v>
      </c>
      <c r="M292" t="s">
        <v>21</v>
      </c>
      <c r="N292">
        <v>320</v>
      </c>
      <c r="O292">
        <v>0</v>
      </c>
      <c r="P292">
        <v>0</v>
      </c>
      <c r="Q292" t="str">
        <f t="shared" si="8"/>
        <v>01</v>
      </c>
      <c r="R292">
        <f>VLOOKUP(Q292,Rules!$D$4:$E$8,2,FALSE)</f>
        <v>0</v>
      </c>
      <c r="S292">
        <f t="shared" si="9"/>
        <v>1</v>
      </c>
    </row>
    <row r="293" spans="1:19" x14ac:dyDescent="0.3">
      <c r="A293">
        <v>0</v>
      </c>
      <c r="B293">
        <v>18.25</v>
      </c>
      <c r="C293">
        <v>10</v>
      </c>
      <c r="D293">
        <v>1</v>
      </c>
      <c r="E293">
        <v>1</v>
      </c>
      <c r="F293" t="s">
        <v>16</v>
      </c>
      <c r="G293" t="s">
        <v>17</v>
      </c>
      <c r="H293">
        <v>1</v>
      </c>
      <c r="I293">
        <v>0</v>
      </c>
      <c r="J293">
        <v>1</v>
      </c>
      <c r="K293">
        <v>1</v>
      </c>
      <c r="L293">
        <v>0</v>
      </c>
      <c r="M293" t="s">
        <v>18</v>
      </c>
      <c r="N293">
        <v>120</v>
      </c>
      <c r="O293">
        <v>1</v>
      </c>
      <c r="P293">
        <v>0</v>
      </c>
      <c r="Q293" t="str">
        <f t="shared" si="8"/>
        <v>11</v>
      </c>
      <c r="R293">
        <f>VLOOKUP(Q293,Rules!$D$4:$E$8,2,FALSE)</f>
        <v>1</v>
      </c>
      <c r="S293">
        <f t="shared" si="9"/>
        <v>0</v>
      </c>
    </row>
    <row r="294" spans="1:19" x14ac:dyDescent="0.3">
      <c r="A294">
        <v>1</v>
      </c>
      <c r="B294">
        <v>25.42</v>
      </c>
      <c r="C294">
        <v>0.54</v>
      </c>
      <c r="D294">
        <v>1</v>
      </c>
      <c r="E294">
        <v>1</v>
      </c>
      <c r="F294" t="s">
        <v>16</v>
      </c>
      <c r="G294" t="s">
        <v>17</v>
      </c>
      <c r="H294">
        <v>0.16500000000000001</v>
      </c>
      <c r="I294">
        <v>0</v>
      </c>
      <c r="J294">
        <v>1</v>
      </c>
      <c r="K294">
        <v>1</v>
      </c>
      <c r="L294">
        <v>0</v>
      </c>
      <c r="M294" t="s">
        <v>18</v>
      </c>
      <c r="N294">
        <v>272</v>
      </c>
      <c r="O294">
        <v>444</v>
      </c>
      <c r="P294">
        <v>0</v>
      </c>
      <c r="Q294" t="str">
        <f t="shared" si="8"/>
        <v>11</v>
      </c>
      <c r="R294">
        <f>VLOOKUP(Q294,Rules!$D$4:$E$8,2,FALSE)</f>
        <v>1</v>
      </c>
      <c r="S294">
        <f t="shared" si="9"/>
        <v>0</v>
      </c>
    </row>
    <row r="295" spans="1:19" x14ac:dyDescent="0.3">
      <c r="A295">
        <v>1</v>
      </c>
      <c r="B295">
        <v>35.75</v>
      </c>
      <c r="C295">
        <v>2.415</v>
      </c>
      <c r="D295">
        <v>1</v>
      </c>
      <c r="E295">
        <v>1</v>
      </c>
      <c r="F295" t="s">
        <v>16</v>
      </c>
      <c r="G295" t="s">
        <v>17</v>
      </c>
      <c r="H295">
        <v>0.125</v>
      </c>
      <c r="I295">
        <v>0</v>
      </c>
      <c r="J295">
        <v>1</v>
      </c>
      <c r="K295">
        <v>2</v>
      </c>
      <c r="L295">
        <v>0</v>
      </c>
      <c r="M295" t="s">
        <v>18</v>
      </c>
      <c r="N295">
        <v>220</v>
      </c>
      <c r="O295">
        <v>1</v>
      </c>
      <c r="P295">
        <v>0</v>
      </c>
      <c r="Q295" t="str">
        <f t="shared" si="8"/>
        <v>11</v>
      </c>
      <c r="R295">
        <f>VLOOKUP(Q295,Rules!$D$4:$E$8,2,FALSE)</f>
        <v>1</v>
      </c>
      <c r="S295">
        <f t="shared" si="9"/>
        <v>0</v>
      </c>
    </row>
    <row r="296" spans="1:19" x14ac:dyDescent="0.3">
      <c r="A296">
        <v>0</v>
      </c>
      <c r="B296">
        <v>16.079999999999998</v>
      </c>
      <c r="C296">
        <v>0.33500000000000002</v>
      </c>
      <c r="D296">
        <v>1</v>
      </c>
      <c r="E296">
        <v>1</v>
      </c>
      <c r="F296" t="s">
        <v>33</v>
      </c>
      <c r="G296" t="s">
        <v>34</v>
      </c>
      <c r="H296">
        <v>0</v>
      </c>
      <c r="I296">
        <v>0</v>
      </c>
      <c r="J296">
        <v>1</v>
      </c>
      <c r="K296">
        <v>1</v>
      </c>
      <c r="L296">
        <v>0</v>
      </c>
      <c r="M296" t="s">
        <v>18</v>
      </c>
      <c r="N296">
        <v>160</v>
      </c>
      <c r="O296">
        <v>126</v>
      </c>
      <c r="P296">
        <v>0</v>
      </c>
      <c r="Q296" t="str">
        <f t="shared" si="8"/>
        <v>11</v>
      </c>
      <c r="R296">
        <f>VLOOKUP(Q296,Rules!$D$4:$E$8,2,FALSE)</f>
        <v>1</v>
      </c>
      <c r="S296">
        <f t="shared" si="9"/>
        <v>0</v>
      </c>
    </row>
    <row r="297" spans="1:19" x14ac:dyDescent="0.3">
      <c r="A297">
        <v>0</v>
      </c>
      <c r="B297">
        <v>31.92</v>
      </c>
      <c r="C297">
        <v>3.125</v>
      </c>
      <c r="D297">
        <v>1</v>
      </c>
      <c r="E297">
        <v>1</v>
      </c>
      <c r="F297" t="s">
        <v>33</v>
      </c>
      <c r="G297" t="s">
        <v>34</v>
      </c>
      <c r="H297">
        <v>3.04</v>
      </c>
      <c r="I297">
        <v>0</v>
      </c>
      <c r="J297">
        <v>1</v>
      </c>
      <c r="K297">
        <v>2</v>
      </c>
      <c r="L297">
        <v>1</v>
      </c>
      <c r="M297" t="s">
        <v>18</v>
      </c>
      <c r="N297">
        <v>200</v>
      </c>
      <c r="O297">
        <v>4</v>
      </c>
      <c r="P297">
        <v>0</v>
      </c>
      <c r="Q297" t="str">
        <f t="shared" si="8"/>
        <v>11</v>
      </c>
      <c r="R297">
        <f>VLOOKUP(Q297,Rules!$D$4:$E$8,2,FALSE)</f>
        <v>1</v>
      </c>
      <c r="S297">
        <f t="shared" si="9"/>
        <v>0</v>
      </c>
    </row>
    <row r="298" spans="1:19" x14ac:dyDescent="0.3">
      <c r="A298">
        <v>1</v>
      </c>
      <c r="B298">
        <v>69.17</v>
      </c>
      <c r="C298">
        <v>9</v>
      </c>
      <c r="D298">
        <v>1</v>
      </c>
      <c r="E298">
        <v>1</v>
      </c>
      <c r="F298" t="s">
        <v>33</v>
      </c>
      <c r="G298" t="s">
        <v>34</v>
      </c>
      <c r="H298">
        <v>4</v>
      </c>
      <c r="I298">
        <v>0</v>
      </c>
      <c r="J298">
        <v>1</v>
      </c>
      <c r="K298">
        <v>1</v>
      </c>
      <c r="L298">
        <v>0</v>
      </c>
      <c r="M298" t="s">
        <v>18</v>
      </c>
      <c r="N298">
        <v>70</v>
      </c>
      <c r="O298">
        <v>6</v>
      </c>
      <c r="P298">
        <v>0</v>
      </c>
      <c r="Q298" t="str">
        <f t="shared" si="8"/>
        <v>11</v>
      </c>
      <c r="R298">
        <f>VLOOKUP(Q298,Rules!$D$4:$E$8,2,FALSE)</f>
        <v>1</v>
      </c>
      <c r="S298">
        <f t="shared" si="9"/>
        <v>0</v>
      </c>
    </row>
    <row r="299" spans="1:19" x14ac:dyDescent="0.3">
      <c r="A299">
        <v>1</v>
      </c>
      <c r="B299">
        <v>32.92</v>
      </c>
      <c r="C299">
        <v>2.5</v>
      </c>
      <c r="D299">
        <v>1</v>
      </c>
      <c r="E299">
        <v>1</v>
      </c>
      <c r="F299" t="s">
        <v>32</v>
      </c>
      <c r="G299" t="s">
        <v>17</v>
      </c>
      <c r="H299">
        <v>1.75</v>
      </c>
      <c r="I299">
        <v>0</v>
      </c>
      <c r="J299">
        <v>1</v>
      </c>
      <c r="K299">
        <v>2</v>
      </c>
      <c r="L299">
        <v>1</v>
      </c>
      <c r="M299" t="s">
        <v>18</v>
      </c>
      <c r="N299">
        <v>720</v>
      </c>
      <c r="O299">
        <v>0</v>
      </c>
      <c r="P299">
        <v>0</v>
      </c>
      <c r="Q299" t="str">
        <f t="shared" si="8"/>
        <v>11</v>
      </c>
      <c r="R299">
        <f>VLOOKUP(Q299,Rules!$D$4:$E$8,2,FALSE)</f>
        <v>1</v>
      </c>
      <c r="S299">
        <f t="shared" si="9"/>
        <v>0</v>
      </c>
    </row>
    <row r="300" spans="1:19" x14ac:dyDescent="0.3">
      <c r="A300">
        <v>1</v>
      </c>
      <c r="B300">
        <v>16.329999999999998</v>
      </c>
      <c r="C300">
        <v>2.75</v>
      </c>
      <c r="D300">
        <v>1</v>
      </c>
      <c r="E300">
        <v>1</v>
      </c>
      <c r="F300" t="s">
        <v>32</v>
      </c>
      <c r="G300" t="s">
        <v>17</v>
      </c>
      <c r="H300">
        <v>0.66500000000000004</v>
      </c>
      <c r="I300">
        <v>0</v>
      </c>
      <c r="J300">
        <v>1</v>
      </c>
      <c r="K300">
        <v>1</v>
      </c>
      <c r="L300">
        <v>0</v>
      </c>
      <c r="M300" t="s">
        <v>18</v>
      </c>
      <c r="N300">
        <v>80</v>
      </c>
      <c r="O300">
        <v>21</v>
      </c>
      <c r="P300">
        <v>0</v>
      </c>
      <c r="Q300" t="str">
        <f t="shared" si="8"/>
        <v>11</v>
      </c>
      <c r="R300">
        <f>VLOOKUP(Q300,Rules!$D$4:$E$8,2,FALSE)</f>
        <v>1</v>
      </c>
      <c r="S300">
        <f t="shared" si="9"/>
        <v>0</v>
      </c>
    </row>
    <row r="301" spans="1:19" x14ac:dyDescent="0.3">
      <c r="A301">
        <v>1</v>
      </c>
      <c r="B301">
        <v>22.17</v>
      </c>
      <c r="C301">
        <v>12.125</v>
      </c>
      <c r="D301">
        <v>1</v>
      </c>
      <c r="E301">
        <v>1</v>
      </c>
      <c r="F301" t="s">
        <v>26</v>
      </c>
      <c r="G301" t="s">
        <v>17</v>
      </c>
      <c r="H301">
        <v>3.335</v>
      </c>
      <c r="I301">
        <v>0</v>
      </c>
      <c r="J301">
        <v>1</v>
      </c>
      <c r="K301">
        <v>2</v>
      </c>
      <c r="L301">
        <v>1</v>
      </c>
      <c r="M301" t="s">
        <v>18</v>
      </c>
      <c r="N301">
        <v>180</v>
      </c>
      <c r="O301">
        <v>173</v>
      </c>
      <c r="P301">
        <v>0</v>
      </c>
      <c r="Q301" t="str">
        <f t="shared" si="8"/>
        <v>11</v>
      </c>
      <c r="R301">
        <f>VLOOKUP(Q301,Rules!$D$4:$E$8,2,FALSE)</f>
        <v>1</v>
      </c>
      <c r="S301">
        <f t="shared" si="9"/>
        <v>0</v>
      </c>
    </row>
    <row r="302" spans="1:19" x14ac:dyDescent="0.3">
      <c r="A302">
        <v>0</v>
      </c>
      <c r="B302">
        <v>57.58</v>
      </c>
      <c r="C302">
        <v>2</v>
      </c>
      <c r="D302">
        <v>1</v>
      </c>
      <c r="E302">
        <v>1</v>
      </c>
      <c r="F302" t="s">
        <v>33</v>
      </c>
      <c r="G302" t="s">
        <v>34</v>
      </c>
      <c r="H302">
        <v>6.5</v>
      </c>
      <c r="I302">
        <v>0</v>
      </c>
      <c r="J302">
        <v>1</v>
      </c>
      <c r="K302">
        <v>1</v>
      </c>
      <c r="L302">
        <v>0</v>
      </c>
      <c r="M302" t="s">
        <v>18</v>
      </c>
      <c r="N302">
        <v>0</v>
      </c>
      <c r="O302">
        <v>10</v>
      </c>
      <c r="P302">
        <v>0</v>
      </c>
      <c r="Q302" t="str">
        <f t="shared" si="8"/>
        <v>11</v>
      </c>
      <c r="R302">
        <f>VLOOKUP(Q302,Rules!$D$4:$E$8,2,FALSE)</f>
        <v>1</v>
      </c>
      <c r="S302">
        <f t="shared" si="9"/>
        <v>0</v>
      </c>
    </row>
    <row r="303" spans="1:19" x14ac:dyDescent="0.3">
      <c r="A303">
        <v>1</v>
      </c>
      <c r="B303">
        <v>18.25</v>
      </c>
      <c r="C303">
        <v>0.16500000000000001</v>
      </c>
      <c r="D303">
        <v>1</v>
      </c>
      <c r="E303">
        <v>1</v>
      </c>
      <c r="F303" t="s">
        <v>27</v>
      </c>
      <c r="G303" t="s">
        <v>17</v>
      </c>
      <c r="H303">
        <v>0.25</v>
      </c>
      <c r="I303">
        <v>0</v>
      </c>
      <c r="J303">
        <v>0</v>
      </c>
      <c r="K303">
        <v>0</v>
      </c>
      <c r="L303">
        <v>1</v>
      </c>
      <c r="M303" t="s">
        <v>21</v>
      </c>
      <c r="N303">
        <v>280</v>
      </c>
      <c r="O303">
        <v>0</v>
      </c>
      <c r="P303">
        <v>0</v>
      </c>
      <c r="Q303" t="str">
        <f t="shared" si="8"/>
        <v>01</v>
      </c>
      <c r="R303">
        <f>VLOOKUP(Q303,Rules!$D$4:$E$8,2,FALSE)</f>
        <v>0</v>
      </c>
      <c r="S303">
        <f t="shared" si="9"/>
        <v>1</v>
      </c>
    </row>
    <row r="304" spans="1:19" x14ac:dyDescent="0.3">
      <c r="A304">
        <v>1</v>
      </c>
      <c r="B304">
        <v>23.42</v>
      </c>
      <c r="C304">
        <v>1</v>
      </c>
      <c r="D304">
        <v>1</v>
      </c>
      <c r="E304">
        <v>1</v>
      </c>
      <c r="F304" t="s">
        <v>26</v>
      </c>
      <c r="G304" t="s">
        <v>17</v>
      </c>
      <c r="H304">
        <v>0.5</v>
      </c>
      <c r="I304">
        <v>0</v>
      </c>
      <c r="J304">
        <v>0</v>
      </c>
      <c r="K304">
        <v>0</v>
      </c>
      <c r="L304">
        <v>1</v>
      </c>
      <c r="M304" t="s">
        <v>21</v>
      </c>
      <c r="N304">
        <v>280</v>
      </c>
      <c r="O304">
        <v>0</v>
      </c>
      <c r="P304">
        <v>0</v>
      </c>
      <c r="Q304" t="str">
        <f t="shared" si="8"/>
        <v>01</v>
      </c>
      <c r="R304">
        <f>VLOOKUP(Q304,Rules!$D$4:$E$8,2,FALSE)</f>
        <v>0</v>
      </c>
      <c r="S304">
        <f t="shared" si="9"/>
        <v>1</v>
      </c>
    </row>
    <row r="305" spans="1:19" x14ac:dyDescent="0.3">
      <c r="A305">
        <v>0</v>
      </c>
      <c r="B305">
        <v>15.92</v>
      </c>
      <c r="C305">
        <v>2.875</v>
      </c>
      <c r="D305">
        <v>1</v>
      </c>
      <c r="E305">
        <v>1</v>
      </c>
      <c r="F305" t="s">
        <v>19</v>
      </c>
      <c r="G305" t="s">
        <v>17</v>
      </c>
      <c r="H305">
        <v>8.5000000000000006E-2</v>
      </c>
      <c r="I305">
        <v>0</v>
      </c>
      <c r="J305">
        <v>0</v>
      </c>
      <c r="K305">
        <v>0</v>
      </c>
      <c r="L305">
        <v>0</v>
      </c>
      <c r="M305" t="s">
        <v>18</v>
      </c>
      <c r="N305">
        <v>120</v>
      </c>
      <c r="O305">
        <v>0</v>
      </c>
      <c r="P305">
        <v>0</v>
      </c>
      <c r="Q305" t="str">
        <f t="shared" si="8"/>
        <v>01</v>
      </c>
      <c r="R305">
        <f>VLOOKUP(Q305,Rules!$D$4:$E$8,2,FALSE)</f>
        <v>0</v>
      </c>
      <c r="S305">
        <f t="shared" si="9"/>
        <v>1</v>
      </c>
    </row>
    <row r="306" spans="1:19" x14ac:dyDescent="0.3">
      <c r="A306">
        <v>0</v>
      </c>
      <c r="B306">
        <v>24.75</v>
      </c>
      <c r="C306">
        <v>13.664999999999999</v>
      </c>
      <c r="D306">
        <v>1</v>
      </c>
      <c r="E306">
        <v>1</v>
      </c>
      <c r="F306" t="s">
        <v>19</v>
      </c>
      <c r="G306" t="s">
        <v>20</v>
      </c>
      <c r="H306">
        <v>1.5</v>
      </c>
      <c r="I306">
        <v>0</v>
      </c>
      <c r="J306">
        <v>0</v>
      </c>
      <c r="K306">
        <v>0</v>
      </c>
      <c r="L306">
        <v>0</v>
      </c>
      <c r="M306" t="s">
        <v>18</v>
      </c>
      <c r="N306">
        <v>280</v>
      </c>
      <c r="O306">
        <v>1</v>
      </c>
      <c r="P306">
        <v>0</v>
      </c>
      <c r="Q306" t="str">
        <f t="shared" si="8"/>
        <v>01</v>
      </c>
      <c r="R306">
        <f>VLOOKUP(Q306,Rules!$D$4:$E$8,2,FALSE)</f>
        <v>0</v>
      </c>
      <c r="S306">
        <f t="shared" si="9"/>
        <v>1</v>
      </c>
    </row>
    <row r="307" spans="1:19" x14ac:dyDescent="0.3">
      <c r="A307">
        <v>1</v>
      </c>
      <c r="B307">
        <v>48.75</v>
      </c>
      <c r="C307">
        <v>26.335000000000001</v>
      </c>
      <c r="D307">
        <v>0</v>
      </c>
      <c r="E307">
        <v>0</v>
      </c>
      <c r="F307" t="s">
        <v>33</v>
      </c>
      <c r="G307" t="s">
        <v>34</v>
      </c>
      <c r="H307">
        <v>0</v>
      </c>
      <c r="I307">
        <v>1</v>
      </c>
      <c r="J307">
        <v>0</v>
      </c>
      <c r="K307">
        <v>0</v>
      </c>
      <c r="L307">
        <v>1</v>
      </c>
      <c r="M307" t="s">
        <v>18</v>
      </c>
      <c r="N307">
        <v>0</v>
      </c>
      <c r="O307">
        <v>0</v>
      </c>
      <c r="P307">
        <v>0</v>
      </c>
      <c r="Q307" t="str">
        <f t="shared" si="8"/>
        <v>00</v>
      </c>
      <c r="R307">
        <f>VLOOKUP(Q307,Rules!$D$4:$E$8,2,FALSE)</f>
        <v>0</v>
      </c>
      <c r="S307">
        <f t="shared" si="9"/>
        <v>1</v>
      </c>
    </row>
    <row r="308" spans="1:19" x14ac:dyDescent="0.3">
      <c r="A308">
        <v>1</v>
      </c>
      <c r="B308">
        <v>23.5</v>
      </c>
      <c r="C308">
        <v>2.75</v>
      </c>
      <c r="D308">
        <v>1</v>
      </c>
      <c r="E308">
        <v>1</v>
      </c>
      <c r="F308" t="s">
        <v>33</v>
      </c>
      <c r="G308" t="s">
        <v>34</v>
      </c>
      <c r="H308">
        <v>4.5</v>
      </c>
      <c r="I308">
        <v>0</v>
      </c>
      <c r="J308">
        <v>0</v>
      </c>
      <c r="K308">
        <v>0</v>
      </c>
      <c r="L308">
        <v>0</v>
      </c>
      <c r="M308" t="s">
        <v>18</v>
      </c>
      <c r="N308">
        <v>160</v>
      </c>
      <c r="O308">
        <v>25</v>
      </c>
      <c r="P308">
        <v>0</v>
      </c>
      <c r="Q308" t="str">
        <f t="shared" si="8"/>
        <v>01</v>
      </c>
      <c r="R308">
        <f>VLOOKUP(Q308,Rules!$D$4:$E$8,2,FALSE)</f>
        <v>0</v>
      </c>
      <c r="S308">
        <f t="shared" si="9"/>
        <v>1</v>
      </c>
    </row>
    <row r="309" spans="1:19" x14ac:dyDescent="0.3">
      <c r="A309">
        <v>1</v>
      </c>
      <c r="B309">
        <v>18.579999999999998</v>
      </c>
      <c r="C309">
        <v>10.29</v>
      </c>
      <c r="D309">
        <v>1</v>
      </c>
      <c r="E309">
        <v>1</v>
      </c>
      <c r="F309" t="s">
        <v>33</v>
      </c>
      <c r="G309" t="s">
        <v>34</v>
      </c>
      <c r="H309">
        <v>0.41499999999999998</v>
      </c>
      <c r="I309">
        <v>0</v>
      </c>
      <c r="J309">
        <v>0</v>
      </c>
      <c r="K309">
        <v>0</v>
      </c>
      <c r="L309">
        <v>0</v>
      </c>
      <c r="M309" t="s">
        <v>18</v>
      </c>
      <c r="N309">
        <v>80</v>
      </c>
      <c r="O309">
        <v>0</v>
      </c>
      <c r="P309">
        <v>0</v>
      </c>
      <c r="Q309" t="str">
        <f t="shared" si="8"/>
        <v>01</v>
      </c>
      <c r="R309">
        <f>VLOOKUP(Q309,Rules!$D$4:$E$8,2,FALSE)</f>
        <v>0</v>
      </c>
      <c r="S309">
        <f t="shared" si="9"/>
        <v>1</v>
      </c>
    </row>
    <row r="310" spans="1:19" x14ac:dyDescent="0.3">
      <c r="A310">
        <v>1</v>
      </c>
      <c r="B310">
        <v>27.75</v>
      </c>
      <c r="C310">
        <v>1.29</v>
      </c>
      <c r="D310">
        <v>1</v>
      </c>
      <c r="E310">
        <v>1</v>
      </c>
      <c r="F310" t="s">
        <v>25</v>
      </c>
      <c r="G310" t="s">
        <v>20</v>
      </c>
      <c r="H310">
        <v>0.25</v>
      </c>
      <c r="I310">
        <v>0</v>
      </c>
      <c r="J310">
        <v>0</v>
      </c>
      <c r="K310">
        <v>0</v>
      </c>
      <c r="L310">
        <v>1</v>
      </c>
      <c r="M310" t="s">
        <v>21</v>
      </c>
      <c r="N310">
        <v>140</v>
      </c>
      <c r="O310">
        <v>0</v>
      </c>
      <c r="P310">
        <v>0</v>
      </c>
      <c r="Q310" t="str">
        <f t="shared" si="8"/>
        <v>01</v>
      </c>
      <c r="R310">
        <f>VLOOKUP(Q310,Rules!$D$4:$E$8,2,FALSE)</f>
        <v>0</v>
      </c>
      <c r="S310">
        <f t="shared" si="9"/>
        <v>1</v>
      </c>
    </row>
    <row r="311" spans="1:19" x14ac:dyDescent="0.3">
      <c r="A311">
        <v>0</v>
      </c>
      <c r="B311">
        <v>31.75</v>
      </c>
      <c r="C311">
        <v>3</v>
      </c>
      <c r="D311">
        <v>0</v>
      </c>
      <c r="E311">
        <v>0</v>
      </c>
      <c r="F311" t="s">
        <v>35</v>
      </c>
      <c r="G311" t="s">
        <v>36</v>
      </c>
      <c r="H311">
        <v>0</v>
      </c>
      <c r="I311">
        <v>0</v>
      </c>
      <c r="J311">
        <v>0</v>
      </c>
      <c r="K311">
        <v>0</v>
      </c>
      <c r="L311">
        <v>0</v>
      </c>
      <c r="M311" t="s">
        <v>18</v>
      </c>
      <c r="N311">
        <v>160</v>
      </c>
      <c r="O311">
        <v>20</v>
      </c>
      <c r="P311">
        <v>0</v>
      </c>
      <c r="Q311" t="str">
        <f t="shared" si="8"/>
        <v>00</v>
      </c>
      <c r="R311">
        <f>VLOOKUP(Q311,Rules!$D$4:$E$8,2,FALSE)</f>
        <v>0</v>
      </c>
      <c r="S311">
        <f t="shared" si="9"/>
        <v>1</v>
      </c>
    </row>
    <row r="312" spans="1:19" x14ac:dyDescent="0.3">
      <c r="A312">
        <v>0</v>
      </c>
      <c r="B312">
        <v>24.83</v>
      </c>
      <c r="C312">
        <v>4.5</v>
      </c>
      <c r="D312">
        <v>1</v>
      </c>
      <c r="E312">
        <v>1</v>
      </c>
      <c r="F312" t="s">
        <v>16</v>
      </c>
      <c r="G312" t="s">
        <v>17</v>
      </c>
      <c r="H312">
        <v>1</v>
      </c>
      <c r="I312">
        <v>0</v>
      </c>
      <c r="J312">
        <v>0</v>
      </c>
      <c r="K312">
        <v>0</v>
      </c>
      <c r="L312">
        <v>1</v>
      </c>
      <c r="M312" t="s">
        <v>18</v>
      </c>
      <c r="N312">
        <v>360</v>
      </c>
      <c r="O312">
        <v>6</v>
      </c>
      <c r="P312">
        <v>0</v>
      </c>
      <c r="Q312" t="str">
        <f t="shared" si="8"/>
        <v>01</v>
      </c>
      <c r="R312">
        <f>VLOOKUP(Q312,Rules!$D$4:$E$8,2,FALSE)</f>
        <v>0</v>
      </c>
      <c r="S312">
        <f t="shared" si="9"/>
        <v>1</v>
      </c>
    </row>
    <row r="313" spans="1:19" x14ac:dyDescent="0.3">
      <c r="A313">
        <v>1</v>
      </c>
      <c r="B313">
        <v>19</v>
      </c>
      <c r="C313">
        <v>1.75</v>
      </c>
      <c r="D313">
        <v>0</v>
      </c>
      <c r="E313">
        <v>0</v>
      </c>
      <c r="F313" t="s">
        <v>26</v>
      </c>
      <c r="G313" t="s">
        <v>17</v>
      </c>
      <c r="H313">
        <v>2.335</v>
      </c>
      <c r="I313">
        <v>0</v>
      </c>
      <c r="J313">
        <v>0</v>
      </c>
      <c r="K313">
        <v>0</v>
      </c>
      <c r="L313">
        <v>1</v>
      </c>
      <c r="M313" t="s">
        <v>18</v>
      </c>
      <c r="N313">
        <v>112</v>
      </c>
      <c r="O313">
        <v>6</v>
      </c>
      <c r="P313">
        <v>0</v>
      </c>
      <c r="Q313" t="str">
        <f t="shared" si="8"/>
        <v>00</v>
      </c>
      <c r="R313">
        <f>VLOOKUP(Q313,Rules!$D$4:$E$8,2,FALSE)</f>
        <v>0</v>
      </c>
      <c r="S313">
        <f t="shared" si="9"/>
        <v>1</v>
      </c>
    </row>
    <row r="314" spans="1:19" x14ac:dyDescent="0.3">
      <c r="A314">
        <v>0</v>
      </c>
      <c r="B314">
        <v>16.329999999999998</v>
      </c>
      <c r="C314">
        <v>0.21</v>
      </c>
      <c r="D314">
        <v>1</v>
      </c>
      <c r="E314">
        <v>1</v>
      </c>
      <c r="F314" t="s">
        <v>32</v>
      </c>
      <c r="G314" t="s">
        <v>17</v>
      </c>
      <c r="H314">
        <v>0.125</v>
      </c>
      <c r="I314">
        <v>0</v>
      </c>
      <c r="J314">
        <v>0</v>
      </c>
      <c r="K314">
        <v>0</v>
      </c>
      <c r="L314">
        <v>0</v>
      </c>
      <c r="M314" t="s">
        <v>18</v>
      </c>
      <c r="N314">
        <v>200</v>
      </c>
      <c r="O314">
        <v>1</v>
      </c>
      <c r="P314">
        <v>0</v>
      </c>
      <c r="Q314" t="str">
        <f t="shared" si="8"/>
        <v>01</v>
      </c>
      <c r="R314">
        <f>VLOOKUP(Q314,Rules!$D$4:$E$8,2,FALSE)</f>
        <v>0</v>
      </c>
      <c r="S314">
        <f t="shared" si="9"/>
        <v>1</v>
      </c>
    </row>
    <row r="315" spans="1:19" x14ac:dyDescent="0.3">
      <c r="A315">
        <v>0</v>
      </c>
      <c r="B315">
        <v>18.579999999999998</v>
      </c>
      <c r="C315">
        <v>10</v>
      </c>
      <c r="D315">
        <v>1</v>
      </c>
      <c r="E315">
        <v>1</v>
      </c>
      <c r="F315" t="s">
        <v>27</v>
      </c>
      <c r="G315" t="s">
        <v>17</v>
      </c>
      <c r="H315">
        <v>0.41499999999999998</v>
      </c>
      <c r="I315">
        <v>0</v>
      </c>
      <c r="J315">
        <v>0</v>
      </c>
      <c r="K315">
        <v>0</v>
      </c>
      <c r="L315">
        <v>0</v>
      </c>
      <c r="M315" t="s">
        <v>18</v>
      </c>
      <c r="N315">
        <v>80</v>
      </c>
      <c r="O315">
        <v>42</v>
      </c>
      <c r="P315">
        <v>0</v>
      </c>
      <c r="Q315" t="str">
        <f t="shared" si="8"/>
        <v>01</v>
      </c>
      <c r="R315">
        <f>VLOOKUP(Q315,Rules!$D$4:$E$8,2,FALSE)</f>
        <v>0</v>
      </c>
      <c r="S315">
        <f t="shared" si="9"/>
        <v>1</v>
      </c>
    </row>
    <row r="316" spans="1:19" x14ac:dyDescent="0.3">
      <c r="A316">
        <v>1</v>
      </c>
      <c r="B316">
        <v>16.25</v>
      </c>
      <c r="C316">
        <v>0</v>
      </c>
      <c r="D316">
        <v>0</v>
      </c>
      <c r="E316">
        <v>0</v>
      </c>
      <c r="F316" t="s">
        <v>32</v>
      </c>
      <c r="G316" t="s">
        <v>17</v>
      </c>
      <c r="H316">
        <v>0.25</v>
      </c>
      <c r="I316">
        <v>0</v>
      </c>
      <c r="J316">
        <v>0</v>
      </c>
      <c r="K316">
        <v>0</v>
      </c>
      <c r="L316">
        <v>0</v>
      </c>
      <c r="M316" t="s">
        <v>18</v>
      </c>
      <c r="N316">
        <v>60</v>
      </c>
      <c r="O316">
        <v>0</v>
      </c>
      <c r="P316">
        <v>0</v>
      </c>
      <c r="Q316" t="str">
        <f t="shared" si="8"/>
        <v>00</v>
      </c>
      <c r="R316">
        <f>VLOOKUP(Q316,Rules!$D$4:$E$8,2,FALSE)</f>
        <v>0</v>
      </c>
      <c r="S316">
        <f t="shared" si="9"/>
        <v>1</v>
      </c>
    </row>
    <row r="317" spans="1:19" x14ac:dyDescent="0.3">
      <c r="A317">
        <v>1</v>
      </c>
      <c r="B317">
        <v>23</v>
      </c>
      <c r="C317">
        <v>0.75</v>
      </c>
      <c r="D317">
        <v>1</v>
      </c>
      <c r="E317">
        <v>1</v>
      </c>
      <c r="F317" t="s">
        <v>22</v>
      </c>
      <c r="G317" t="s">
        <v>17</v>
      </c>
      <c r="H317">
        <v>0.5</v>
      </c>
      <c r="I317">
        <v>1</v>
      </c>
      <c r="J317">
        <v>0</v>
      </c>
      <c r="K317">
        <v>0</v>
      </c>
      <c r="L317">
        <v>1</v>
      </c>
      <c r="M317" t="s">
        <v>21</v>
      </c>
      <c r="N317">
        <v>320</v>
      </c>
      <c r="O317">
        <v>0</v>
      </c>
      <c r="P317">
        <v>0</v>
      </c>
      <c r="Q317" t="str">
        <f t="shared" si="8"/>
        <v>01</v>
      </c>
      <c r="R317">
        <f>VLOOKUP(Q317,Rules!$D$4:$E$8,2,FALSE)</f>
        <v>0</v>
      </c>
      <c r="S317">
        <f t="shared" si="9"/>
        <v>1</v>
      </c>
    </row>
    <row r="318" spans="1:19" x14ac:dyDescent="0.3">
      <c r="A318">
        <v>1</v>
      </c>
      <c r="B318">
        <v>21.17</v>
      </c>
      <c r="C318">
        <v>0.25</v>
      </c>
      <c r="D318">
        <v>0</v>
      </c>
      <c r="E318">
        <v>0</v>
      </c>
      <c r="F318" t="s">
        <v>26</v>
      </c>
      <c r="G318" t="s">
        <v>20</v>
      </c>
      <c r="H318">
        <v>0.25</v>
      </c>
      <c r="I318">
        <v>0</v>
      </c>
      <c r="J318">
        <v>0</v>
      </c>
      <c r="K318">
        <v>0</v>
      </c>
      <c r="L318">
        <v>0</v>
      </c>
      <c r="M318" t="s">
        <v>18</v>
      </c>
      <c r="N318">
        <v>280</v>
      </c>
      <c r="O318">
        <v>204</v>
      </c>
      <c r="P318">
        <v>0</v>
      </c>
      <c r="Q318" t="str">
        <f t="shared" si="8"/>
        <v>00</v>
      </c>
      <c r="R318">
        <f>VLOOKUP(Q318,Rules!$D$4:$E$8,2,FALSE)</f>
        <v>0</v>
      </c>
      <c r="S318">
        <f t="shared" si="9"/>
        <v>1</v>
      </c>
    </row>
    <row r="319" spans="1:19" x14ac:dyDescent="0.3">
      <c r="A319">
        <v>1</v>
      </c>
      <c r="B319">
        <v>17.5</v>
      </c>
      <c r="C319">
        <v>22</v>
      </c>
      <c r="D319">
        <v>0</v>
      </c>
      <c r="E319">
        <v>1</v>
      </c>
      <c r="F319" t="s">
        <v>33</v>
      </c>
      <c r="G319" t="s">
        <v>36</v>
      </c>
      <c r="H319">
        <v>0</v>
      </c>
      <c r="I319">
        <v>0</v>
      </c>
      <c r="J319">
        <v>0</v>
      </c>
      <c r="K319">
        <v>0</v>
      </c>
      <c r="L319">
        <v>1</v>
      </c>
      <c r="M319" t="s">
        <v>37</v>
      </c>
      <c r="N319">
        <v>450</v>
      </c>
      <c r="O319">
        <v>100000</v>
      </c>
      <c r="P319">
        <v>1</v>
      </c>
      <c r="Q319" t="str">
        <f t="shared" si="8"/>
        <v>00</v>
      </c>
      <c r="R319">
        <f>VLOOKUP(Q319,Rules!$D$4:$E$8,2,FALSE)</f>
        <v>0</v>
      </c>
      <c r="S319">
        <f t="shared" si="9"/>
        <v>0</v>
      </c>
    </row>
    <row r="320" spans="1:19" x14ac:dyDescent="0.3">
      <c r="A320">
        <v>1</v>
      </c>
      <c r="B320">
        <v>19.170000000000002</v>
      </c>
      <c r="C320">
        <v>0</v>
      </c>
      <c r="D320">
        <v>0</v>
      </c>
      <c r="E320">
        <v>0</v>
      </c>
      <c r="F320" t="s">
        <v>22</v>
      </c>
      <c r="G320" t="s">
        <v>30</v>
      </c>
      <c r="H320">
        <v>0</v>
      </c>
      <c r="I320">
        <v>0</v>
      </c>
      <c r="J320">
        <v>0</v>
      </c>
      <c r="K320">
        <v>0</v>
      </c>
      <c r="L320">
        <v>1</v>
      </c>
      <c r="M320" t="s">
        <v>21</v>
      </c>
      <c r="N320">
        <v>500</v>
      </c>
      <c r="O320">
        <v>1</v>
      </c>
      <c r="P320">
        <v>1</v>
      </c>
      <c r="Q320" t="str">
        <f t="shared" si="8"/>
        <v>00</v>
      </c>
      <c r="R320">
        <f>VLOOKUP(Q320,Rules!$D$4:$E$8,2,FALSE)</f>
        <v>0</v>
      </c>
      <c r="S320">
        <f t="shared" si="9"/>
        <v>0</v>
      </c>
    </row>
    <row r="321" spans="1:19" x14ac:dyDescent="0.3">
      <c r="A321">
        <v>1</v>
      </c>
      <c r="B321">
        <v>36.75</v>
      </c>
      <c r="C321">
        <v>0.125</v>
      </c>
      <c r="D321">
        <v>0</v>
      </c>
      <c r="E321">
        <v>0</v>
      </c>
      <c r="F321" t="s">
        <v>26</v>
      </c>
      <c r="G321" t="s">
        <v>17</v>
      </c>
      <c r="H321">
        <v>1.5</v>
      </c>
      <c r="I321">
        <v>0</v>
      </c>
      <c r="J321">
        <v>0</v>
      </c>
      <c r="K321">
        <v>0</v>
      </c>
      <c r="L321">
        <v>1</v>
      </c>
      <c r="M321" t="s">
        <v>18</v>
      </c>
      <c r="N321">
        <v>232</v>
      </c>
      <c r="O321">
        <v>113</v>
      </c>
      <c r="P321">
        <v>1</v>
      </c>
      <c r="Q321" t="str">
        <f t="shared" si="8"/>
        <v>00</v>
      </c>
      <c r="R321">
        <f>VLOOKUP(Q321,Rules!$D$4:$E$8,2,FALSE)</f>
        <v>0</v>
      </c>
      <c r="S321">
        <f t="shared" si="9"/>
        <v>0</v>
      </c>
    </row>
    <row r="322" spans="1:19" x14ac:dyDescent="0.3">
      <c r="A322">
        <v>1</v>
      </c>
      <c r="B322">
        <v>21.25</v>
      </c>
      <c r="C322">
        <v>1.5</v>
      </c>
      <c r="D322">
        <v>1</v>
      </c>
      <c r="E322">
        <v>1</v>
      </c>
      <c r="F322" t="s">
        <v>16</v>
      </c>
      <c r="G322" t="s">
        <v>17</v>
      </c>
      <c r="H322">
        <v>1.5</v>
      </c>
      <c r="I322">
        <v>0</v>
      </c>
      <c r="J322">
        <v>0</v>
      </c>
      <c r="K322">
        <v>0</v>
      </c>
      <c r="L322">
        <v>0</v>
      </c>
      <c r="M322" t="s">
        <v>18</v>
      </c>
      <c r="N322">
        <v>150</v>
      </c>
      <c r="O322">
        <v>8</v>
      </c>
      <c r="P322">
        <v>1</v>
      </c>
      <c r="Q322" t="str">
        <f t="shared" si="8"/>
        <v>01</v>
      </c>
      <c r="R322">
        <f>VLOOKUP(Q322,Rules!$D$4:$E$8,2,FALSE)</f>
        <v>0</v>
      </c>
      <c r="S322">
        <f t="shared" si="9"/>
        <v>0</v>
      </c>
    </row>
    <row r="323" spans="1:19" x14ac:dyDescent="0.3">
      <c r="A323">
        <v>0</v>
      </c>
      <c r="B323">
        <v>18.079999999999998</v>
      </c>
      <c r="C323">
        <v>0.375</v>
      </c>
      <c r="D323">
        <v>0</v>
      </c>
      <c r="E323">
        <v>1</v>
      </c>
      <c r="F323" t="s">
        <v>24</v>
      </c>
      <c r="G323" t="s">
        <v>34</v>
      </c>
      <c r="H323">
        <v>10</v>
      </c>
      <c r="I323">
        <v>0</v>
      </c>
      <c r="J323">
        <v>0</v>
      </c>
      <c r="K323">
        <v>0</v>
      </c>
      <c r="L323">
        <v>1</v>
      </c>
      <c r="M323" t="s">
        <v>21</v>
      </c>
      <c r="N323">
        <v>300</v>
      </c>
      <c r="O323">
        <v>0</v>
      </c>
      <c r="P323">
        <v>1</v>
      </c>
      <c r="Q323" t="str">
        <f t="shared" ref="Q323:Q386" si="10">J323&amp;D323</f>
        <v>00</v>
      </c>
      <c r="R323">
        <f>VLOOKUP(Q323,Rules!$D$4:$E$8,2,FALSE)</f>
        <v>0</v>
      </c>
      <c r="S323">
        <f t="shared" ref="S323:S386" si="11">IF(P323=R323,1,0)</f>
        <v>0</v>
      </c>
    </row>
    <row r="324" spans="1:19" x14ac:dyDescent="0.3">
      <c r="A324">
        <v>0</v>
      </c>
      <c r="B324">
        <v>33.67</v>
      </c>
      <c r="C324">
        <v>0.375</v>
      </c>
      <c r="D324">
        <v>1</v>
      </c>
      <c r="E324">
        <v>1</v>
      </c>
      <c r="F324" t="s">
        <v>24</v>
      </c>
      <c r="G324" t="s">
        <v>17</v>
      </c>
      <c r="H324">
        <v>0.375</v>
      </c>
      <c r="I324">
        <v>0</v>
      </c>
      <c r="J324">
        <v>0</v>
      </c>
      <c r="K324">
        <v>0</v>
      </c>
      <c r="L324">
        <v>0</v>
      </c>
      <c r="M324" t="s">
        <v>18</v>
      </c>
      <c r="N324">
        <v>300</v>
      </c>
      <c r="O324">
        <v>44</v>
      </c>
      <c r="P324">
        <v>1</v>
      </c>
      <c r="Q324" t="str">
        <f t="shared" si="10"/>
        <v>01</v>
      </c>
      <c r="R324">
        <f>VLOOKUP(Q324,Rules!$D$4:$E$8,2,FALSE)</f>
        <v>0</v>
      </c>
      <c r="S324">
        <f t="shared" si="11"/>
        <v>0</v>
      </c>
    </row>
    <row r="325" spans="1:19" x14ac:dyDescent="0.3">
      <c r="A325">
        <v>1</v>
      </c>
      <c r="B325">
        <v>48.58</v>
      </c>
      <c r="C325">
        <v>0.20499999999999999</v>
      </c>
      <c r="D325">
        <v>0</v>
      </c>
      <c r="E325">
        <v>0</v>
      </c>
      <c r="F325" t="s">
        <v>25</v>
      </c>
      <c r="G325" t="s">
        <v>17</v>
      </c>
      <c r="H325">
        <v>0.25</v>
      </c>
      <c r="I325">
        <v>1</v>
      </c>
      <c r="J325">
        <v>1</v>
      </c>
      <c r="K325">
        <v>11</v>
      </c>
      <c r="L325">
        <v>0</v>
      </c>
      <c r="M325" t="s">
        <v>18</v>
      </c>
      <c r="N325">
        <v>380</v>
      </c>
      <c r="O325">
        <v>2732</v>
      </c>
      <c r="P325">
        <v>1</v>
      </c>
      <c r="Q325" t="str">
        <f t="shared" si="10"/>
        <v>10</v>
      </c>
      <c r="R325">
        <f>VLOOKUP(Q325,Rules!$D$4:$E$8,2,FALSE)</f>
        <v>1</v>
      </c>
      <c r="S325">
        <f t="shared" si="11"/>
        <v>1</v>
      </c>
    </row>
    <row r="326" spans="1:19" x14ac:dyDescent="0.3">
      <c r="A326">
        <v>1</v>
      </c>
      <c r="B326">
        <v>33.67</v>
      </c>
      <c r="C326">
        <v>1.25</v>
      </c>
      <c r="D326">
        <v>1</v>
      </c>
      <c r="E326">
        <v>1</v>
      </c>
      <c r="F326" t="s">
        <v>16</v>
      </c>
      <c r="G326" t="s">
        <v>17</v>
      </c>
      <c r="H326">
        <v>1.165</v>
      </c>
      <c r="I326">
        <v>0</v>
      </c>
      <c r="J326">
        <v>0</v>
      </c>
      <c r="K326">
        <v>0</v>
      </c>
      <c r="L326">
        <v>0</v>
      </c>
      <c r="M326" t="s">
        <v>18</v>
      </c>
      <c r="N326">
        <v>120</v>
      </c>
      <c r="O326">
        <v>0</v>
      </c>
      <c r="P326">
        <v>0</v>
      </c>
      <c r="Q326" t="str">
        <f t="shared" si="10"/>
        <v>01</v>
      </c>
      <c r="R326">
        <f>VLOOKUP(Q326,Rules!$D$4:$E$8,2,FALSE)</f>
        <v>0</v>
      </c>
      <c r="S326">
        <f t="shared" si="11"/>
        <v>1</v>
      </c>
    </row>
    <row r="327" spans="1:19" x14ac:dyDescent="0.3">
      <c r="A327">
        <v>0</v>
      </c>
      <c r="B327">
        <v>29.5</v>
      </c>
      <c r="C327">
        <v>1.085</v>
      </c>
      <c r="D327">
        <v>0</v>
      </c>
      <c r="E327">
        <v>0</v>
      </c>
      <c r="F327" t="s">
        <v>28</v>
      </c>
      <c r="G327" t="s">
        <v>17</v>
      </c>
      <c r="H327">
        <v>1</v>
      </c>
      <c r="I327">
        <v>0</v>
      </c>
      <c r="J327">
        <v>0</v>
      </c>
      <c r="K327">
        <v>0</v>
      </c>
      <c r="L327">
        <v>0</v>
      </c>
      <c r="M327" t="s">
        <v>18</v>
      </c>
      <c r="N327">
        <v>280</v>
      </c>
      <c r="O327">
        <v>13</v>
      </c>
      <c r="P327">
        <v>0</v>
      </c>
      <c r="Q327" t="str">
        <f t="shared" si="10"/>
        <v>00</v>
      </c>
      <c r="R327">
        <f>VLOOKUP(Q327,Rules!$D$4:$E$8,2,FALSE)</f>
        <v>0</v>
      </c>
      <c r="S327">
        <f t="shared" si="11"/>
        <v>1</v>
      </c>
    </row>
    <row r="328" spans="1:19" x14ac:dyDescent="0.3">
      <c r="A328">
        <v>1</v>
      </c>
      <c r="B328">
        <v>30.17</v>
      </c>
      <c r="C328">
        <v>1.085</v>
      </c>
      <c r="D328">
        <v>0</v>
      </c>
      <c r="E328">
        <v>0</v>
      </c>
      <c r="F328" t="s">
        <v>26</v>
      </c>
      <c r="G328" t="s">
        <v>17</v>
      </c>
      <c r="H328">
        <v>0.04</v>
      </c>
      <c r="I328">
        <v>0</v>
      </c>
      <c r="J328">
        <v>0</v>
      </c>
      <c r="K328">
        <v>0</v>
      </c>
      <c r="L328">
        <v>0</v>
      </c>
      <c r="M328" t="s">
        <v>18</v>
      </c>
      <c r="N328">
        <v>170</v>
      </c>
      <c r="O328">
        <v>179</v>
      </c>
      <c r="P328">
        <v>0</v>
      </c>
      <c r="Q328" t="str">
        <f t="shared" si="10"/>
        <v>00</v>
      </c>
      <c r="R328">
        <f>VLOOKUP(Q328,Rules!$D$4:$E$8,2,FALSE)</f>
        <v>0</v>
      </c>
      <c r="S328">
        <f t="shared" si="11"/>
        <v>1</v>
      </c>
    </row>
    <row r="329" spans="1:19" x14ac:dyDescent="0.3">
      <c r="A329">
        <v>1</v>
      </c>
      <c r="B329">
        <v>40.83</v>
      </c>
      <c r="C329">
        <v>3.5</v>
      </c>
      <c r="D329">
        <v>1</v>
      </c>
      <c r="E329">
        <v>1</v>
      </c>
      <c r="F329" t="s">
        <v>29</v>
      </c>
      <c r="G329" t="s">
        <v>30</v>
      </c>
      <c r="H329">
        <v>0.5</v>
      </c>
      <c r="I329">
        <v>0</v>
      </c>
      <c r="J329">
        <v>0</v>
      </c>
      <c r="K329">
        <v>0</v>
      </c>
      <c r="L329">
        <v>0</v>
      </c>
      <c r="M329" t="s">
        <v>21</v>
      </c>
      <c r="N329">
        <v>1160</v>
      </c>
      <c r="O329">
        <v>0</v>
      </c>
      <c r="P329">
        <v>0</v>
      </c>
      <c r="Q329" t="str">
        <f t="shared" si="10"/>
        <v>01</v>
      </c>
      <c r="R329">
        <f>VLOOKUP(Q329,Rules!$D$4:$E$8,2,FALSE)</f>
        <v>0</v>
      </c>
      <c r="S329">
        <f t="shared" si="11"/>
        <v>1</v>
      </c>
    </row>
    <row r="330" spans="1:19" x14ac:dyDescent="0.3">
      <c r="A330">
        <v>1</v>
      </c>
      <c r="B330">
        <v>34.83</v>
      </c>
      <c r="C330">
        <v>2.5</v>
      </c>
      <c r="D330">
        <v>0</v>
      </c>
      <c r="E330">
        <v>0</v>
      </c>
      <c r="F330" t="s">
        <v>16</v>
      </c>
      <c r="G330" t="s">
        <v>17</v>
      </c>
      <c r="H330">
        <v>3</v>
      </c>
      <c r="I330">
        <v>0</v>
      </c>
      <c r="J330">
        <v>0</v>
      </c>
      <c r="K330">
        <v>0</v>
      </c>
      <c r="L330">
        <v>0</v>
      </c>
      <c r="M330" t="s">
        <v>21</v>
      </c>
      <c r="N330">
        <v>200</v>
      </c>
      <c r="O330">
        <v>0</v>
      </c>
      <c r="P330">
        <v>0</v>
      </c>
      <c r="Q330" t="str">
        <f t="shared" si="10"/>
        <v>00</v>
      </c>
      <c r="R330">
        <f>VLOOKUP(Q330,Rules!$D$4:$E$8,2,FALSE)</f>
        <v>0</v>
      </c>
      <c r="S330">
        <f t="shared" si="11"/>
        <v>1</v>
      </c>
    </row>
    <row r="331" spans="1:19" x14ac:dyDescent="0.3">
      <c r="A331">
        <v>1</v>
      </c>
      <c r="B331">
        <v>28.46</v>
      </c>
      <c r="C331">
        <v>4</v>
      </c>
      <c r="D331">
        <v>0</v>
      </c>
      <c r="E331">
        <v>0</v>
      </c>
      <c r="F331" t="s">
        <v>29</v>
      </c>
      <c r="G331" t="s">
        <v>17</v>
      </c>
      <c r="H331">
        <v>8.5000000000000006E-2</v>
      </c>
      <c r="I331">
        <v>0</v>
      </c>
      <c r="J331">
        <v>0</v>
      </c>
      <c r="K331">
        <v>0</v>
      </c>
      <c r="L331">
        <v>1</v>
      </c>
      <c r="M331" t="s">
        <v>18</v>
      </c>
      <c r="N331">
        <v>411</v>
      </c>
      <c r="O331">
        <v>0</v>
      </c>
      <c r="P331">
        <v>0</v>
      </c>
      <c r="Q331" t="str">
        <f t="shared" si="10"/>
        <v>00</v>
      </c>
      <c r="R331">
        <f>VLOOKUP(Q331,Rules!$D$4:$E$8,2,FALSE)</f>
        <v>0</v>
      </c>
      <c r="S331">
        <f t="shared" si="11"/>
        <v>1</v>
      </c>
    </row>
    <row r="332" spans="1:19" x14ac:dyDescent="0.3">
      <c r="A332">
        <v>1</v>
      </c>
      <c r="B332">
        <v>20.420000000000002</v>
      </c>
      <c r="C332">
        <v>0</v>
      </c>
      <c r="D332">
        <v>1</v>
      </c>
      <c r="E332">
        <v>1</v>
      </c>
      <c r="F332" t="s">
        <v>26</v>
      </c>
      <c r="G332" t="s">
        <v>17</v>
      </c>
      <c r="H332">
        <v>0</v>
      </c>
      <c r="I332">
        <v>0</v>
      </c>
      <c r="J332">
        <v>0</v>
      </c>
      <c r="K332">
        <v>0</v>
      </c>
      <c r="L332">
        <v>0</v>
      </c>
      <c r="M332" t="s">
        <v>37</v>
      </c>
      <c r="N332">
        <v>0</v>
      </c>
      <c r="O332">
        <v>0</v>
      </c>
      <c r="P332">
        <v>0</v>
      </c>
      <c r="Q332" t="str">
        <f t="shared" si="10"/>
        <v>01</v>
      </c>
      <c r="R332">
        <f>VLOOKUP(Q332,Rules!$D$4:$E$8,2,FALSE)</f>
        <v>0</v>
      </c>
      <c r="S332">
        <f t="shared" si="11"/>
        <v>1</v>
      </c>
    </row>
    <row r="333" spans="1:19" x14ac:dyDescent="0.3">
      <c r="A333">
        <v>0</v>
      </c>
      <c r="B333">
        <v>33.25</v>
      </c>
      <c r="C333">
        <v>2.5</v>
      </c>
      <c r="D333">
        <v>0</v>
      </c>
      <c r="E333">
        <v>0</v>
      </c>
      <c r="F333" t="s">
        <v>26</v>
      </c>
      <c r="G333" t="s">
        <v>17</v>
      </c>
      <c r="H333">
        <v>2.5</v>
      </c>
      <c r="I333">
        <v>0</v>
      </c>
      <c r="J333">
        <v>0</v>
      </c>
      <c r="K333">
        <v>0</v>
      </c>
      <c r="L333">
        <v>1</v>
      </c>
      <c r="M333" t="s">
        <v>18</v>
      </c>
      <c r="N333">
        <v>0</v>
      </c>
      <c r="O333">
        <v>2</v>
      </c>
      <c r="P333">
        <v>0</v>
      </c>
      <c r="Q333" t="str">
        <f t="shared" si="10"/>
        <v>00</v>
      </c>
      <c r="R333">
        <f>VLOOKUP(Q333,Rules!$D$4:$E$8,2,FALSE)</f>
        <v>0</v>
      </c>
      <c r="S333">
        <f t="shared" si="11"/>
        <v>1</v>
      </c>
    </row>
    <row r="334" spans="1:19" x14ac:dyDescent="0.3">
      <c r="A334">
        <v>1</v>
      </c>
      <c r="B334">
        <v>34.08</v>
      </c>
      <c r="C334">
        <v>2.5</v>
      </c>
      <c r="D334">
        <v>1</v>
      </c>
      <c r="E334">
        <v>1</v>
      </c>
      <c r="F334" t="s">
        <v>26</v>
      </c>
      <c r="G334" t="s">
        <v>17</v>
      </c>
      <c r="H334">
        <v>1</v>
      </c>
      <c r="I334">
        <v>0</v>
      </c>
      <c r="J334">
        <v>0</v>
      </c>
      <c r="K334">
        <v>0</v>
      </c>
      <c r="L334">
        <v>0</v>
      </c>
      <c r="M334" t="s">
        <v>18</v>
      </c>
      <c r="N334">
        <v>460</v>
      </c>
      <c r="O334">
        <v>16</v>
      </c>
      <c r="P334">
        <v>0</v>
      </c>
      <c r="Q334" t="str">
        <f t="shared" si="10"/>
        <v>01</v>
      </c>
      <c r="R334">
        <f>VLOOKUP(Q334,Rules!$D$4:$E$8,2,FALSE)</f>
        <v>0</v>
      </c>
      <c r="S334">
        <f t="shared" si="11"/>
        <v>1</v>
      </c>
    </row>
    <row r="335" spans="1:19" x14ac:dyDescent="0.3">
      <c r="A335">
        <v>0</v>
      </c>
      <c r="B335">
        <v>25.25</v>
      </c>
      <c r="C335">
        <v>12.5</v>
      </c>
      <c r="D335">
        <v>1</v>
      </c>
      <c r="E335">
        <v>1</v>
      </c>
      <c r="F335" t="s">
        <v>27</v>
      </c>
      <c r="G335" t="s">
        <v>17</v>
      </c>
      <c r="H335">
        <v>1</v>
      </c>
      <c r="I335">
        <v>0</v>
      </c>
      <c r="J335">
        <v>0</v>
      </c>
      <c r="K335">
        <v>0</v>
      </c>
      <c r="L335">
        <v>1</v>
      </c>
      <c r="M335" t="s">
        <v>18</v>
      </c>
      <c r="N335">
        <v>180</v>
      </c>
      <c r="O335">
        <v>1062</v>
      </c>
      <c r="P335">
        <v>0</v>
      </c>
      <c r="Q335" t="str">
        <f t="shared" si="10"/>
        <v>01</v>
      </c>
      <c r="R335">
        <f>VLOOKUP(Q335,Rules!$D$4:$E$8,2,FALSE)</f>
        <v>0</v>
      </c>
      <c r="S335">
        <f t="shared" si="11"/>
        <v>1</v>
      </c>
    </row>
    <row r="336" spans="1:19" x14ac:dyDescent="0.3">
      <c r="A336">
        <v>1</v>
      </c>
      <c r="B336">
        <v>34.75</v>
      </c>
      <c r="C336">
        <v>2.5</v>
      </c>
      <c r="D336">
        <v>1</v>
      </c>
      <c r="E336">
        <v>1</v>
      </c>
      <c r="F336" t="s">
        <v>24</v>
      </c>
      <c r="G336" t="s">
        <v>30</v>
      </c>
      <c r="H336">
        <v>0.5</v>
      </c>
      <c r="I336">
        <v>0</v>
      </c>
      <c r="J336">
        <v>0</v>
      </c>
      <c r="K336">
        <v>0</v>
      </c>
      <c r="L336">
        <v>0</v>
      </c>
      <c r="M336" t="s">
        <v>18</v>
      </c>
      <c r="N336">
        <v>348</v>
      </c>
      <c r="O336">
        <v>0</v>
      </c>
      <c r="P336">
        <v>0</v>
      </c>
      <c r="Q336" t="str">
        <f t="shared" si="10"/>
        <v>01</v>
      </c>
      <c r="R336">
        <f>VLOOKUP(Q336,Rules!$D$4:$E$8,2,FALSE)</f>
        <v>0</v>
      </c>
      <c r="S336">
        <f t="shared" si="11"/>
        <v>1</v>
      </c>
    </row>
    <row r="337" spans="1:19" x14ac:dyDescent="0.3">
      <c r="A337">
        <v>1</v>
      </c>
      <c r="B337">
        <v>27.67</v>
      </c>
      <c r="C337">
        <v>0.75</v>
      </c>
      <c r="D337">
        <v>1</v>
      </c>
      <c r="E337">
        <v>1</v>
      </c>
      <c r="F337" t="s">
        <v>19</v>
      </c>
      <c r="G337" t="s">
        <v>20</v>
      </c>
      <c r="H337">
        <v>0.16500000000000001</v>
      </c>
      <c r="I337">
        <v>0</v>
      </c>
      <c r="J337">
        <v>0</v>
      </c>
      <c r="K337">
        <v>0</v>
      </c>
      <c r="L337">
        <v>1</v>
      </c>
      <c r="M337" t="s">
        <v>18</v>
      </c>
      <c r="N337">
        <v>220</v>
      </c>
      <c r="O337">
        <v>251</v>
      </c>
      <c r="P337">
        <v>0</v>
      </c>
      <c r="Q337" t="str">
        <f t="shared" si="10"/>
        <v>01</v>
      </c>
      <c r="R337">
        <f>VLOOKUP(Q337,Rules!$D$4:$E$8,2,FALSE)</f>
        <v>0</v>
      </c>
      <c r="S337">
        <f t="shared" si="11"/>
        <v>1</v>
      </c>
    </row>
    <row r="338" spans="1:19" x14ac:dyDescent="0.3">
      <c r="A338">
        <v>1</v>
      </c>
      <c r="B338">
        <v>47.33</v>
      </c>
      <c r="C338">
        <v>6.5</v>
      </c>
      <c r="D338">
        <v>1</v>
      </c>
      <c r="E338">
        <v>1</v>
      </c>
      <c r="F338" t="s">
        <v>26</v>
      </c>
      <c r="G338" t="s">
        <v>17</v>
      </c>
      <c r="H338">
        <v>1</v>
      </c>
      <c r="I338">
        <v>0</v>
      </c>
      <c r="J338">
        <v>0</v>
      </c>
      <c r="K338">
        <v>0</v>
      </c>
      <c r="L338">
        <v>1</v>
      </c>
      <c r="M338" t="s">
        <v>18</v>
      </c>
      <c r="N338">
        <v>0</v>
      </c>
      <c r="O338">
        <v>228</v>
      </c>
      <c r="P338">
        <v>0</v>
      </c>
      <c r="Q338" t="str">
        <f t="shared" si="10"/>
        <v>01</v>
      </c>
      <c r="R338">
        <f>VLOOKUP(Q338,Rules!$D$4:$E$8,2,FALSE)</f>
        <v>0</v>
      </c>
      <c r="S338">
        <f t="shared" si="11"/>
        <v>1</v>
      </c>
    </row>
    <row r="339" spans="1:19" x14ac:dyDescent="0.3">
      <c r="A339">
        <v>0</v>
      </c>
      <c r="B339">
        <v>34.83</v>
      </c>
      <c r="C339">
        <v>1.25</v>
      </c>
      <c r="D339">
        <v>0</v>
      </c>
      <c r="E339">
        <v>0</v>
      </c>
      <c r="F339" t="s">
        <v>29</v>
      </c>
      <c r="G339" t="s">
        <v>20</v>
      </c>
      <c r="H339">
        <v>0.5</v>
      </c>
      <c r="I339">
        <v>0</v>
      </c>
      <c r="J339">
        <v>0</v>
      </c>
      <c r="K339">
        <v>0</v>
      </c>
      <c r="L339">
        <v>1</v>
      </c>
      <c r="M339" t="s">
        <v>18</v>
      </c>
      <c r="N339">
        <v>160</v>
      </c>
      <c r="O339">
        <v>0</v>
      </c>
      <c r="P339">
        <v>0</v>
      </c>
      <c r="Q339" t="str">
        <f t="shared" si="10"/>
        <v>00</v>
      </c>
      <c r="R339">
        <f>VLOOKUP(Q339,Rules!$D$4:$E$8,2,FALSE)</f>
        <v>0</v>
      </c>
      <c r="S339">
        <f t="shared" si="11"/>
        <v>1</v>
      </c>
    </row>
    <row r="340" spans="1:19" x14ac:dyDescent="0.3">
      <c r="A340">
        <v>0</v>
      </c>
      <c r="B340">
        <v>33.25</v>
      </c>
      <c r="C340">
        <v>3</v>
      </c>
      <c r="D340">
        <v>0</v>
      </c>
      <c r="E340">
        <v>0</v>
      </c>
      <c r="F340" t="s">
        <v>32</v>
      </c>
      <c r="G340" t="s">
        <v>17</v>
      </c>
      <c r="H340">
        <v>2</v>
      </c>
      <c r="I340">
        <v>0</v>
      </c>
      <c r="J340">
        <v>0</v>
      </c>
      <c r="K340">
        <v>0</v>
      </c>
      <c r="L340">
        <v>0</v>
      </c>
      <c r="M340" t="s">
        <v>18</v>
      </c>
      <c r="N340">
        <v>180</v>
      </c>
      <c r="O340">
        <v>0</v>
      </c>
      <c r="P340">
        <v>0</v>
      </c>
      <c r="Q340" t="str">
        <f t="shared" si="10"/>
        <v>00</v>
      </c>
      <c r="R340">
        <f>VLOOKUP(Q340,Rules!$D$4:$E$8,2,FALSE)</f>
        <v>0</v>
      </c>
      <c r="S340">
        <f t="shared" si="11"/>
        <v>1</v>
      </c>
    </row>
    <row r="341" spans="1:19" x14ac:dyDescent="0.3">
      <c r="A341">
        <v>1</v>
      </c>
      <c r="B341">
        <v>28</v>
      </c>
      <c r="C341">
        <v>3</v>
      </c>
      <c r="D341">
        <v>1</v>
      </c>
      <c r="E341">
        <v>1</v>
      </c>
      <c r="F341" t="s">
        <v>16</v>
      </c>
      <c r="G341" t="s">
        <v>17</v>
      </c>
      <c r="H341">
        <v>0.75</v>
      </c>
      <c r="I341">
        <v>0</v>
      </c>
      <c r="J341">
        <v>0</v>
      </c>
      <c r="K341">
        <v>0</v>
      </c>
      <c r="L341">
        <v>1</v>
      </c>
      <c r="M341" t="s">
        <v>18</v>
      </c>
      <c r="N341">
        <v>300</v>
      </c>
      <c r="O341">
        <v>67</v>
      </c>
      <c r="P341">
        <v>0</v>
      </c>
      <c r="Q341" t="str">
        <f t="shared" si="10"/>
        <v>01</v>
      </c>
      <c r="R341">
        <f>VLOOKUP(Q341,Rules!$D$4:$E$8,2,FALSE)</f>
        <v>0</v>
      </c>
      <c r="S341">
        <f t="shared" si="11"/>
        <v>1</v>
      </c>
    </row>
    <row r="342" spans="1:19" x14ac:dyDescent="0.3">
      <c r="A342">
        <v>0</v>
      </c>
      <c r="B342">
        <v>39.08</v>
      </c>
      <c r="C342">
        <v>4</v>
      </c>
      <c r="D342">
        <v>1</v>
      </c>
      <c r="E342">
        <v>1</v>
      </c>
      <c r="F342" t="s">
        <v>26</v>
      </c>
      <c r="G342" t="s">
        <v>17</v>
      </c>
      <c r="H342">
        <v>3</v>
      </c>
      <c r="I342">
        <v>0</v>
      </c>
      <c r="J342">
        <v>0</v>
      </c>
      <c r="K342">
        <v>0</v>
      </c>
      <c r="L342">
        <v>0</v>
      </c>
      <c r="M342" t="s">
        <v>18</v>
      </c>
      <c r="N342">
        <v>480</v>
      </c>
      <c r="O342">
        <v>0</v>
      </c>
      <c r="P342">
        <v>0</v>
      </c>
      <c r="Q342" t="str">
        <f t="shared" si="10"/>
        <v>01</v>
      </c>
      <c r="R342">
        <f>VLOOKUP(Q342,Rules!$D$4:$E$8,2,FALSE)</f>
        <v>0</v>
      </c>
      <c r="S342">
        <f t="shared" si="11"/>
        <v>1</v>
      </c>
    </row>
    <row r="343" spans="1:19" x14ac:dyDescent="0.3">
      <c r="A343">
        <v>1</v>
      </c>
      <c r="B343">
        <v>42.75</v>
      </c>
      <c r="C343">
        <v>4.085</v>
      </c>
      <c r="D343">
        <v>1</v>
      </c>
      <c r="E343">
        <v>1</v>
      </c>
      <c r="F343" t="s">
        <v>32</v>
      </c>
      <c r="G343" t="s">
        <v>17</v>
      </c>
      <c r="H343">
        <v>0.04</v>
      </c>
      <c r="I343">
        <v>0</v>
      </c>
      <c r="J343">
        <v>0</v>
      </c>
      <c r="K343">
        <v>0</v>
      </c>
      <c r="L343">
        <v>0</v>
      </c>
      <c r="M343" t="s">
        <v>18</v>
      </c>
      <c r="N343">
        <v>108</v>
      </c>
      <c r="O343">
        <v>100</v>
      </c>
      <c r="P343">
        <v>0</v>
      </c>
      <c r="Q343" t="str">
        <f t="shared" si="10"/>
        <v>01</v>
      </c>
      <c r="R343">
        <f>VLOOKUP(Q343,Rules!$D$4:$E$8,2,FALSE)</f>
        <v>0</v>
      </c>
      <c r="S343">
        <f t="shared" si="11"/>
        <v>1</v>
      </c>
    </row>
    <row r="344" spans="1:19" x14ac:dyDescent="0.3">
      <c r="A344">
        <v>1</v>
      </c>
      <c r="B344">
        <v>26.92</v>
      </c>
      <c r="C344">
        <v>2.25</v>
      </c>
      <c r="D344">
        <v>1</v>
      </c>
      <c r="E344">
        <v>1</v>
      </c>
      <c r="F344" t="s">
        <v>29</v>
      </c>
      <c r="G344" t="s">
        <v>30</v>
      </c>
      <c r="H344">
        <v>0.5</v>
      </c>
      <c r="I344">
        <v>0</v>
      </c>
      <c r="J344">
        <v>0</v>
      </c>
      <c r="K344">
        <v>0</v>
      </c>
      <c r="L344">
        <v>1</v>
      </c>
      <c r="M344" t="s">
        <v>18</v>
      </c>
      <c r="N344">
        <v>640</v>
      </c>
      <c r="O344">
        <v>4000</v>
      </c>
      <c r="P344">
        <v>0</v>
      </c>
      <c r="Q344" t="str">
        <f t="shared" si="10"/>
        <v>01</v>
      </c>
      <c r="R344">
        <f>VLOOKUP(Q344,Rules!$D$4:$E$8,2,FALSE)</f>
        <v>0</v>
      </c>
      <c r="S344">
        <f t="shared" si="11"/>
        <v>1</v>
      </c>
    </row>
    <row r="345" spans="1:19" x14ac:dyDescent="0.3">
      <c r="A345">
        <v>1</v>
      </c>
      <c r="B345">
        <v>33.75</v>
      </c>
      <c r="C345">
        <v>2.75</v>
      </c>
      <c r="D345">
        <v>1</v>
      </c>
      <c r="E345">
        <v>1</v>
      </c>
      <c r="F345" t="s">
        <v>29</v>
      </c>
      <c r="G345" t="s">
        <v>30</v>
      </c>
      <c r="H345">
        <v>0</v>
      </c>
      <c r="I345">
        <v>0</v>
      </c>
      <c r="J345">
        <v>0</v>
      </c>
      <c r="K345">
        <v>0</v>
      </c>
      <c r="L345">
        <v>0</v>
      </c>
      <c r="M345" t="s">
        <v>18</v>
      </c>
      <c r="N345">
        <v>180</v>
      </c>
      <c r="O345">
        <v>0</v>
      </c>
      <c r="P345">
        <v>0</v>
      </c>
      <c r="Q345" t="str">
        <f t="shared" si="10"/>
        <v>01</v>
      </c>
      <c r="R345">
        <f>VLOOKUP(Q345,Rules!$D$4:$E$8,2,FALSE)</f>
        <v>0</v>
      </c>
      <c r="S345">
        <f t="shared" si="11"/>
        <v>1</v>
      </c>
    </row>
    <row r="346" spans="1:19" x14ac:dyDescent="0.3">
      <c r="A346">
        <v>1</v>
      </c>
      <c r="B346">
        <v>38.92</v>
      </c>
      <c r="C346">
        <v>1.75</v>
      </c>
      <c r="D346">
        <v>1</v>
      </c>
      <c r="E346">
        <v>1</v>
      </c>
      <c r="F346" t="s">
        <v>25</v>
      </c>
      <c r="G346" t="s">
        <v>17</v>
      </c>
      <c r="H346">
        <v>0.5</v>
      </c>
      <c r="I346">
        <v>0</v>
      </c>
      <c r="J346">
        <v>0</v>
      </c>
      <c r="K346">
        <v>0</v>
      </c>
      <c r="L346">
        <v>1</v>
      </c>
      <c r="M346" t="s">
        <v>18</v>
      </c>
      <c r="N346">
        <v>300</v>
      </c>
      <c r="O346">
        <v>2</v>
      </c>
      <c r="P346">
        <v>0</v>
      </c>
      <c r="Q346" t="str">
        <f t="shared" si="10"/>
        <v>01</v>
      </c>
      <c r="R346">
        <f>VLOOKUP(Q346,Rules!$D$4:$E$8,2,FALSE)</f>
        <v>0</v>
      </c>
      <c r="S346">
        <f t="shared" si="11"/>
        <v>1</v>
      </c>
    </row>
    <row r="347" spans="1:19" x14ac:dyDescent="0.3">
      <c r="A347">
        <v>1</v>
      </c>
      <c r="B347">
        <v>62.75</v>
      </c>
      <c r="C347">
        <v>7</v>
      </c>
      <c r="D347">
        <v>1</v>
      </c>
      <c r="E347">
        <v>1</v>
      </c>
      <c r="F347" t="s">
        <v>31</v>
      </c>
      <c r="G347" t="s">
        <v>36</v>
      </c>
      <c r="H347">
        <v>0</v>
      </c>
      <c r="I347">
        <v>0</v>
      </c>
      <c r="J347">
        <v>0</v>
      </c>
      <c r="K347">
        <v>0</v>
      </c>
      <c r="L347">
        <v>0</v>
      </c>
      <c r="M347" t="s">
        <v>18</v>
      </c>
      <c r="N347">
        <v>0</v>
      </c>
      <c r="O347">
        <v>12</v>
      </c>
      <c r="P347">
        <v>0</v>
      </c>
      <c r="Q347" t="str">
        <f t="shared" si="10"/>
        <v>01</v>
      </c>
      <c r="R347">
        <f>VLOOKUP(Q347,Rules!$D$4:$E$8,2,FALSE)</f>
        <v>0</v>
      </c>
      <c r="S347">
        <f t="shared" si="11"/>
        <v>1</v>
      </c>
    </row>
    <row r="348" spans="1:19" x14ac:dyDescent="0.3">
      <c r="A348">
        <v>1</v>
      </c>
      <c r="B348">
        <v>32.25</v>
      </c>
      <c r="C348">
        <v>1.5</v>
      </c>
      <c r="D348">
        <v>1</v>
      </c>
      <c r="E348">
        <v>1</v>
      </c>
      <c r="F348" t="s">
        <v>26</v>
      </c>
      <c r="G348" t="s">
        <v>17</v>
      </c>
      <c r="H348">
        <v>0.25</v>
      </c>
      <c r="I348">
        <v>0</v>
      </c>
      <c r="J348">
        <v>0</v>
      </c>
      <c r="K348">
        <v>0</v>
      </c>
      <c r="L348">
        <v>1</v>
      </c>
      <c r="M348" t="s">
        <v>18</v>
      </c>
      <c r="N348">
        <v>372</v>
      </c>
      <c r="O348">
        <v>122</v>
      </c>
      <c r="P348">
        <v>0</v>
      </c>
      <c r="Q348" t="str">
        <f t="shared" si="10"/>
        <v>01</v>
      </c>
      <c r="R348">
        <f>VLOOKUP(Q348,Rules!$D$4:$E$8,2,FALSE)</f>
        <v>0</v>
      </c>
      <c r="S348">
        <f t="shared" si="11"/>
        <v>1</v>
      </c>
    </row>
    <row r="349" spans="1:19" x14ac:dyDescent="0.3">
      <c r="A349">
        <v>1</v>
      </c>
      <c r="B349">
        <v>26.75</v>
      </c>
      <c r="C349">
        <v>4.5</v>
      </c>
      <c r="D349">
        <v>0</v>
      </c>
      <c r="E349">
        <v>0</v>
      </c>
      <c r="F349" t="s">
        <v>26</v>
      </c>
      <c r="G349" t="s">
        <v>30</v>
      </c>
      <c r="H349">
        <v>2.5</v>
      </c>
      <c r="I349">
        <v>0</v>
      </c>
      <c r="J349">
        <v>0</v>
      </c>
      <c r="K349">
        <v>0</v>
      </c>
      <c r="L349">
        <v>0</v>
      </c>
      <c r="M349" t="s">
        <v>18</v>
      </c>
      <c r="N349">
        <v>200</v>
      </c>
      <c r="O349">
        <v>1210</v>
      </c>
      <c r="P349">
        <v>0</v>
      </c>
      <c r="Q349" t="str">
        <f t="shared" si="10"/>
        <v>00</v>
      </c>
      <c r="R349">
        <f>VLOOKUP(Q349,Rules!$D$4:$E$8,2,FALSE)</f>
        <v>0</v>
      </c>
      <c r="S349">
        <f t="shared" si="11"/>
        <v>1</v>
      </c>
    </row>
    <row r="350" spans="1:19" x14ac:dyDescent="0.3">
      <c r="A350">
        <v>1</v>
      </c>
      <c r="B350">
        <v>63.33</v>
      </c>
      <c r="C350">
        <v>0.54</v>
      </c>
      <c r="D350">
        <v>1</v>
      </c>
      <c r="E350">
        <v>1</v>
      </c>
      <c r="F350" t="s">
        <v>26</v>
      </c>
      <c r="G350" t="s">
        <v>17</v>
      </c>
      <c r="H350">
        <v>0.58499999999999996</v>
      </c>
      <c r="I350">
        <v>1</v>
      </c>
      <c r="J350">
        <v>1</v>
      </c>
      <c r="K350">
        <v>3</v>
      </c>
      <c r="L350">
        <v>1</v>
      </c>
      <c r="M350" t="s">
        <v>18</v>
      </c>
      <c r="N350">
        <v>180</v>
      </c>
      <c r="O350">
        <v>0</v>
      </c>
      <c r="P350">
        <v>0</v>
      </c>
      <c r="Q350" t="str">
        <f t="shared" si="10"/>
        <v>11</v>
      </c>
      <c r="R350">
        <f>VLOOKUP(Q350,Rules!$D$4:$E$8,2,FALSE)</f>
        <v>1</v>
      </c>
      <c r="S350">
        <f t="shared" si="11"/>
        <v>0</v>
      </c>
    </row>
    <row r="351" spans="1:19" x14ac:dyDescent="0.3">
      <c r="A351">
        <v>1</v>
      </c>
      <c r="B351">
        <v>27.83</v>
      </c>
      <c r="C351">
        <v>1.5</v>
      </c>
      <c r="D351">
        <v>1</v>
      </c>
      <c r="E351">
        <v>1</v>
      </c>
      <c r="F351" t="s">
        <v>16</v>
      </c>
      <c r="G351" t="s">
        <v>17</v>
      </c>
      <c r="H351">
        <v>2.25</v>
      </c>
      <c r="I351">
        <v>0</v>
      </c>
      <c r="J351">
        <v>1</v>
      </c>
      <c r="K351">
        <v>1</v>
      </c>
      <c r="L351">
        <v>1</v>
      </c>
      <c r="M351" t="s">
        <v>18</v>
      </c>
      <c r="N351">
        <v>100</v>
      </c>
      <c r="O351">
        <v>3</v>
      </c>
      <c r="P351">
        <v>0</v>
      </c>
      <c r="Q351" t="str">
        <f t="shared" si="10"/>
        <v>11</v>
      </c>
      <c r="R351">
        <f>VLOOKUP(Q351,Rules!$D$4:$E$8,2,FALSE)</f>
        <v>1</v>
      </c>
      <c r="S351">
        <f t="shared" si="11"/>
        <v>0</v>
      </c>
    </row>
    <row r="352" spans="1:19" x14ac:dyDescent="0.3">
      <c r="A352">
        <v>0</v>
      </c>
      <c r="B352">
        <v>26.17</v>
      </c>
      <c r="C352">
        <v>2</v>
      </c>
      <c r="D352">
        <v>1</v>
      </c>
      <c r="E352">
        <v>1</v>
      </c>
      <c r="F352" t="s">
        <v>35</v>
      </c>
      <c r="G352" t="s">
        <v>36</v>
      </c>
      <c r="H352">
        <v>0</v>
      </c>
      <c r="I352">
        <v>0</v>
      </c>
      <c r="J352">
        <v>0</v>
      </c>
      <c r="K352">
        <v>0</v>
      </c>
      <c r="L352">
        <v>1</v>
      </c>
      <c r="M352" t="s">
        <v>18</v>
      </c>
      <c r="N352">
        <v>276</v>
      </c>
      <c r="O352">
        <v>1</v>
      </c>
      <c r="P352">
        <v>0</v>
      </c>
      <c r="Q352" t="str">
        <f t="shared" si="10"/>
        <v>01</v>
      </c>
      <c r="R352">
        <f>VLOOKUP(Q352,Rules!$D$4:$E$8,2,FALSE)</f>
        <v>0</v>
      </c>
      <c r="S352">
        <f t="shared" si="11"/>
        <v>1</v>
      </c>
    </row>
    <row r="353" spans="1:19" x14ac:dyDescent="0.3">
      <c r="A353">
        <v>1</v>
      </c>
      <c r="B353">
        <v>22.17</v>
      </c>
      <c r="C353">
        <v>0.58499999999999996</v>
      </c>
      <c r="D353">
        <v>0</v>
      </c>
      <c r="E353">
        <v>0</v>
      </c>
      <c r="F353" t="s">
        <v>33</v>
      </c>
      <c r="G353" t="s">
        <v>34</v>
      </c>
      <c r="H353">
        <v>0</v>
      </c>
      <c r="I353">
        <v>0</v>
      </c>
      <c r="J353">
        <v>0</v>
      </c>
      <c r="K353">
        <v>0</v>
      </c>
      <c r="L353">
        <v>0</v>
      </c>
      <c r="M353" t="s">
        <v>18</v>
      </c>
      <c r="N353">
        <v>100</v>
      </c>
      <c r="O353">
        <v>0</v>
      </c>
      <c r="P353">
        <v>0</v>
      </c>
      <c r="Q353" t="str">
        <f t="shared" si="10"/>
        <v>00</v>
      </c>
      <c r="R353">
        <f>VLOOKUP(Q353,Rules!$D$4:$E$8,2,FALSE)</f>
        <v>0</v>
      </c>
      <c r="S353">
        <f t="shared" si="11"/>
        <v>1</v>
      </c>
    </row>
    <row r="354" spans="1:19" x14ac:dyDescent="0.3">
      <c r="A354">
        <v>1</v>
      </c>
      <c r="B354">
        <v>22.5</v>
      </c>
      <c r="C354">
        <v>11.5</v>
      </c>
      <c r="D354">
        <v>0</v>
      </c>
      <c r="E354">
        <v>0</v>
      </c>
      <c r="F354" t="s">
        <v>22</v>
      </c>
      <c r="G354" t="s">
        <v>17</v>
      </c>
      <c r="H354">
        <v>1.5</v>
      </c>
      <c r="I354">
        <v>0</v>
      </c>
      <c r="J354">
        <v>0</v>
      </c>
      <c r="K354">
        <v>0</v>
      </c>
      <c r="L354">
        <v>1</v>
      </c>
      <c r="M354" t="s">
        <v>18</v>
      </c>
      <c r="N354">
        <v>0</v>
      </c>
      <c r="O354">
        <v>4000</v>
      </c>
      <c r="P354">
        <v>0</v>
      </c>
      <c r="Q354" t="str">
        <f t="shared" si="10"/>
        <v>00</v>
      </c>
      <c r="R354">
        <f>VLOOKUP(Q354,Rules!$D$4:$E$8,2,FALSE)</f>
        <v>0</v>
      </c>
      <c r="S354">
        <f t="shared" si="11"/>
        <v>1</v>
      </c>
    </row>
    <row r="355" spans="1:19" x14ac:dyDescent="0.3">
      <c r="A355">
        <v>1</v>
      </c>
      <c r="B355">
        <v>30.75</v>
      </c>
      <c r="C355">
        <v>1.585</v>
      </c>
      <c r="D355">
        <v>1</v>
      </c>
      <c r="E355">
        <v>1</v>
      </c>
      <c r="F355" t="s">
        <v>27</v>
      </c>
      <c r="G355" t="s">
        <v>17</v>
      </c>
      <c r="H355">
        <v>0.58499999999999996</v>
      </c>
      <c r="I355">
        <v>0</v>
      </c>
      <c r="J355">
        <v>0</v>
      </c>
      <c r="K355">
        <v>0</v>
      </c>
      <c r="L355">
        <v>1</v>
      </c>
      <c r="M355" t="s">
        <v>21</v>
      </c>
      <c r="N355">
        <v>0</v>
      </c>
      <c r="O355">
        <v>0</v>
      </c>
      <c r="P355">
        <v>0</v>
      </c>
      <c r="Q355" t="str">
        <f t="shared" si="10"/>
        <v>01</v>
      </c>
      <c r="R355">
        <f>VLOOKUP(Q355,Rules!$D$4:$E$8,2,FALSE)</f>
        <v>0</v>
      </c>
      <c r="S355">
        <f t="shared" si="11"/>
        <v>1</v>
      </c>
    </row>
    <row r="356" spans="1:19" x14ac:dyDescent="0.3">
      <c r="A356">
        <v>1</v>
      </c>
      <c r="B356">
        <v>36.67</v>
      </c>
      <c r="C356">
        <v>2</v>
      </c>
      <c r="D356">
        <v>1</v>
      </c>
      <c r="E356">
        <v>1</v>
      </c>
      <c r="F356" t="s">
        <v>29</v>
      </c>
      <c r="G356" t="s">
        <v>17</v>
      </c>
      <c r="H356">
        <v>0.25</v>
      </c>
      <c r="I356">
        <v>0</v>
      </c>
      <c r="J356">
        <v>0</v>
      </c>
      <c r="K356">
        <v>0</v>
      </c>
      <c r="L356">
        <v>1</v>
      </c>
      <c r="M356" t="s">
        <v>18</v>
      </c>
      <c r="N356">
        <v>221</v>
      </c>
      <c r="O356">
        <v>0</v>
      </c>
      <c r="P356">
        <v>0</v>
      </c>
      <c r="Q356" t="str">
        <f t="shared" si="10"/>
        <v>01</v>
      </c>
      <c r="R356">
        <f>VLOOKUP(Q356,Rules!$D$4:$E$8,2,FALSE)</f>
        <v>0</v>
      </c>
      <c r="S356">
        <f t="shared" si="11"/>
        <v>1</v>
      </c>
    </row>
    <row r="357" spans="1:19" x14ac:dyDescent="0.3">
      <c r="A357">
        <v>0</v>
      </c>
      <c r="B357">
        <v>16</v>
      </c>
      <c r="C357">
        <v>0.16500000000000001</v>
      </c>
      <c r="D357">
        <v>1</v>
      </c>
      <c r="E357">
        <v>1</v>
      </c>
      <c r="F357" t="s">
        <v>32</v>
      </c>
      <c r="G357" t="s">
        <v>17</v>
      </c>
      <c r="H357">
        <v>1</v>
      </c>
      <c r="I357">
        <v>0</v>
      </c>
      <c r="J357">
        <v>1</v>
      </c>
      <c r="K357">
        <v>2</v>
      </c>
      <c r="L357">
        <v>1</v>
      </c>
      <c r="M357" t="s">
        <v>18</v>
      </c>
      <c r="N357">
        <v>320</v>
      </c>
      <c r="O357">
        <v>1</v>
      </c>
      <c r="P357">
        <v>0</v>
      </c>
      <c r="Q357" t="str">
        <f t="shared" si="10"/>
        <v>11</v>
      </c>
      <c r="R357">
        <f>VLOOKUP(Q357,Rules!$D$4:$E$8,2,FALSE)</f>
        <v>1</v>
      </c>
      <c r="S357">
        <f t="shared" si="11"/>
        <v>0</v>
      </c>
    </row>
    <row r="358" spans="1:19" x14ac:dyDescent="0.3">
      <c r="A358">
        <v>1</v>
      </c>
      <c r="B358">
        <v>41.17</v>
      </c>
      <c r="C358">
        <v>1.335</v>
      </c>
      <c r="D358">
        <v>1</v>
      </c>
      <c r="E358">
        <v>1</v>
      </c>
      <c r="F358" t="s">
        <v>27</v>
      </c>
      <c r="G358" t="s">
        <v>17</v>
      </c>
      <c r="H358">
        <v>0.16500000000000001</v>
      </c>
      <c r="I358">
        <v>0</v>
      </c>
      <c r="J358">
        <v>0</v>
      </c>
      <c r="K358">
        <v>0</v>
      </c>
      <c r="L358">
        <v>0</v>
      </c>
      <c r="M358" t="s">
        <v>18</v>
      </c>
      <c r="N358">
        <v>168</v>
      </c>
      <c r="O358">
        <v>0</v>
      </c>
      <c r="P358">
        <v>0</v>
      </c>
      <c r="Q358" t="str">
        <f t="shared" si="10"/>
        <v>01</v>
      </c>
      <c r="R358">
        <f>VLOOKUP(Q358,Rules!$D$4:$E$8,2,FALSE)</f>
        <v>0</v>
      </c>
      <c r="S358">
        <f t="shared" si="11"/>
        <v>1</v>
      </c>
    </row>
    <row r="359" spans="1:19" x14ac:dyDescent="0.3">
      <c r="A359">
        <v>0</v>
      </c>
      <c r="B359">
        <v>19.5</v>
      </c>
      <c r="C359">
        <v>0.16500000000000001</v>
      </c>
      <c r="D359">
        <v>1</v>
      </c>
      <c r="E359">
        <v>1</v>
      </c>
      <c r="F359" t="s">
        <v>19</v>
      </c>
      <c r="G359" t="s">
        <v>17</v>
      </c>
      <c r="H359">
        <v>0.04</v>
      </c>
      <c r="I359">
        <v>0</v>
      </c>
      <c r="J359">
        <v>0</v>
      </c>
      <c r="K359">
        <v>0</v>
      </c>
      <c r="L359">
        <v>1</v>
      </c>
      <c r="M359" t="s">
        <v>18</v>
      </c>
      <c r="N359">
        <v>380</v>
      </c>
      <c r="O359">
        <v>0</v>
      </c>
      <c r="P359">
        <v>0</v>
      </c>
      <c r="Q359" t="str">
        <f t="shared" si="10"/>
        <v>01</v>
      </c>
      <c r="R359">
        <f>VLOOKUP(Q359,Rules!$D$4:$E$8,2,FALSE)</f>
        <v>0</v>
      </c>
      <c r="S359">
        <f t="shared" si="11"/>
        <v>1</v>
      </c>
    </row>
    <row r="360" spans="1:19" x14ac:dyDescent="0.3">
      <c r="A360">
        <v>1</v>
      </c>
      <c r="B360">
        <v>32.42</v>
      </c>
      <c r="C360">
        <v>3</v>
      </c>
      <c r="D360">
        <v>1</v>
      </c>
      <c r="E360">
        <v>1</v>
      </c>
      <c r="F360" t="s">
        <v>27</v>
      </c>
      <c r="G360" t="s">
        <v>17</v>
      </c>
      <c r="H360">
        <v>0.16500000000000001</v>
      </c>
      <c r="I360">
        <v>0</v>
      </c>
      <c r="J360">
        <v>0</v>
      </c>
      <c r="K360">
        <v>0</v>
      </c>
      <c r="L360">
        <v>1</v>
      </c>
      <c r="M360" t="s">
        <v>18</v>
      </c>
      <c r="N360">
        <v>120</v>
      </c>
      <c r="O360">
        <v>0</v>
      </c>
      <c r="P360">
        <v>0</v>
      </c>
      <c r="Q360" t="str">
        <f t="shared" si="10"/>
        <v>01</v>
      </c>
      <c r="R360">
        <f>VLOOKUP(Q360,Rules!$D$4:$E$8,2,FALSE)</f>
        <v>0</v>
      </c>
      <c r="S360">
        <f t="shared" si="11"/>
        <v>1</v>
      </c>
    </row>
    <row r="361" spans="1:19" x14ac:dyDescent="0.3">
      <c r="A361">
        <v>0</v>
      </c>
      <c r="B361">
        <v>36.75</v>
      </c>
      <c r="C361">
        <v>4.71</v>
      </c>
      <c r="D361">
        <v>1</v>
      </c>
      <c r="E361">
        <v>1</v>
      </c>
      <c r="F361" t="s">
        <v>33</v>
      </c>
      <c r="G361" t="s">
        <v>34</v>
      </c>
      <c r="H361">
        <v>0</v>
      </c>
      <c r="I361">
        <v>0</v>
      </c>
      <c r="J361">
        <v>0</v>
      </c>
      <c r="K361">
        <v>0</v>
      </c>
      <c r="L361">
        <v>0</v>
      </c>
      <c r="M361" t="s">
        <v>18</v>
      </c>
      <c r="N361">
        <v>160</v>
      </c>
      <c r="O361">
        <v>0</v>
      </c>
      <c r="P361">
        <v>0</v>
      </c>
      <c r="Q361" t="str">
        <f t="shared" si="10"/>
        <v>01</v>
      </c>
      <c r="R361">
        <f>VLOOKUP(Q361,Rules!$D$4:$E$8,2,FALSE)</f>
        <v>0</v>
      </c>
      <c r="S361">
        <f t="shared" si="11"/>
        <v>1</v>
      </c>
    </row>
    <row r="362" spans="1:19" x14ac:dyDescent="0.3">
      <c r="A362">
        <v>0</v>
      </c>
      <c r="B362">
        <v>30.25</v>
      </c>
      <c r="C362">
        <v>5.5</v>
      </c>
      <c r="D362">
        <v>1</v>
      </c>
      <c r="E362">
        <v>1</v>
      </c>
      <c r="F362" t="s">
        <v>25</v>
      </c>
      <c r="G362" t="s">
        <v>17</v>
      </c>
      <c r="H362">
        <v>5.5</v>
      </c>
      <c r="I362">
        <v>0</v>
      </c>
      <c r="J362">
        <v>0</v>
      </c>
      <c r="K362">
        <v>0</v>
      </c>
      <c r="L362">
        <v>1</v>
      </c>
      <c r="M362" t="s">
        <v>21</v>
      </c>
      <c r="N362">
        <v>100</v>
      </c>
      <c r="O362">
        <v>0</v>
      </c>
      <c r="P362">
        <v>0</v>
      </c>
      <c r="Q362" t="str">
        <f t="shared" si="10"/>
        <v>01</v>
      </c>
      <c r="R362">
        <f>VLOOKUP(Q362,Rules!$D$4:$E$8,2,FALSE)</f>
        <v>0</v>
      </c>
      <c r="S362">
        <f t="shared" si="11"/>
        <v>1</v>
      </c>
    </row>
    <row r="363" spans="1:19" x14ac:dyDescent="0.3">
      <c r="A363">
        <v>1</v>
      </c>
      <c r="B363">
        <v>23.08</v>
      </c>
      <c r="C363">
        <v>2.5</v>
      </c>
      <c r="D363">
        <v>1</v>
      </c>
      <c r="E363">
        <v>1</v>
      </c>
      <c r="F363" t="s">
        <v>33</v>
      </c>
      <c r="G363" t="s">
        <v>34</v>
      </c>
      <c r="H363">
        <v>8.5000000000000006E-2</v>
      </c>
      <c r="I363">
        <v>0</v>
      </c>
      <c r="J363">
        <v>0</v>
      </c>
      <c r="K363">
        <v>0</v>
      </c>
      <c r="L363">
        <v>1</v>
      </c>
      <c r="M363" t="s">
        <v>18</v>
      </c>
      <c r="N363">
        <v>100</v>
      </c>
      <c r="O363">
        <v>4208</v>
      </c>
      <c r="P363">
        <v>0</v>
      </c>
      <c r="Q363" t="str">
        <f t="shared" si="10"/>
        <v>01</v>
      </c>
      <c r="R363">
        <f>VLOOKUP(Q363,Rules!$D$4:$E$8,2,FALSE)</f>
        <v>0</v>
      </c>
      <c r="S363">
        <f t="shared" si="11"/>
        <v>1</v>
      </c>
    </row>
    <row r="364" spans="1:19" x14ac:dyDescent="0.3">
      <c r="A364">
        <v>1</v>
      </c>
      <c r="B364">
        <v>26.83</v>
      </c>
      <c r="C364">
        <v>0.54</v>
      </c>
      <c r="D364">
        <v>1</v>
      </c>
      <c r="E364">
        <v>1</v>
      </c>
      <c r="F364" t="s">
        <v>25</v>
      </c>
      <c r="G364" t="s">
        <v>34</v>
      </c>
      <c r="H364">
        <v>0</v>
      </c>
      <c r="I364">
        <v>0</v>
      </c>
      <c r="J364">
        <v>0</v>
      </c>
      <c r="K364">
        <v>0</v>
      </c>
      <c r="L364">
        <v>0</v>
      </c>
      <c r="M364" t="s">
        <v>18</v>
      </c>
      <c r="N364">
        <v>100</v>
      </c>
      <c r="O364">
        <v>0</v>
      </c>
      <c r="P364">
        <v>0</v>
      </c>
      <c r="Q364" t="str">
        <f t="shared" si="10"/>
        <v>01</v>
      </c>
      <c r="R364">
        <f>VLOOKUP(Q364,Rules!$D$4:$E$8,2,FALSE)</f>
        <v>0</v>
      </c>
      <c r="S364">
        <f t="shared" si="11"/>
        <v>1</v>
      </c>
    </row>
    <row r="365" spans="1:19" x14ac:dyDescent="0.3">
      <c r="A365">
        <v>1</v>
      </c>
      <c r="B365">
        <v>16.920000000000002</v>
      </c>
      <c r="C365">
        <v>0.33500000000000002</v>
      </c>
      <c r="D365">
        <v>0</v>
      </c>
      <c r="E365">
        <v>0</v>
      </c>
      <c r="F365" t="s">
        <v>25</v>
      </c>
      <c r="G365" t="s">
        <v>17</v>
      </c>
      <c r="H365">
        <v>0.28999999999999998</v>
      </c>
      <c r="I365">
        <v>0</v>
      </c>
      <c r="J365">
        <v>0</v>
      </c>
      <c r="K365">
        <v>0</v>
      </c>
      <c r="L365">
        <v>0</v>
      </c>
      <c r="M365" t="s">
        <v>21</v>
      </c>
      <c r="N365">
        <v>200</v>
      </c>
      <c r="O365">
        <v>0</v>
      </c>
      <c r="P365">
        <v>0</v>
      </c>
      <c r="Q365" t="str">
        <f t="shared" si="10"/>
        <v>00</v>
      </c>
      <c r="R365">
        <f>VLOOKUP(Q365,Rules!$D$4:$E$8,2,FALSE)</f>
        <v>0</v>
      </c>
      <c r="S365">
        <f t="shared" si="11"/>
        <v>1</v>
      </c>
    </row>
    <row r="366" spans="1:19" x14ac:dyDescent="0.3">
      <c r="A366">
        <v>1</v>
      </c>
      <c r="B366">
        <v>24.42</v>
      </c>
      <c r="C366">
        <v>2</v>
      </c>
      <c r="D366">
        <v>1</v>
      </c>
      <c r="E366">
        <v>1</v>
      </c>
      <c r="F366" t="s">
        <v>31</v>
      </c>
      <c r="G366" t="s">
        <v>36</v>
      </c>
      <c r="H366">
        <v>0.16500000000000001</v>
      </c>
      <c r="I366">
        <v>0</v>
      </c>
      <c r="J366">
        <v>1</v>
      </c>
      <c r="K366">
        <v>2</v>
      </c>
      <c r="L366">
        <v>0</v>
      </c>
      <c r="M366" t="s">
        <v>18</v>
      </c>
      <c r="N366">
        <v>320</v>
      </c>
      <c r="O366">
        <v>1300</v>
      </c>
      <c r="P366">
        <v>0</v>
      </c>
      <c r="Q366" t="str">
        <f t="shared" si="10"/>
        <v>11</v>
      </c>
      <c r="R366">
        <f>VLOOKUP(Q366,Rules!$D$4:$E$8,2,FALSE)</f>
        <v>1</v>
      </c>
      <c r="S366">
        <f t="shared" si="11"/>
        <v>0</v>
      </c>
    </row>
    <row r="367" spans="1:19" x14ac:dyDescent="0.3">
      <c r="A367">
        <v>1</v>
      </c>
      <c r="B367">
        <v>42.83</v>
      </c>
      <c r="C367">
        <v>1.25</v>
      </c>
      <c r="D367">
        <v>1</v>
      </c>
      <c r="E367">
        <v>1</v>
      </c>
      <c r="F367" t="s">
        <v>22</v>
      </c>
      <c r="G367" t="s">
        <v>17</v>
      </c>
      <c r="H367">
        <v>13.875</v>
      </c>
      <c r="I367">
        <v>0</v>
      </c>
      <c r="J367">
        <v>1</v>
      </c>
      <c r="K367">
        <v>1</v>
      </c>
      <c r="L367">
        <v>1</v>
      </c>
      <c r="M367" t="s">
        <v>18</v>
      </c>
      <c r="N367">
        <v>352</v>
      </c>
      <c r="O367">
        <v>112</v>
      </c>
      <c r="P367">
        <v>0</v>
      </c>
      <c r="Q367" t="str">
        <f t="shared" si="10"/>
        <v>11</v>
      </c>
      <c r="R367">
        <f>VLOOKUP(Q367,Rules!$D$4:$E$8,2,FALSE)</f>
        <v>1</v>
      </c>
      <c r="S367">
        <f t="shared" si="11"/>
        <v>0</v>
      </c>
    </row>
    <row r="368" spans="1:19" x14ac:dyDescent="0.3">
      <c r="A368">
        <v>0</v>
      </c>
      <c r="B368">
        <v>22.75</v>
      </c>
      <c r="C368">
        <v>6.165</v>
      </c>
      <c r="D368">
        <v>1</v>
      </c>
      <c r="E368">
        <v>1</v>
      </c>
      <c r="F368" t="s">
        <v>32</v>
      </c>
      <c r="G368" t="s">
        <v>17</v>
      </c>
      <c r="H368">
        <v>0.16500000000000001</v>
      </c>
      <c r="I368">
        <v>0</v>
      </c>
      <c r="J368">
        <v>0</v>
      </c>
      <c r="K368">
        <v>0</v>
      </c>
      <c r="L368">
        <v>0</v>
      </c>
      <c r="M368" t="s">
        <v>18</v>
      </c>
      <c r="N368">
        <v>220</v>
      </c>
      <c r="O368">
        <v>1000</v>
      </c>
      <c r="P368">
        <v>0</v>
      </c>
      <c r="Q368" t="str">
        <f t="shared" si="10"/>
        <v>01</v>
      </c>
      <c r="R368">
        <f>VLOOKUP(Q368,Rules!$D$4:$E$8,2,FALSE)</f>
        <v>0</v>
      </c>
      <c r="S368">
        <f t="shared" si="11"/>
        <v>1</v>
      </c>
    </row>
    <row r="369" spans="1:19" x14ac:dyDescent="0.3">
      <c r="A369">
        <v>1</v>
      </c>
      <c r="B369">
        <v>39.42</v>
      </c>
      <c r="C369">
        <v>1.71</v>
      </c>
      <c r="D369">
        <v>0</v>
      </c>
      <c r="E369">
        <v>0</v>
      </c>
      <c r="F369" t="s">
        <v>22</v>
      </c>
      <c r="G369" t="s">
        <v>17</v>
      </c>
      <c r="H369">
        <v>0.16500000000000001</v>
      </c>
      <c r="I369">
        <v>0</v>
      </c>
      <c r="J369">
        <v>0</v>
      </c>
      <c r="K369">
        <v>0</v>
      </c>
      <c r="L369">
        <v>0</v>
      </c>
      <c r="M369" t="s">
        <v>21</v>
      </c>
      <c r="N369">
        <v>400</v>
      </c>
      <c r="O369">
        <v>0</v>
      </c>
      <c r="P369">
        <v>0</v>
      </c>
      <c r="Q369" t="str">
        <f t="shared" si="10"/>
        <v>00</v>
      </c>
      <c r="R369">
        <f>VLOOKUP(Q369,Rules!$D$4:$E$8,2,FALSE)</f>
        <v>0</v>
      </c>
      <c r="S369">
        <f t="shared" si="11"/>
        <v>1</v>
      </c>
    </row>
    <row r="370" spans="1:19" x14ac:dyDescent="0.3">
      <c r="A370">
        <v>0</v>
      </c>
      <c r="B370">
        <v>23.58</v>
      </c>
      <c r="C370">
        <v>11.5</v>
      </c>
      <c r="D370">
        <v>0</v>
      </c>
      <c r="E370">
        <v>0</v>
      </c>
      <c r="F370" t="s">
        <v>25</v>
      </c>
      <c r="G370" t="s">
        <v>20</v>
      </c>
      <c r="H370">
        <v>3</v>
      </c>
      <c r="I370">
        <v>0</v>
      </c>
      <c r="J370">
        <v>0</v>
      </c>
      <c r="K370">
        <v>0</v>
      </c>
      <c r="L370">
        <v>1</v>
      </c>
      <c r="M370" t="s">
        <v>18</v>
      </c>
      <c r="N370">
        <v>20</v>
      </c>
      <c r="O370">
        <v>16</v>
      </c>
      <c r="P370">
        <v>0</v>
      </c>
      <c r="Q370" t="str">
        <f t="shared" si="10"/>
        <v>00</v>
      </c>
      <c r="R370">
        <f>VLOOKUP(Q370,Rules!$D$4:$E$8,2,FALSE)</f>
        <v>0</v>
      </c>
      <c r="S370">
        <f t="shared" si="11"/>
        <v>1</v>
      </c>
    </row>
    <row r="371" spans="1:19" x14ac:dyDescent="0.3">
      <c r="A371">
        <v>1</v>
      </c>
      <c r="B371">
        <v>21.42</v>
      </c>
      <c r="C371">
        <v>0.75</v>
      </c>
      <c r="D371">
        <v>0</v>
      </c>
      <c r="E371">
        <v>0</v>
      </c>
      <c r="F371" t="s">
        <v>23</v>
      </c>
      <c r="G371" t="s">
        <v>36</v>
      </c>
      <c r="H371">
        <v>0.75</v>
      </c>
      <c r="I371">
        <v>0</v>
      </c>
      <c r="J371">
        <v>0</v>
      </c>
      <c r="K371">
        <v>0</v>
      </c>
      <c r="L371">
        <v>1</v>
      </c>
      <c r="M371" t="s">
        <v>18</v>
      </c>
      <c r="N371">
        <v>132</v>
      </c>
      <c r="O371">
        <v>2</v>
      </c>
      <c r="P371">
        <v>0</v>
      </c>
      <c r="Q371" t="str">
        <f t="shared" si="10"/>
        <v>00</v>
      </c>
      <c r="R371">
        <f>VLOOKUP(Q371,Rules!$D$4:$E$8,2,FALSE)</f>
        <v>0</v>
      </c>
      <c r="S371">
        <f t="shared" si="11"/>
        <v>1</v>
      </c>
    </row>
    <row r="372" spans="1:19" x14ac:dyDescent="0.3">
      <c r="A372">
        <v>1</v>
      </c>
      <c r="B372">
        <v>33</v>
      </c>
      <c r="C372">
        <v>2.5</v>
      </c>
      <c r="D372">
        <v>0</v>
      </c>
      <c r="E372">
        <v>0</v>
      </c>
      <c r="F372" t="s">
        <v>16</v>
      </c>
      <c r="G372" t="s">
        <v>17</v>
      </c>
      <c r="H372">
        <v>7</v>
      </c>
      <c r="I372">
        <v>0</v>
      </c>
      <c r="J372">
        <v>0</v>
      </c>
      <c r="K372">
        <v>0</v>
      </c>
      <c r="L372">
        <v>1</v>
      </c>
      <c r="M372" t="s">
        <v>18</v>
      </c>
      <c r="N372">
        <v>280</v>
      </c>
      <c r="O372">
        <v>0</v>
      </c>
      <c r="P372">
        <v>0</v>
      </c>
      <c r="Q372" t="str">
        <f t="shared" si="10"/>
        <v>00</v>
      </c>
      <c r="R372">
        <f>VLOOKUP(Q372,Rules!$D$4:$E$8,2,FALSE)</f>
        <v>0</v>
      </c>
      <c r="S372">
        <f t="shared" si="11"/>
        <v>1</v>
      </c>
    </row>
    <row r="373" spans="1:19" x14ac:dyDescent="0.3">
      <c r="A373">
        <v>1</v>
      </c>
      <c r="B373">
        <v>26.33</v>
      </c>
      <c r="C373">
        <v>13</v>
      </c>
      <c r="D373">
        <v>1</v>
      </c>
      <c r="E373">
        <v>1</v>
      </c>
      <c r="F373" t="s">
        <v>31</v>
      </c>
      <c r="G373" t="s">
        <v>36</v>
      </c>
      <c r="H373">
        <v>0</v>
      </c>
      <c r="I373">
        <v>0</v>
      </c>
      <c r="J373">
        <v>0</v>
      </c>
      <c r="K373">
        <v>0</v>
      </c>
      <c r="L373">
        <v>1</v>
      </c>
      <c r="M373" t="s">
        <v>18</v>
      </c>
      <c r="N373">
        <v>140</v>
      </c>
      <c r="O373">
        <v>1110</v>
      </c>
      <c r="P373">
        <v>0</v>
      </c>
      <c r="Q373" t="str">
        <f t="shared" si="10"/>
        <v>01</v>
      </c>
      <c r="R373">
        <f>VLOOKUP(Q373,Rules!$D$4:$E$8,2,FALSE)</f>
        <v>0</v>
      </c>
      <c r="S373">
        <f t="shared" si="11"/>
        <v>1</v>
      </c>
    </row>
    <row r="374" spans="1:19" x14ac:dyDescent="0.3">
      <c r="A374">
        <v>0</v>
      </c>
      <c r="B374">
        <v>45</v>
      </c>
      <c r="C374">
        <v>4.585</v>
      </c>
      <c r="D374">
        <v>1</v>
      </c>
      <c r="E374">
        <v>1</v>
      </c>
      <c r="F374" t="s">
        <v>25</v>
      </c>
      <c r="G374" t="s">
        <v>20</v>
      </c>
      <c r="H374">
        <v>1</v>
      </c>
      <c r="I374">
        <v>0</v>
      </c>
      <c r="J374">
        <v>0</v>
      </c>
      <c r="K374">
        <v>0</v>
      </c>
      <c r="L374">
        <v>1</v>
      </c>
      <c r="M374" t="s">
        <v>21</v>
      </c>
      <c r="N374">
        <v>240</v>
      </c>
      <c r="O374">
        <v>0</v>
      </c>
      <c r="P374">
        <v>0</v>
      </c>
      <c r="Q374" t="str">
        <f t="shared" si="10"/>
        <v>01</v>
      </c>
      <c r="R374">
        <f>VLOOKUP(Q374,Rules!$D$4:$E$8,2,FALSE)</f>
        <v>0</v>
      </c>
      <c r="S374">
        <f t="shared" si="11"/>
        <v>1</v>
      </c>
    </row>
    <row r="375" spans="1:19" x14ac:dyDescent="0.3">
      <c r="A375">
        <v>1</v>
      </c>
      <c r="B375">
        <v>26.25</v>
      </c>
      <c r="C375">
        <v>1.54</v>
      </c>
      <c r="D375">
        <v>1</v>
      </c>
      <c r="E375">
        <v>1</v>
      </c>
      <c r="F375" t="s">
        <v>16</v>
      </c>
      <c r="G375" t="s">
        <v>17</v>
      </c>
      <c r="H375">
        <v>0.125</v>
      </c>
      <c r="I375">
        <v>0</v>
      </c>
      <c r="J375">
        <v>0</v>
      </c>
      <c r="K375">
        <v>0</v>
      </c>
      <c r="L375">
        <v>0</v>
      </c>
      <c r="M375" t="s">
        <v>18</v>
      </c>
      <c r="N375">
        <v>100</v>
      </c>
      <c r="O375">
        <v>0</v>
      </c>
      <c r="P375">
        <v>0</v>
      </c>
      <c r="Q375" t="str">
        <f t="shared" si="10"/>
        <v>01</v>
      </c>
      <c r="R375">
        <f>VLOOKUP(Q375,Rules!$D$4:$E$8,2,FALSE)</f>
        <v>0</v>
      </c>
      <c r="S375">
        <f t="shared" si="11"/>
        <v>1</v>
      </c>
    </row>
    <row r="376" spans="1:19" x14ac:dyDescent="0.3">
      <c r="A376">
        <v>1</v>
      </c>
      <c r="B376">
        <v>28.17</v>
      </c>
      <c r="C376">
        <v>0.58499999999999996</v>
      </c>
      <c r="D376">
        <v>1</v>
      </c>
      <c r="E376">
        <v>1</v>
      </c>
      <c r="F376" t="s">
        <v>32</v>
      </c>
      <c r="G376" t="s">
        <v>17</v>
      </c>
      <c r="H376">
        <v>0.04</v>
      </c>
      <c r="I376">
        <v>0</v>
      </c>
      <c r="J376">
        <v>0</v>
      </c>
      <c r="K376">
        <v>0</v>
      </c>
      <c r="L376">
        <v>0</v>
      </c>
      <c r="M376" t="s">
        <v>18</v>
      </c>
      <c r="N376">
        <v>260</v>
      </c>
      <c r="O376">
        <v>1004</v>
      </c>
      <c r="P376">
        <v>0</v>
      </c>
      <c r="Q376" t="str">
        <f t="shared" si="10"/>
        <v>01</v>
      </c>
      <c r="R376">
        <f>VLOOKUP(Q376,Rules!$D$4:$E$8,2,FALSE)</f>
        <v>0</v>
      </c>
      <c r="S376">
        <f t="shared" si="11"/>
        <v>1</v>
      </c>
    </row>
    <row r="377" spans="1:19" x14ac:dyDescent="0.3">
      <c r="A377">
        <v>0</v>
      </c>
      <c r="B377">
        <v>20.83</v>
      </c>
      <c r="C377">
        <v>0.5</v>
      </c>
      <c r="D377">
        <v>0</v>
      </c>
      <c r="E377">
        <v>0</v>
      </c>
      <c r="F377" t="s">
        <v>31</v>
      </c>
      <c r="G377" t="s">
        <v>36</v>
      </c>
      <c r="H377">
        <v>1</v>
      </c>
      <c r="I377">
        <v>0</v>
      </c>
      <c r="J377">
        <v>0</v>
      </c>
      <c r="K377">
        <v>0</v>
      </c>
      <c r="L377">
        <v>0</v>
      </c>
      <c r="M377" t="s">
        <v>18</v>
      </c>
      <c r="N377">
        <v>260</v>
      </c>
      <c r="O377">
        <v>0</v>
      </c>
      <c r="P377">
        <v>0</v>
      </c>
      <c r="Q377" t="str">
        <f t="shared" si="10"/>
        <v>00</v>
      </c>
      <c r="R377">
        <f>VLOOKUP(Q377,Rules!$D$4:$E$8,2,FALSE)</f>
        <v>0</v>
      </c>
      <c r="S377">
        <f t="shared" si="11"/>
        <v>1</v>
      </c>
    </row>
    <row r="378" spans="1:19" x14ac:dyDescent="0.3">
      <c r="A378">
        <v>1</v>
      </c>
      <c r="B378">
        <v>28.67</v>
      </c>
      <c r="C378">
        <v>14.5</v>
      </c>
      <c r="D378">
        <v>1</v>
      </c>
      <c r="E378">
        <v>1</v>
      </c>
      <c r="F378" t="s">
        <v>27</v>
      </c>
      <c r="G378" t="s">
        <v>17</v>
      </c>
      <c r="H378">
        <v>0.125</v>
      </c>
      <c r="I378">
        <v>0</v>
      </c>
      <c r="J378">
        <v>0</v>
      </c>
      <c r="K378">
        <v>0</v>
      </c>
      <c r="L378">
        <v>0</v>
      </c>
      <c r="M378" t="s">
        <v>18</v>
      </c>
      <c r="N378">
        <v>0</v>
      </c>
      <c r="O378">
        <v>286</v>
      </c>
      <c r="P378">
        <v>0</v>
      </c>
      <c r="Q378" t="str">
        <f t="shared" si="10"/>
        <v>01</v>
      </c>
      <c r="R378">
        <f>VLOOKUP(Q378,Rules!$D$4:$E$8,2,FALSE)</f>
        <v>0</v>
      </c>
      <c r="S378">
        <f t="shared" si="11"/>
        <v>1</v>
      </c>
    </row>
    <row r="379" spans="1:19" x14ac:dyDescent="0.3">
      <c r="A379">
        <v>1</v>
      </c>
      <c r="B379">
        <v>20.67</v>
      </c>
      <c r="C379">
        <v>0.83499999999999996</v>
      </c>
      <c r="D379">
        <v>0</v>
      </c>
      <c r="E379">
        <v>0</v>
      </c>
      <c r="F379" t="s">
        <v>26</v>
      </c>
      <c r="G379" t="s">
        <v>17</v>
      </c>
      <c r="H379">
        <v>2</v>
      </c>
      <c r="I379">
        <v>0</v>
      </c>
      <c r="J379">
        <v>0</v>
      </c>
      <c r="K379">
        <v>0</v>
      </c>
      <c r="L379">
        <v>1</v>
      </c>
      <c r="M379" t="s">
        <v>21</v>
      </c>
      <c r="N379">
        <v>240</v>
      </c>
      <c r="O379">
        <v>0</v>
      </c>
      <c r="P379">
        <v>0</v>
      </c>
      <c r="Q379" t="str">
        <f t="shared" si="10"/>
        <v>00</v>
      </c>
      <c r="R379">
        <f>VLOOKUP(Q379,Rules!$D$4:$E$8,2,FALSE)</f>
        <v>0</v>
      </c>
      <c r="S379">
        <f t="shared" si="11"/>
        <v>1</v>
      </c>
    </row>
    <row r="380" spans="1:19" x14ac:dyDescent="0.3">
      <c r="A380">
        <v>1</v>
      </c>
      <c r="B380">
        <v>34.42</v>
      </c>
      <c r="C380">
        <v>1.335</v>
      </c>
      <c r="D380">
        <v>1</v>
      </c>
      <c r="E380">
        <v>1</v>
      </c>
      <c r="F380" t="s">
        <v>29</v>
      </c>
      <c r="G380" t="s">
        <v>30</v>
      </c>
      <c r="H380">
        <v>0.125</v>
      </c>
      <c r="I380">
        <v>0</v>
      </c>
      <c r="J380">
        <v>0</v>
      </c>
      <c r="K380">
        <v>0</v>
      </c>
      <c r="L380">
        <v>1</v>
      </c>
      <c r="M380" t="s">
        <v>18</v>
      </c>
      <c r="N380">
        <v>440</v>
      </c>
      <c r="O380">
        <v>4500</v>
      </c>
      <c r="P380">
        <v>0</v>
      </c>
      <c r="Q380" t="str">
        <f t="shared" si="10"/>
        <v>01</v>
      </c>
      <c r="R380">
        <f>VLOOKUP(Q380,Rules!$D$4:$E$8,2,FALSE)</f>
        <v>0</v>
      </c>
      <c r="S380">
        <f t="shared" si="11"/>
        <v>1</v>
      </c>
    </row>
    <row r="381" spans="1:19" x14ac:dyDescent="0.3">
      <c r="A381">
        <v>1</v>
      </c>
      <c r="B381">
        <v>33.58</v>
      </c>
      <c r="C381">
        <v>0.25</v>
      </c>
      <c r="D381">
        <v>1</v>
      </c>
      <c r="E381">
        <v>1</v>
      </c>
      <c r="F381" t="s">
        <v>29</v>
      </c>
      <c r="G381" t="s">
        <v>30</v>
      </c>
      <c r="H381">
        <v>4</v>
      </c>
      <c r="I381">
        <v>0</v>
      </c>
      <c r="J381">
        <v>0</v>
      </c>
      <c r="K381">
        <v>0</v>
      </c>
      <c r="L381">
        <v>1</v>
      </c>
      <c r="M381" t="s">
        <v>21</v>
      </c>
      <c r="N381">
        <v>420</v>
      </c>
      <c r="O381">
        <v>0</v>
      </c>
      <c r="P381">
        <v>0</v>
      </c>
      <c r="Q381" t="str">
        <f t="shared" si="10"/>
        <v>01</v>
      </c>
      <c r="R381">
        <f>VLOOKUP(Q381,Rules!$D$4:$E$8,2,FALSE)</f>
        <v>0</v>
      </c>
      <c r="S381">
        <f t="shared" si="11"/>
        <v>1</v>
      </c>
    </row>
    <row r="382" spans="1:19" x14ac:dyDescent="0.3">
      <c r="A382">
        <v>1</v>
      </c>
      <c r="B382">
        <v>43.17</v>
      </c>
      <c r="C382">
        <v>5</v>
      </c>
      <c r="D382">
        <v>1</v>
      </c>
      <c r="E382">
        <v>1</v>
      </c>
      <c r="F382" t="s">
        <v>29</v>
      </c>
      <c r="G382" t="s">
        <v>30</v>
      </c>
      <c r="H382">
        <v>2.25</v>
      </c>
      <c r="I382">
        <v>0</v>
      </c>
      <c r="J382">
        <v>0</v>
      </c>
      <c r="K382">
        <v>0</v>
      </c>
      <c r="L382">
        <v>1</v>
      </c>
      <c r="M382" t="s">
        <v>18</v>
      </c>
      <c r="N382">
        <v>141</v>
      </c>
      <c r="O382">
        <v>0</v>
      </c>
      <c r="P382">
        <v>0</v>
      </c>
      <c r="Q382" t="str">
        <f t="shared" si="10"/>
        <v>01</v>
      </c>
      <c r="R382">
        <f>VLOOKUP(Q382,Rules!$D$4:$E$8,2,FALSE)</f>
        <v>0</v>
      </c>
      <c r="S382">
        <f t="shared" si="11"/>
        <v>1</v>
      </c>
    </row>
    <row r="383" spans="1:19" x14ac:dyDescent="0.3">
      <c r="A383">
        <v>0</v>
      </c>
      <c r="B383">
        <v>22.67</v>
      </c>
      <c r="C383">
        <v>7</v>
      </c>
      <c r="D383">
        <v>1</v>
      </c>
      <c r="E383">
        <v>1</v>
      </c>
      <c r="F383" t="s">
        <v>26</v>
      </c>
      <c r="G383" t="s">
        <v>17</v>
      </c>
      <c r="H383">
        <v>0.16500000000000001</v>
      </c>
      <c r="I383">
        <v>0</v>
      </c>
      <c r="J383">
        <v>0</v>
      </c>
      <c r="K383">
        <v>0</v>
      </c>
      <c r="L383">
        <v>0</v>
      </c>
      <c r="M383" t="s">
        <v>18</v>
      </c>
      <c r="N383">
        <v>160</v>
      </c>
      <c r="O383">
        <v>0</v>
      </c>
      <c r="P383">
        <v>0</v>
      </c>
      <c r="Q383" t="str">
        <f t="shared" si="10"/>
        <v>01</v>
      </c>
      <c r="R383">
        <f>VLOOKUP(Q383,Rules!$D$4:$E$8,2,FALSE)</f>
        <v>0</v>
      </c>
      <c r="S383">
        <f t="shared" si="11"/>
        <v>1</v>
      </c>
    </row>
    <row r="384" spans="1:19" x14ac:dyDescent="0.3">
      <c r="A384">
        <v>0</v>
      </c>
      <c r="B384">
        <v>24.33</v>
      </c>
      <c r="C384">
        <v>2.5</v>
      </c>
      <c r="D384">
        <v>0</v>
      </c>
      <c r="E384">
        <v>0</v>
      </c>
      <c r="F384" t="s">
        <v>29</v>
      </c>
      <c r="G384" t="s">
        <v>30</v>
      </c>
      <c r="H384">
        <v>4.5</v>
      </c>
      <c r="I384">
        <v>0</v>
      </c>
      <c r="J384">
        <v>0</v>
      </c>
      <c r="K384">
        <v>0</v>
      </c>
      <c r="L384">
        <v>0</v>
      </c>
      <c r="M384" t="s">
        <v>18</v>
      </c>
      <c r="N384">
        <v>200</v>
      </c>
      <c r="O384">
        <v>456</v>
      </c>
      <c r="P384">
        <v>0</v>
      </c>
      <c r="Q384" t="str">
        <f t="shared" si="10"/>
        <v>00</v>
      </c>
      <c r="R384">
        <f>VLOOKUP(Q384,Rules!$D$4:$E$8,2,FALSE)</f>
        <v>0</v>
      </c>
      <c r="S384">
        <f t="shared" si="11"/>
        <v>1</v>
      </c>
    </row>
    <row r="385" spans="1:19" x14ac:dyDescent="0.3">
      <c r="A385">
        <v>0</v>
      </c>
      <c r="B385">
        <v>56.83</v>
      </c>
      <c r="C385">
        <v>4.25</v>
      </c>
      <c r="D385">
        <v>0</v>
      </c>
      <c r="E385">
        <v>0</v>
      </c>
      <c r="F385" t="s">
        <v>33</v>
      </c>
      <c r="G385" t="s">
        <v>34</v>
      </c>
      <c r="H385">
        <v>5</v>
      </c>
      <c r="I385">
        <v>0</v>
      </c>
      <c r="J385">
        <v>0</v>
      </c>
      <c r="K385">
        <v>0</v>
      </c>
      <c r="L385">
        <v>1</v>
      </c>
      <c r="M385" t="s">
        <v>18</v>
      </c>
      <c r="N385">
        <v>0</v>
      </c>
      <c r="O385">
        <v>4</v>
      </c>
      <c r="P385">
        <v>0</v>
      </c>
      <c r="Q385" t="str">
        <f t="shared" si="10"/>
        <v>00</v>
      </c>
      <c r="R385">
        <f>VLOOKUP(Q385,Rules!$D$4:$E$8,2,FALSE)</f>
        <v>0</v>
      </c>
      <c r="S385">
        <f t="shared" si="11"/>
        <v>1</v>
      </c>
    </row>
    <row r="386" spans="1:19" x14ac:dyDescent="0.3">
      <c r="A386">
        <v>1</v>
      </c>
      <c r="B386">
        <v>22.08</v>
      </c>
      <c r="C386">
        <v>11.46</v>
      </c>
      <c r="D386">
        <v>1</v>
      </c>
      <c r="E386">
        <v>1</v>
      </c>
      <c r="F386" t="s">
        <v>25</v>
      </c>
      <c r="G386" t="s">
        <v>17</v>
      </c>
      <c r="H386">
        <v>1.585</v>
      </c>
      <c r="I386">
        <v>0</v>
      </c>
      <c r="J386">
        <v>0</v>
      </c>
      <c r="K386">
        <v>0</v>
      </c>
      <c r="L386">
        <v>1</v>
      </c>
      <c r="M386" t="s">
        <v>18</v>
      </c>
      <c r="N386">
        <v>100</v>
      </c>
      <c r="O386">
        <v>1212</v>
      </c>
      <c r="P386">
        <v>0</v>
      </c>
      <c r="Q386" t="str">
        <f t="shared" si="10"/>
        <v>01</v>
      </c>
      <c r="R386">
        <f>VLOOKUP(Q386,Rules!$D$4:$E$8,2,FALSE)</f>
        <v>0</v>
      </c>
      <c r="S386">
        <f t="shared" si="11"/>
        <v>1</v>
      </c>
    </row>
    <row r="387" spans="1:19" x14ac:dyDescent="0.3">
      <c r="A387">
        <v>1</v>
      </c>
      <c r="B387">
        <v>34</v>
      </c>
      <c r="C387">
        <v>5.5</v>
      </c>
      <c r="D387">
        <v>0</v>
      </c>
      <c r="E387">
        <v>0</v>
      </c>
      <c r="F387" t="s">
        <v>26</v>
      </c>
      <c r="G387" t="s">
        <v>17</v>
      </c>
      <c r="H387">
        <v>1.5</v>
      </c>
      <c r="I387">
        <v>0</v>
      </c>
      <c r="J387">
        <v>0</v>
      </c>
      <c r="K387">
        <v>0</v>
      </c>
      <c r="L387">
        <v>1</v>
      </c>
      <c r="M387" t="s">
        <v>18</v>
      </c>
      <c r="N387">
        <v>60</v>
      </c>
      <c r="O387">
        <v>0</v>
      </c>
      <c r="P387">
        <v>0</v>
      </c>
      <c r="Q387" t="str">
        <f t="shared" ref="Q387:Q450" si="12">J387&amp;D387</f>
        <v>00</v>
      </c>
      <c r="R387">
        <f>VLOOKUP(Q387,Rules!$D$4:$E$8,2,FALSE)</f>
        <v>0</v>
      </c>
      <c r="S387">
        <f t="shared" ref="S387:S450" si="13">IF(P387=R387,1,0)</f>
        <v>1</v>
      </c>
    </row>
    <row r="388" spans="1:19" x14ac:dyDescent="0.3">
      <c r="A388">
        <v>1</v>
      </c>
      <c r="B388">
        <v>22.58</v>
      </c>
      <c r="C388">
        <v>1.5</v>
      </c>
      <c r="D388">
        <v>0</v>
      </c>
      <c r="E388">
        <v>0</v>
      </c>
      <c r="F388" t="s">
        <v>32</v>
      </c>
      <c r="G388" t="s">
        <v>17</v>
      </c>
      <c r="H388">
        <v>0.54</v>
      </c>
      <c r="I388">
        <v>0</v>
      </c>
      <c r="J388">
        <v>0</v>
      </c>
      <c r="K388">
        <v>0</v>
      </c>
      <c r="L388">
        <v>1</v>
      </c>
      <c r="M388" t="s">
        <v>18</v>
      </c>
      <c r="N388">
        <v>120</v>
      </c>
      <c r="O388">
        <v>67</v>
      </c>
      <c r="P388">
        <v>0</v>
      </c>
      <c r="Q388" t="str">
        <f t="shared" si="12"/>
        <v>00</v>
      </c>
      <c r="R388">
        <f>VLOOKUP(Q388,Rules!$D$4:$E$8,2,FALSE)</f>
        <v>0</v>
      </c>
      <c r="S388">
        <f t="shared" si="13"/>
        <v>1</v>
      </c>
    </row>
    <row r="389" spans="1:19" x14ac:dyDescent="0.3">
      <c r="A389">
        <v>1</v>
      </c>
      <c r="B389">
        <v>21.17</v>
      </c>
      <c r="C389">
        <v>0</v>
      </c>
      <c r="D389">
        <v>1</v>
      </c>
      <c r="E389">
        <v>1</v>
      </c>
      <c r="F389" t="s">
        <v>26</v>
      </c>
      <c r="G389" t="s">
        <v>17</v>
      </c>
      <c r="H389">
        <v>0.5</v>
      </c>
      <c r="I389">
        <v>0</v>
      </c>
      <c r="J389">
        <v>0</v>
      </c>
      <c r="K389">
        <v>0</v>
      </c>
      <c r="L389">
        <v>1</v>
      </c>
      <c r="M389" t="s">
        <v>21</v>
      </c>
      <c r="N389">
        <v>0</v>
      </c>
      <c r="O389">
        <v>0</v>
      </c>
      <c r="P389">
        <v>0</v>
      </c>
      <c r="Q389" t="str">
        <f t="shared" si="12"/>
        <v>01</v>
      </c>
      <c r="R389">
        <f>VLOOKUP(Q389,Rules!$D$4:$E$8,2,FALSE)</f>
        <v>0</v>
      </c>
      <c r="S389">
        <f t="shared" si="13"/>
        <v>1</v>
      </c>
    </row>
    <row r="390" spans="1:19" x14ac:dyDescent="0.3">
      <c r="A390">
        <v>1</v>
      </c>
      <c r="B390">
        <v>26.67</v>
      </c>
      <c r="C390">
        <v>14.585000000000001</v>
      </c>
      <c r="D390">
        <v>1</v>
      </c>
      <c r="E390">
        <v>1</v>
      </c>
      <c r="F390" t="s">
        <v>29</v>
      </c>
      <c r="G390" t="s">
        <v>30</v>
      </c>
      <c r="H390">
        <v>0</v>
      </c>
      <c r="I390">
        <v>0</v>
      </c>
      <c r="J390">
        <v>0</v>
      </c>
      <c r="K390">
        <v>0</v>
      </c>
      <c r="L390">
        <v>1</v>
      </c>
      <c r="M390" t="s">
        <v>18</v>
      </c>
      <c r="N390">
        <v>178</v>
      </c>
      <c r="O390">
        <v>0</v>
      </c>
      <c r="P390">
        <v>0</v>
      </c>
      <c r="Q390" t="str">
        <f t="shared" si="12"/>
        <v>01</v>
      </c>
      <c r="R390">
        <f>VLOOKUP(Q390,Rules!$D$4:$E$8,2,FALSE)</f>
        <v>0</v>
      </c>
      <c r="S390">
        <f t="shared" si="13"/>
        <v>1</v>
      </c>
    </row>
    <row r="391" spans="1:19" x14ac:dyDescent="0.3">
      <c r="A391">
        <v>1</v>
      </c>
      <c r="B391">
        <v>22.92</v>
      </c>
      <c r="C391">
        <v>0.17</v>
      </c>
      <c r="D391">
        <v>1</v>
      </c>
      <c r="E391">
        <v>1</v>
      </c>
      <c r="F391" t="s">
        <v>22</v>
      </c>
      <c r="G391" t="s">
        <v>17</v>
      </c>
      <c r="H391">
        <v>8.5000000000000006E-2</v>
      </c>
      <c r="I391">
        <v>0</v>
      </c>
      <c r="J391">
        <v>0</v>
      </c>
      <c r="K391">
        <v>0</v>
      </c>
      <c r="L391">
        <v>0</v>
      </c>
      <c r="M391" t="s">
        <v>21</v>
      </c>
      <c r="N391">
        <v>0</v>
      </c>
      <c r="O391">
        <v>0</v>
      </c>
      <c r="P391">
        <v>0</v>
      </c>
      <c r="Q391" t="str">
        <f t="shared" si="12"/>
        <v>01</v>
      </c>
      <c r="R391">
        <f>VLOOKUP(Q391,Rules!$D$4:$E$8,2,FALSE)</f>
        <v>0</v>
      </c>
      <c r="S391">
        <f t="shared" si="13"/>
        <v>1</v>
      </c>
    </row>
    <row r="392" spans="1:19" x14ac:dyDescent="0.3">
      <c r="A392">
        <v>1</v>
      </c>
      <c r="B392">
        <v>15.17</v>
      </c>
      <c r="C392">
        <v>7</v>
      </c>
      <c r="D392">
        <v>1</v>
      </c>
      <c r="E392">
        <v>1</v>
      </c>
      <c r="F392" t="s">
        <v>31</v>
      </c>
      <c r="G392" t="s">
        <v>17</v>
      </c>
      <c r="H392">
        <v>1</v>
      </c>
      <c r="I392">
        <v>0</v>
      </c>
      <c r="J392">
        <v>0</v>
      </c>
      <c r="K392">
        <v>0</v>
      </c>
      <c r="L392">
        <v>0</v>
      </c>
      <c r="M392" t="s">
        <v>18</v>
      </c>
      <c r="N392">
        <v>600</v>
      </c>
      <c r="O392">
        <v>0</v>
      </c>
      <c r="P392">
        <v>0</v>
      </c>
      <c r="Q392" t="str">
        <f t="shared" si="12"/>
        <v>01</v>
      </c>
      <c r="R392">
        <f>VLOOKUP(Q392,Rules!$D$4:$E$8,2,FALSE)</f>
        <v>0</v>
      </c>
      <c r="S392">
        <f t="shared" si="13"/>
        <v>1</v>
      </c>
    </row>
    <row r="393" spans="1:19" x14ac:dyDescent="0.3">
      <c r="A393">
        <v>1</v>
      </c>
      <c r="B393">
        <v>39.92</v>
      </c>
      <c r="C393">
        <v>5</v>
      </c>
      <c r="D393">
        <v>1</v>
      </c>
      <c r="E393">
        <v>1</v>
      </c>
      <c r="F393" t="s">
        <v>29</v>
      </c>
      <c r="G393" t="s">
        <v>30</v>
      </c>
      <c r="H393">
        <v>0.21</v>
      </c>
      <c r="I393">
        <v>0</v>
      </c>
      <c r="J393">
        <v>0</v>
      </c>
      <c r="K393">
        <v>0</v>
      </c>
      <c r="L393">
        <v>0</v>
      </c>
      <c r="M393" t="s">
        <v>18</v>
      </c>
      <c r="N393">
        <v>550</v>
      </c>
      <c r="O393">
        <v>0</v>
      </c>
      <c r="P393">
        <v>0</v>
      </c>
      <c r="Q393" t="str">
        <f t="shared" si="12"/>
        <v>01</v>
      </c>
      <c r="R393">
        <f>VLOOKUP(Q393,Rules!$D$4:$E$8,2,FALSE)</f>
        <v>0</v>
      </c>
      <c r="S393">
        <f t="shared" si="13"/>
        <v>1</v>
      </c>
    </row>
    <row r="394" spans="1:19" x14ac:dyDescent="0.3">
      <c r="A394">
        <v>1</v>
      </c>
      <c r="B394">
        <v>27.42</v>
      </c>
      <c r="C394">
        <v>12.5</v>
      </c>
      <c r="D394">
        <v>1</v>
      </c>
      <c r="E394">
        <v>1</v>
      </c>
      <c r="F394" t="s">
        <v>32</v>
      </c>
      <c r="G394" t="s">
        <v>30</v>
      </c>
      <c r="H394">
        <v>0.25</v>
      </c>
      <c r="I394">
        <v>0</v>
      </c>
      <c r="J394">
        <v>0</v>
      </c>
      <c r="K394">
        <v>0</v>
      </c>
      <c r="L394">
        <v>1</v>
      </c>
      <c r="M394" t="s">
        <v>18</v>
      </c>
      <c r="N394">
        <v>720</v>
      </c>
      <c r="O394">
        <v>0</v>
      </c>
      <c r="P394">
        <v>0</v>
      </c>
      <c r="Q394" t="str">
        <f t="shared" si="12"/>
        <v>01</v>
      </c>
      <c r="R394">
        <f>VLOOKUP(Q394,Rules!$D$4:$E$8,2,FALSE)</f>
        <v>0</v>
      </c>
      <c r="S394">
        <f t="shared" si="13"/>
        <v>1</v>
      </c>
    </row>
    <row r="395" spans="1:19" x14ac:dyDescent="0.3">
      <c r="A395">
        <v>1</v>
      </c>
      <c r="B395">
        <v>24.75</v>
      </c>
      <c r="C395">
        <v>0.54</v>
      </c>
      <c r="D395">
        <v>1</v>
      </c>
      <c r="E395">
        <v>1</v>
      </c>
      <c r="F395" t="s">
        <v>22</v>
      </c>
      <c r="G395" t="s">
        <v>17</v>
      </c>
      <c r="H395">
        <v>1</v>
      </c>
      <c r="I395">
        <v>0</v>
      </c>
      <c r="J395">
        <v>0</v>
      </c>
      <c r="K395">
        <v>0</v>
      </c>
      <c r="L395">
        <v>1</v>
      </c>
      <c r="M395" t="s">
        <v>18</v>
      </c>
      <c r="N395">
        <v>120</v>
      </c>
      <c r="O395">
        <v>1</v>
      </c>
      <c r="P395">
        <v>0</v>
      </c>
      <c r="Q395" t="str">
        <f t="shared" si="12"/>
        <v>01</v>
      </c>
      <c r="R395">
        <f>VLOOKUP(Q395,Rules!$D$4:$E$8,2,FALSE)</f>
        <v>0</v>
      </c>
      <c r="S395">
        <f t="shared" si="13"/>
        <v>1</v>
      </c>
    </row>
    <row r="396" spans="1:19" x14ac:dyDescent="0.3">
      <c r="A396">
        <v>1</v>
      </c>
      <c r="B396">
        <v>41.17</v>
      </c>
      <c r="C396">
        <v>1.25</v>
      </c>
      <c r="D396">
        <v>0</v>
      </c>
      <c r="E396">
        <v>0</v>
      </c>
      <c r="F396" t="s">
        <v>16</v>
      </c>
      <c r="G396" t="s">
        <v>17</v>
      </c>
      <c r="H396">
        <v>0.25</v>
      </c>
      <c r="I396">
        <v>0</v>
      </c>
      <c r="J396">
        <v>0</v>
      </c>
      <c r="K396">
        <v>0</v>
      </c>
      <c r="L396">
        <v>0</v>
      </c>
      <c r="M396" t="s">
        <v>18</v>
      </c>
      <c r="N396">
        <v>0</v>
      </c>
      <c r="O396">
        <v>195</v>
      </c>
      <c r="P396">
        <v>0</v>
      </c>
      <c r="Q396" t="str">
        <f t="shared" si="12"/>
        <v>00</v>
      </c>
      <c r="R396">
        <f>VLOOKUP(Q396,Rules!$D$4:$E$8,2,FALSE)</f>
        <v>0</v>
      </c>
      <c r="S396">
        <f t="shared" si="13"/>
        <v>1</v>
      </c>
    </row>
    <row r="397" spans="1:19" x14ac:dyDescent="0.3">
      <c r="A397">
        <v>0</v>
      </c>
      <c r="B397">
        <v>33.08</v>
      </c>
      <c r="C397">
        <v>1.625</v>
      </c>
      <c r="D397">
        <v>1</v>
      </c>
      <c r="E397">
        <v>1</v>
      </c>
      <c r="F397" t="s">
        <v>27</v>
      </c>
      <c r="G397" t="s">
        <v>17</v>
      </c>
      <c r="H397">
        <v>0.54</v>
      </c>
      <c r="I397">
        <v>0</v>
      </c>
      <c r="J397">
        <v>0</v>
      </c>
      <c r="K397">
        <v>0</v>
      </c>
      <c r="L397">
        <v>1</v>
      </c>
      <c r="M397" t="s">
        <v>18</v>
      </c>
      <c r="N397">
        <v>0</v>
      </c>
      <c r="O397">
        <v>0</v>
      </c>
      <c r="P397">
        <v>0</v>
      </c>
      <c r="Q397" t="str">
        <f t="shared" si="12"/>
        <v>01</v>
      </c>
      <c r="R397">
        <f>VLOOKUP(Q397,Rules!$D$4:$E$8,2,FALSE)</f>
        <v>0</v>
      </c>
      <c r="S397">
        <f t="shared" si="13"/>
        <v>1</v>
      </c>
    </row>
    <row r="398" spans="1:19" x14ac:dyDescent="0.3">
      <c r="A398">
        <v>1</v>
      </c>
      <c r="B398">
        <v>29.83</v>
      </c>
      <c r="C398">
        <v>2.04</v>
      </c>
      <c r="D398">
        <v>0</v>
      </c>
      <c r="E398">
        <v>0</v>
      </c>
      <c r="F398" t="s">
        <v>28</v>
      </c>
      <c r="G398" t="s">
        <v>20</v>
      </c>
      <c r="H398">
        <v>0.04</v>
      </c>
      <c r="I398">
        <v>0</v>
      </c>
      <c r="J398">
        <v>0</v>
      </c>
      <c r="K398">
        <v>0</v>
      </c>
      <c r="L398">
        <v>0</v>
      </c>
      <c r="M398" t="s">
        <v>18</v>
      </c>
      <c r="N398">
        <v>128</v>
      </c>
      <c r="O398">
        <v>1</v>
      </c>
      <c r="P398">
        <v>0</v>
      </c>
      <c r="Q398" t="str">
        <f t="shared" si="12"/>
        <v>00</v>
      </c>
      <c r="R398">
        <f>VLOOKUP(Q398,Rules!$D$4:$E$8,2,FALSE)</f>
        <v>0</v>
      </c>
      <c r="S398">
        <f t="shared" si="13"/>
        <v>1</v>
      </c>
    </row>
    <row r="399" spans="1:19" x14ac:dyDescent="0.3">
      <c r="A399">
        <v>0</v>
      </c>
      <c r="B399">
        <v>23.58</v>
      </c>
      <c r="C399">
        <v>0.58499999999999996</v>
      </c>
      <c r="D399">
        <v>0</v>
      </c>
      <c r="E399">
        <v>0</v>
      </c>
      <c r="F399" t="s">
        <v>33</v>
      </c>
      <c r="G399" t="s">
        <v>34</v>
      </c>
      <c r="H399">
        <v>0.125</v>
      </c>
      <c r="I399">
        <v>0</v>
      </c>
      <c r="J399">
        <v>0</v>
      </c>
      <c r="K399">
        <v>0</v>
      </c>
      <c r="L399">
        <v>0</v>
      </c>
      <c r="M399" t="s">
        <v>18</v>
      </c>
      <c r="N399">
        <v>120</v>
      </c>
      <c r="O399">
        <v>87</v>
      </c>
      <c r="P399">
        <v>0</v>
      </c>
      <c r="Q399" t="str">
        <f t="shared" si="12"/>
        <v>00</v>
      </c>
      <c r="R399">
        <f>VLOOKUP(Q399,Rules!$D$4:$E$8,2,FALSE)</f>
        <v>0</v>
      </c>
      <c r="S399">
        <f t="shared" si="13"/>
        <v>1</v>
      </c>
    </row>
    <row r="400" spans="1:19" x14ac:dyDescent="0.3">
      <c r="A400">
        <v>1</v>
      </c>
      <c r="B400">
        <v>26.17</v>
      </c>
      <c r="C400">
        <v>12.5</v>
      </c>
      <c r="D400">
        <v>0</v>
      </c>
      <c r="E400">
        <v>0</v>
      </c>
      <c r="F400" t="s">
        <v>25</v>
      </c>
      <c r="G400" t="s">
        <v>20</v>
      </c>
      <c r="H400">
        <v>1.25</v>
      </c>
      <c r="I400">
        <v>0</v>
      </c>
      <c r="J400">
        <v>0</v>
      </c>
      <c r="K400">
        <v>0</v>
      </c>
      <c r="L400">
        <v>1</v>
      </c>
      <c r="M400" t="s">
        <v>18</v>
      </c>
      <c r="N400">
        <v>0</v>
      </c>
      <c r="O400">
        <v>17</v>
      </c>
      <c r="P400">
        <v>0</v>
      </c>
      <c r="Q400" t="str">
        <f t="shared" si="12"/>
        <v>00</v>
      </c>
      <c r="R400">
        <f>VLOOKUP(Q400,Rules!$D$4:$E$8,2,FALSE)</f>
        <v>0</v>
      </c>
      <c r="S400">
        <f t="shared" si="13"/>
        <v>1</v>
      </c>
    </row>
    <row r="401" spans="1:19" x14ac:dyDescent="0.3">
      <c r="A401">
        <v>1</v>
      </c>
      <c r="B401">
        <v>31</v>
      </c>
      <c r="C401">
        <v>2.085</v>
      </c>
      <c r="D401">
        <v>1</v>
      </c>
      <c r="E401">
        <v>1</v>
      </c>
      <c r="F401" t="s">
        <v>26</v>
      </c>
      <c r="G401" t="s">
        <v>17</v>
      </c>
      <c r="H401">
        <v>8.5000000000000006E-2</v>
      </c>
      <c r="I401">
        <v>0</v>
      </c>
      <c r="J401">
        <v>0</v>
      </c>
      <c r="K401">
        <v>0</v>
      </c>
      <c r="L401">
        <v>0</v>
      </c>
      <c r="M401" t="s">
        <v>18</v>
      </c>
      <c r="N401">
        <v>300</v>
      </c>
      <c r="O401">
        <v>0</v>
      </c>
      <c r="P401">
        <v>0</v>
      </c>
      <c r="Q401" t="str">
        <f t="shared" si="12"/>
        <v>01</v>
      </c>
      <c r="R401">
        <f>VLOOKUP(Q401,Rules!$D$4:$E$8,2,FALSE)</f>
        <v>0</v>
      </c>
      <c r="S401">
        <f t="shared" si="13"/>
        <v>1</v>
      </c>
    </row>
    <row r="402" spans="1:19" x14ac:dyDescent="0.3">
      <c r="A402">
        <v>1</v>
      </c>
      <c r="B402">
        <v>20.75</v>
      </c>
      <c r="C402">
        <v>5.085</v>
      </c>
      <c r="D402">
        <v>0</v>
      </c>
      <c r="E402">
        <v>0</v>
      </c>
      <c r="F402" t="s">
        <v>35</v>
      </c>
      <c r="G402" t="s">
        <v>17</v>
      </c>
      <c r="H402">
        <v>0.28999999999999998</v>
      </c>
      <c r="I402">
        <v>0</v>
      </c>
      <c r="J402">
        <v>0</v>
      </c>
      <c r="K402">
        <v>0</v>
      </c>
      <c r="L402">
        <v>0</v>
      </c>
      <c r="M402" t="s">
        <v>18</v>
      </c>
      <c r="N402">
        <v>140</v>
      </c>
      <c r="O402">
        <v>184</v>
      </c>
      <c r="P402">
        <v>0</v>
      </c>
      <c r="Q402" t="str">
        <f t="shared" si="12"/>
        <v>00</v>
      </c>
      <c r="R402">
        <f>VLOOKUP(Q402,Rules!$D$4:$E$8,2,FALSE)</f>
        <v>0</v>
      </c>
      <c r="S402">
        <f t="shared" si="13"/>
        <v>1</v>
      </c>
    </row>
    <row r="403" spans="1:19" x14ac:dyDescent="0.3">
      <c r="A403">
        <v>1</v>
      </c>
      <c r="B403">
        <v>28.92</v>
      </c>
      <c r="C403">
        <v>0.375</v>
      </c>
      <c r="D403">
        <v>1</v>
      </c>
      <c r="E403">
        <v>1</v>
      </c>
      <c r="F403" t="s">
        <v>26</v>
      </c>
      <c r="G403" t="s">
        <v>17</v>
      </c>
      <c r="H403">
        <v>0.28999999999999998</v>
      </c>
      <c r="I403">
        <v>0</v>
      </c>
      <c r="J403">
        <v>0</v>
      </c>
      <c r="K403">
        <v>0</v>
      </c>
      <c r="L403">
        <v>0</v>
      </c>
      <c r="M403" t="s">
        <v>18</v>
      </c>
      <c r="N403">
        <v>220</v>
      </c>
      <c r="O403">
        <v>140</v>
      </c>
      <c r="P403">
        <v>0</v>
      </c>
      <c r="Q403" t="str">
        <f t="shared" si="12"/>
        <v>01</v>
      </c>
      <c r="R403">
        <f>VLOOKUP(Q403,Rules!$D$4:$E$8,2,FALSE)</f>
        <v>0</v>
      </c>
      <c r="S403">
        <f t="shared" si="13"/>
        <v>1</v>
      </c>
    </row>
    <row r="404" spans="1:19" x14ac:dyDescent="0.3">
      <c r="A404">
        <v>0</v>
      </c>
      <c r="B404">
        <v>51.92</v>
      </c>
      <c r="C404">
        <v>6.5</v>
      </c>
      <c r="D404">
        <v>1</v>
      </c>
      <c r="E404">
        <v>1</v>
      </c>
      <c r="F404" t="s">
        <v>29</v>
      </c>
      <c r="G404" t="s">
        <v>30</v>
      </c>
      <c r="H404">
        <v>3.085</v>
      </c>
      <c r="I404">
        <v>0</v>
      </c>
      <c r="J404">
        <v>0</v>
      </c>
      <c r="K404">
        <v>0</v>
      </c>
      <c r="L404">
        <v>1</v>
      </c>
      <c r="M404" t="s">
        <v>18</v>
      </c>
      <c r="N404">
        <v>73</v>
      </c>
      <c r="O404">
        <v>0</v>
      </c>
      <c r="P404">
        <v>0</v>
      </c>
      <c r="Q404" t="str">
        <f t="shared" si="12"/>
        <v>01</v>
      </c>
      <c r="R404">
        <f>VLOOKUP(Q404,Rules!$D$4:$E$8,2,FALSE)</f>
        <v>0</v>
      </c>
      <c r="S404">
        <f t="shared" si="13"/>
        <v>1</v>
      </c>
    </row>
    <row r="405" spans="1:19" x14ac:dyDescent="0.3">
      <c r="A405">
        <v>0</v>
      </c>
      <c r="B405">
        <v>22.67</v>
      </c>
      <c r="C405">
        <v>0.33500000000000002</v>
      </c>
      <c r="D405">
        <v>1</v>
      </c>
      <c r="E405">
        <v>1</v>
      </c>
      <c r="F405" t="s">
        <v>19</v>
      </c>
      <c r="G405" t="s">
        <v>17</v>
      </c>
      <c r="H405">
        <v>0.75</v>
      </c>
      <c r="I405">
        <v>0</v>
      </c>
      <c r="J405">
        <v>0</v>
      </c>
      <c r="K405">
        <v>0</v>
      </c>
      <c r="L405">
        <v>0</v>
      </c>
      <c r="M405" t="s">
        <v>21</v>
      </c>
      <c r="N405">
        <v>160</v>
      </c>
      <c r="O405">
        <v>0</v>
      </c>
      <c r="P405">
        <v>0</v>
      </c>
      <c r="Q405" t="str">
        <f t="shared" si="12"/>
        <v>01</v>
      </c>
      <c r="R405">
        <f>VLOOKUP(Q405,Rules!$D$4:$E$8,2,FALSE)</f>
        <v>0</v>
      </c>
      <c r="S405">
        <f t="shared" si="13"/>
        <v>1</v>
      </c>
    </row>
    <row r="406" spans="1:19" x14ac:dyDescent="0.3">
      <c r="A406">
        <v>1</v>
      </c>
      <c r="B406">
        <v>34</v>
      </c>
      <c r="C406">
        <v>5.085</v>
      </c>
      <c r="D406">
        <v>0</v>
      </c>
      <c r="E406">
        <v>0</v>
      </c>
      <c r="F406" t="s">
        <v>29</v>
      </c>
      <c r="G406" t="s">
        <v>30</v>
      </c>
      <c r="H406">
        <v>1.085</v>
      </c>
      <c r="I406">
        <v>0</v>
      </c>
      <c r="J406">
        <v>0</v>
      </c>
      <c r="K406">
        <v>0</v>
      </c>
      <c r="L406">
        <v>1</v>
      </c>
      <c r="M406" t="s">
        <v>18</v>
      </c>
      <c r="N406">
        <v>480</v>
      </c>
      <c r="O406">
        <v>0</v>
      </c>
      <c r="P406">
        <v>0</v>
      </c>
      <c r="Q406" t="str">
        <f t="shared" si="12"/>
        <v>00</v>
      </c>
      <c r="R406">
        <f>VLOOKUP(Q406,Rules!$D$4:$E$8,2,FALSE)</f>
        <v>0</v>
      </c>
      <c r="S406">
        <f t="shared" si="13"/>
        <v>1</v>
      </c>
    </row>
    <row r="407" spans="1:19" x14ac:dyDescent="0.3">
      <c r="A407">
        <v>0</v>
      </c>
      <c r="B407">
        <v>69.5</v>
      </c>
      <c r="C407">
        <v>6</v>
      </c>
      <c r="D407">
        <v>1</v>
      </c>
      <c r="E407">
        <v>1</v>
      </c>
      <c r="F407" t="s">
        <v>33</v>
      </c>
      <c r="G407" t="s">
        <v>34</v>
      </c>
      <c r="H407">
        <v>0</v>
      </c>
      <c r="I407">
        <v>0</v>
      </c>
      <c r="J407">
        <v>0</v>
      </c>
      <c r="K407">
        <v>0</v>
      </c>
      <c r="L407">
        <v>0</v>
      </c>
      <c r="M407" t="s">
        <v>21</v>
      </c>
      <c r="N407">
        <v>0</v>
      </c>
      <c r="O407">
        <v>0</v>
      </c>
      <c r="P407">
        <v>0</v>
      </c>
      <c r="Q407" t="str">
        <f t="shared" si="12"/>
        <v>01</v>
      </c>
      <c r="R407">
        <f>VLOOKUP(Q407,Rules!$D$4:$E$8,2,FALSE)</f>
        <v>0</v>
      </c>
      <c r="S407">
        <f t="shared" si="13"/>
        <v>1</v>
      </c>
    </row>
    <row r="408" spans="1:19" x14ac:dyDescent="0.3">
      <c r="A408">
        <v>0</v>
      </c>
      <c r="B408">
        <v>40.33</v>
      </c>
      <c r="C408">
        <v>8.125</v>
      </c>
      <c r="D408">
        <v>0</v>
      </c>
      <c r="E408">
        <v>0</v>
      </c>
      <c r="F408" t="s">
        <v>25</v>
      </c>
      <c r="G408" t="s">
        <v>17</v>
      </c>
      <c r="H408">
        <v>0.16500000000000001</v>
      </c>
      <c r="I408">
        <v>0</v>
      </c>
      <c r="J408">
        <v>1</v>
      </c>
      <c r="K408">
        <v>2</v>
      </c>
      <c r="L408">
        <v>0</v>
      </c>
      <c r="M408" t="s">
        <v>18</v>
      </c>
      <c r="N408">
        <v>0</v>
      </c>
      <c r="O408">
        <v>18</v>
      </c>
      <c r="P408">
        <v>0</v>
      </c>
      <c r="Q408" t="str">
        <f t="shared" si="12"/>
        <v>10</v>
      </c>
      <c r="R408">
        <f>VLOOKUP(Q408,Rules!$D$4:$E$8,2,FALSE)</f>
        <v>1</v>
      </c>
      <c r="S408">
        <f t="shared" si="13"/>
        <v>0</v>
      </c>
    </row>
    <row r="409" spans="1:19" x14ac:dyDescent="0.3">
      <c r="A409">
        <v>0</v>
      </c>
      <c r="B409">
        <v>19.579999999999998</v>
      </c>
      <c r="C409">
        <v>0.66500000000000004</v>
      </c>
      <c r="D409">
        <v>0</v>
      </c>
      <c r="E409">
        <v>0</v>
      </c>
      <c r="F409" t="s">
        <v>26</v>
      </c>
      <c r="G409" t="s">
        <v>17</v>
      </c>
      <c r="H409">
        <v>1</v>
      </c>
      <c r="I409">
        <v>0</v>
      </c>
      <c r="J409">
        <v>1</v>
      </c>
      <c r="K409">
        <v>1</v>
      </c>
      <c r="L409">
        <v>0</v>
      </c>
      <c r="M409" t="s">
        <v>18</v>
      </c>
      <c r="N409">
        <v>2000</v>
      </c>
      <c r="O409">
        <v>2</v>
      </c>
      <c r="P409">
        <v>0</v>
      </c>
      <c r="Q409" t="str">
        <f t="shared" si="12"/>
        <v>10</v>
      </c>
      <c r="R409">
        <f>VLOOKUP(Q409,Rules!$D$4:$E$8,2,FALSE)</f>
        <v>1</v>
      </c>
      <c r="S409">
        <f t="shared" si="13"/>
        <v>0</v>
      </c>
    </row>
    <row r="410" spans="1:19" x14ac:dyDescent="0.3">
      <c r="A410">
        <v>1</v>
      </c>
      <c r="B410">
        <v>16</v>
      </c>
      <c r="C410">
        <v>3.125</v>
      </c>
      <c r="D410">
        <v>1</v>
      </c>
      <c r="E410">
        <v>1</v>
      </c>
      <c r="F410" t="s">
        <v>16</v>
      </c>
      <c r="G410" t="s">
        <v>17</v>
      </c>
      <c r="H410">
        <v>8.5000000000000006E-2</v>
      </c>
      <c r="I410">
        <v>0</v>
      </c>
      <c r="J410">
        <v>1</v>
      </c>
      <c r="K410">
        <v>1</v>
      </c>
      <c r="L410">
        <v>0</v>
      </c>
      <c r="M410" t="s">
        <v>18</v>
      </c>
      <c r="N410">
        <v>0</v>
      </c>
      <c r="O410">
        <v>6</v>
      </c>
      <c r="P410">
        <v>0</v>
      </c>
      <c r="Q410" t="str">
        <f t="shared" si="12"/>
        <v>11</v>
      </c>
      <c r="R410">
        <f>VLOOKUP(Q410,Rules!$D$4:$E$8,2,FALSE)</f>
        <v>1</v>
      </c>
      <c r="S410">
        <f t="shared" si="13"/>
        <v>0</v>
      </c>
    </row>
    <row r="411" spans="1:19" x14ac:dyDescent="0.3">
      <c r="A411">
        <v>1</v>
      </c>
      <c r="B411">
        <v>17.079999999999998</v>
      </c>
      <c r="C411">
        <v>0.25</v>
      </c>
      <c r="D411">
        <v>1</v>
      </c>
      <c r="E411">
        <v>1</v>
      </c>
      <c r="F411" t="s">
        <v>19</v>
      </c>
      <c r="G411" t="s">
        <v>17</v>
      </c>
      <c r="H411">
        <v>0.33500000000000002</v>
      </c>
      <c r="I411">
        <v>0</v>
      </c>
      <c r="J411">
        <v>1</v>
      </c>
      <c r="K411">
        <v>4</v>
      </c>
      <c r="L411">
        <v>0</v>
      </c>
      <c r="M411" t="s">
        <v>18</v>
      </c>
      <c r="N411">
        <v>160</v>
      </c>
      <c r="O411">
        <v>8</v>
      </c>
      <c r="P411">
        <v>0</v>
      </c>
      <c r="Q411" t="str">
        <f t="shared" si="12"/>
        <v>11</v>
      </c>
      <c r="R411">
        <f>VLOOKUP(Q411,Rules!$D$4:$E$8,2,FALSE)</f>
        <v>1</v>
      </c>
      <c r="S411">
        <f t="shared" si="13"/>
        <v>0</v>
      </c>
    </row>
    <row r="412" spans="1:19" x14ac:dyDescent="0.3">
      <c r="A412">
        <v>1</v>
      </c>
      <c r="B412">
        <v>31.25</v>
      </c>
      <c r="C412">
        <v>2.835</v>
      </c>
      <c r="D412">
        <v>1</v>
      </c>
      <c r="E412">
        <v>1</v>
      </c>
      <c r="F412" t="s">
        <v>33</v>
      </c>
      <c r="G412" t="s">
        <v>34</v>
      </c>
      <c r="H412">
        <v>0</v>
      </c>
      <c r="I412">
        <v>0</v>
      </c>
      <c r="J412">
        <v>1</v>
      </c>
      <c r="K412">
        <v>5</v>
      </c>
      <c r="L412">
        <v>0</v>
      </c>
      <c r="M412" t="s">
        <v>18</v>
      </c>
      <c r="N412">
        <v>176</v>
      </c>
      <c r="O412">
        <v>146</v>
      </c>
      <c r="P412">
        <v>0</v>
      </c>
      <c r="Q412" t="str">
        <f t="shared" si="12"/>
        <v>11</v>
      </c>
      <c r="R412">
        <f>VLOOKUP(Q412,Rules!$D$4:$E$8,2,FALSE)</f>
        <v>1</v>
      </c>
      <c r="S412">
        <f t="shared" si="13"/>
        <v>0</v>
      </c>
    </row>
    <row r="413" spans="1:19" x14ac:dyDescent="0.3">
      <c r="A413">
        <v>1</v>
      </c>
      <c r="B413">
        <v>25.17</v>
      </c>
      <c r="C413">
        <v>3</v>
      </c>
      <c r="D413">
        <v>1</v>
      </c>
      <c r="E413">
        <v>1</v>
      </c>
      <c r="F413" t="s">
        <v>26</v>
      </c>
      <c r="G413" t="s">
        <v>17</v>
      </c>
      <c r="H413">
        <v>1.25</v>
      </c>
      <c r="I413">
        <v>0</v>
      </c>
      <c r="J413">
        <v>1</v>
      </c>
      <c r="K413">
        <v>1</v>
      </c>
      <c r="L413">
        <v>0</v>
      </c>
      <c r="M413" t="s">
        <v>18</v>
      </c>
      <c r="N413">
        <v>0</v>
      </c>
      <c r="O413">
        <v>22</v>
      </c>
      <c r="P413">
        <v>0</v>
      </c>
      <c r="Q413" t="str">
        <f t="shared" si="12"/>
        <v>11</v>
      </c>
      <c r="R413">
        <f>VLOOKUP(Q413,Rules!$D$4:$E$8,2,FALSE)</f>
        <v>1</v>
      </c>
      <c r="S413">
        <f t="shared" si="13"/>
        <v>0</v>
      </c>
    </row>
    <row r="414" spans="1:19" x14ac:dyDescent="0.3">
      <c r="A414">
        <v>0</v>
      </c>
      <c r="B414">
        <v>22.67</v>
      </c>
      <c r="C414">
        <v>0.79</v>
      </c>
      <c r="D414">
        <v>1</v>
      </c>
      <c r="E414">
        <v>1</v>
      </c>
      <c r="F414" t="s">
        <v>29</v>
      </c>
      <c r="G414" t="s">
        <v>17</v>
      </c>
      <c r="H414">
        <v>8.5000000000000006E-2</v>
      </c>
      <c r="I414">
        <v>0</v>
      </c>
      <c r="J414">
        <v>0</v>
      </c>
      <c r="K414">
        <v>0</v>
      </c>
      <c r="L414">
        <v>0</v>
      </c>
      <c r="M414" t="s">
        <v>18</v>
      </c>
      <c r="N414">
        <v>144</v>
      </c>
      <c r="O414">
        <v>0</v>
      </c>
      <c r="P414">
        <v>0</v>
      </c>
      <c r="Q414" t="str">
        <f t="shared" si="12"/>
        <v>01</v>
      </c>
      <c r="R414">
        <f>VLOOKUP(Q414,Rules!$D$4:$E$8,2,FALSE)</f>
        <v>0</v>
      </c>
      <c r="S414">
        <f t="shared" si="13"/>
        <v>1</v>
      </c>
    </row>
    <row r="415" spans="1:19" x14ac:dyDescent="0.3">
      <c r="A415">
        <v>1</v>
      </c>
      <c r="B415">
        <v>40.58</v>
      </c>
      <c r="C415">
        <v>1.5</v>
      </c>
      <c r="D415">
        <v>1</v>
      </c>
      <c r="E415">
        <v>1</v>
      </c>
      <c r="F415" t="s">
        <v>29</v>
      </c>
      <c r="G415" t="s">
        <v>30</v>
      </c>
      <c r="H415">
        <v>0</v>
      </c>
      <c r="I415">
        <v>0</v>
      </c>
      <c r="J415">
        <v>0</v>
      </c>
      <c r="K415">
        <v>0</v>
      </c>
      <c r="L415">
        <v>0</v>
      </c>
      <c r="M415" t="s">
        <v>21</v>
      </c>
      <c r="N415">
        <v>300</v>
      </c>
      <c r="O415">
        <v>0</v>
      </c>
      <c r="P415">
        <v>0</v>
      </c>
      <c r="Q415" t="str">
        <f t="shared" si="12"/>
        <v>01</v>
      </c>
      <c r="R415">
        <f>VLOOKUP(Q415,Rules!$D$4:$E$8,2,FALSE)</f>
        <v>0</v>
      </c>
      <c r="S415">
        <f t="shared" si="13"/>
        <v>1</v>
      </c>
    </row>
    <row r="416" spans="1:19" x14ac:dyDescent="0.3">
      <c r="A416">
        <v>1</v>
      </c>
      <c r="B416">
        <v>22.25</v>
      </c>
      <c r="C416">
        <v>0.46</v>
      </c>
      <c r="D416">
        <v>1</v>
      </c>
      <c r="E416">
        <v>1</v>
      </c>
      <c r="F416" t="s">
        <v>25</v>
      </c>
      <c r="G416" t="s">
        <v>17</v>
      </c>
      <c r="H416">
        <v>0.125</v>
      </c>
      <c r="I416">
        <v>0</v>
      </c>
      <c r="J416">
        <v>0</v>
      </c>
      <c r="K416">
        <v>0</v>
      </c>
      <c r="L416">
        <v>1</v>
      </c>
      <c r="M416" t="s">
        <v>18</v>
      </c>
      <c r="N416">
        <v>280</v>
      </c>
      <c r="O416">
        <v>55</v>
      </c>
      <c r="P416">
        <v>0</v>
      </c>
      <c r="Q416" t="str">
        <f t="shared" si="12"/>
        <v>01</v>
      </c>
      <c r="R416">
        <f>VLOOKUP(Q416,Rules!$D$4:$E$8,2,FALSE)</f>
        <v>0</v>
      </c>
      <c r="S416">
        <f t="shared" si="13"/>
        <v>1</v>
      </c>
    </row>
    <row r="417" spans="1:19" x14ac:dyDescent="0.3">
      <c r="A417">
        <v>0</v>
      </c>
      <c r="B417">
        <v>22.25</v>
      </c>
      <c r="C417">
        <v>1.25</v>
      </c>
      <c r="D417">
        <v>0</v>
      </c>
      <c r="E417">
        <v>0</v>
      </c>
      <c r="F417" t="s">
        <v>33</v>
      </c>
      <c r="G417" t="s">
        <v>34</v>
      </c>
      <c r="H417">
        <v>3.25</v>
      </c>
      <c r="I417">
        <v>0</v>
      </c>
      <c r="J417">
        <v>0</v>
      </c>
      <c r="K417">
        <v>0</v>
      </c>
      <c r="L417">
        <v>0</v>
      </c>
      <c r="M417" t="s">
        <v>18</v>
      </c>
      <c r="N417">
        <v>280</v>
      </c>
      <c r="O417">
        <v>0</v>
      </c>
      <c r="P417">
        <v>0</v>
      </c>
      <c r="Q417" t="str">
        <f t="shared" si="12"/>
        <v>00</v>
      </c>
      <c r="R417">
        <f>VLOOKUP(Q417,Rules!$D$4:$E$8,2,FALSE)</f>
        <v>0</v>
      </c>
      <c r="S417">
        <f t="shared" si="13"/>
        <v>1</v>
      </c>
    </row>
    <row r="418" spans="1:19" x14ac:dyDescent="0.3">
      <c r="A418">
        <v>1</v>
      </c>
      <c r="B418">
        <v>22.5</v>
      </c>
      <c r="C418">
        <v>0.125</v>
      </c>
      <c r="D418">
        <v>0</v>
      </c>
      <c r="E418">
        <v>0</v>
      </c>
      <c r="F418" t="s">
        <v>25</v>
      </c>
      <c r="G418" t="s">
        <v>17</v>
      </c>
      <c r="H418">
        <v>0.125</v>
      </c>
      <c r="I418">
        <v>0</v>
      </c>
      <c r="J418">
        <v>0</v>
      </c>
      <c r="K418">
        <v>0</v>
      </c>
      <c r="L418">
        <v>0</v>
      </c>
      <c r="M418" t="s">
        <v>18</v>
      </c>
      <c r="N418">
        <v>200</v>
      </c>
      <c r="O418">
        <v>70</v>
      </c>
      <c r="P418">
        <v>0</v>
      </c>
      <c r="Q418" t="str">
        <f t="shared" si="12"/>
        <v>00</v>
      </c>
      <c r="R418">
        <f>VLOOKUP(Q418,Rules!$D$4:$E$8,2,FALSE)</f>
        <v>0</v>
      </c>
      <c r="S418">
        <f t="shared" si="13"/>
        <v>1</v>
      </c>
    </row>
    <row r="419" spans="1:19" x14ac:dyDescent="0.3">
      <c r="A419">
        <v>1</v>
      </c>
      <c r="B419">
        <v>23.58</v>
      </c>
      <c r="C419">
        <v>1.79</v>
      </c>
      <c r="D419">
        <v>1</v>
      </c>
      <c r="E419">
        <v>1</v>
      </c>
      <c r="F419" t="s">
        <v>26</v>
      </c>
      <c r="G419" t="s">
        <v>17</v>
      </c>
      <c r="H419">
        <v>0.54</v>
      </c>
      <c r="I419">
        <v>0</v>
      </c>
      <c r="J419">
        <v>0</v>
      </c>
      <c r="K419">
        <v>0</v>
      </c>
      <c r="L419">
        <v>1</v>
      </c>
      <c r="M419" t="s">
        <v>18</v>
      </c>
      <c r="N419">
        <v>136</v>
      </c>
      <c r="O419">
        <v>1</v>
      </c>
      <c r="P419">
        <v>0</v>
      </c>
      <c r="Q419" t="str">
        <f t="shared" si="12"/>
        <v>01</v>
      </c>
      <c r="R419">
        <f>VLOOKUP(Q419,Rules!$D$4:$E$8,2,FALSE)</f>
        <v>0</v>
      </c>
      <c r="S419">
        <f t="shared" si="13"/>
        <v>1</v>
      </c>
    </row>
    <row r="420" spans="1:19" x14ac:dyDescent="0.3">
      <c r="A420">
        <v>1</v>
      </c>
      <c r="B420">
        <v>38.42</v>
      </c>
      <c r="C420">
        <v>0.70499999999999996</v>
      </c>
      <c r="D420">
        <v>1</v>
      </c>
      <c r="E420">
        <v>1</v>
      </c>
      <c r="F420" t="s">
        <v>26</v>
      </c>
      <c r="G420" t="s">
        <v>17</v>
      </c>
      <c r="H420">
        <v>0.375</v>
      </c>
      <c r="I420">
        <v>0</v>
      </c>
      <c r="J420">
        <v>1</v>
      </c>
      <c r="K420">
        <v>2</v>
      </c>
      <c r="L420">
        <v>0</v>
      </c>
      <c r="M420" t="s">
        <v>18</v>
      </c>
      <c r="N420">
        <v>225</v>
      </c>
      <c r="O420">
        <v>500</v>
      </c>
      <c r="P420">
        <v>0</v>
      </c>
      <c r="Q420" t="str">
        <f t="shared" si="12"/>
        <v>11</v>
      </c>
      <c r="R420">
        <f>VLOOKUP(Q420,Rules!$D$4:$E$8,2,FALSE)</f>
        <v>1</v>
      </c>
      <c r="S420">
        <f t="shared" si="13"/>
        <v>0</v>
      </c>
    </row>
    <row r="421" spans="1:19" x14ac:dyDescent="0.3">
      <c r="A421">
        <v>0</v>
      </c>
      <c r="B421">
        <v>26.58</v>
      </c>
      <c r="C421">
        <v>2.54</v>
      </c>
      <c r="D421">
        <v>0</v>
      </c>
      <c r="E421">
        <v>0</v>
      </c>
      <c r="F421" t="s">
        <v>33</v>
      </c>
      <c r="G421" t="s">
        <v>34</v>
      </c>
      <c r="H421">
        <v>0</v>
      </c>
      <c r="I421">
        <v>0</v>
      </c>
      <c r="J421">
        <v>0</v>
      </c>
      <c r="K421">
        <v>0</v>
      </c>
      <c r="L421">
        <v>1</v>
      </c>
      <c r="M421" t="s">
        <v>18</v>
      </c>
      <c r="N421">
        <v>180</v>
      </c>
      <c r="O421">
        <v>60</v>
      </c>
      <c r="P421">
        <v>0</v>
      </c>
      <c r="Q421" t="str">
        <f t="shared" si="12"/>
        <v>00</v>
      </c>
      <c r="R421">
        <f>VLOOKUP(Q421,Rules!$D$4:$E$8,2,FALSE)</f>
        <v>0</v>
      </c>
      <c r="S421">
        <f t="shared" si="13"/>
        <v>1</v>
      </c>
    </row>
    <row r="422" spans="1:19" x14ac:dyDescent="0.3">
      <c r="A422">
        <v>1</v>
      </c>
      <c r="B422">
        <v>35</v>
      </c>
      <c r="C422">
        <v>2.5</v>
      </c>
      <c r="D422">
        <v>1</v>
      </c>
      <c r="E422">
        <v>1</v>
      </c>
      <c r="F422" t="s">
        <v>29</v>
      </c>
      <c r="G422" t="s">
        <v>17</v>
      </c>
      <c r="H422">
        <v>1</v>
      </c>
      <c r="I422">
        <v>0</v>
      </c>
      <c r="J422">
        <v>0</v>
      </c>
      <c r="K422">
        <v>0</v>
      </c>
      <c r="L422">
        <v>1</v>
      </c>
      <c r="M422" t="s">
        <v>18</v>
      </c>
      <c r="N422">
        <v>210</v>
      </c>
      <c r="O422">
        <v>0</v>
      </c>
      <c r="P422">
        <v>0</v>
      </c>
      <c r="Q422" t="str">
        <f t="shared" si="12"/>
        <v>01</v>
      </c>
      <c r="R422">
        <f>VLOOKUP(Q422,Rules!$D$4:$E$8,2,FALSE)</f>
        <v>0</v>
      </c>
      <c r="S422">
        <f t="shared" si="13"/>
        <v>1</v>
      </c>
    </row>
    <row r="423" spans="1:19" x14ac:dyDescent="0.3">
      <c r="A423">
        <v>1</v>
      </c>
      <c r="B423">
        <v>20.420000000000002</v>
      </c>
      <c r="C423">
        <v>1.085</v>
      </c>
      <c r="D423">
        <v>1</v>
      </c>
      <c r="E423">
        <v>1</v>
      </c>
      <c r="F423" t="s">
        <v>19</v>
      </c>
      <c r="G423" t="s">
        <v>17</v>
      </c>
      <c r="H423">
        <v>1.5</v>
      </c>
      <c r="I423">
        <v>0</v>
      </c>
      <c r="J423">
        <v>0</v>
      </c>
      <c r="K423">
        <v>0</v>
      </c>
      <c r="L423">
        <v>0</v>
      </c>
      <c r="M423" t="s">
        <v>18</v>
      </c>
      <c r="N423">
        <v>108</v>
      </c>
      <c r="O423">
        <v>7</v>
      </c>
      <c r="P423">
        <v>0</v>
      </c>
      <c r="Q423" t="str">
        <f t="shared" si="12"/>
        <v>01</v>
      </c>
      <c r="R423">
        <f>VLOOKUP(Q423,Rules!$D$4:$E$8,2,FALSE)</f>
        <v>0</v>
      </c>
      <c r="S423">
        <f t="shared" si="13"/>
        <v>1</v>
      </c>
    </row>
    <row r="424" spans="1:19" x14ac:dyDescent="0.3">
      <c r="A424">
        <v>1</v>
      </c>
      <c r="B424">
        <v>29.42</v>
      </c>
      <c r="C424">
        <v>1.25</v>
      </c>
      <c r="D424">
        <v>1</v>
      </c>
      <c r="E424">
        <v>1</v>
      </c>
      <c r="F424" t="s">
        <v>16</v>
      </c>
      <c r="G424" t="s">
        <v>17</v>
      </c>
      <c r="H424">
        <v>1.75</v>
      </c>
      <c r="I424">
        <v>0</v>
      </c>
      <c r="J424">
        <v>0</v>
      </c>
      <c r="K424">
        <v>0</v>
      </c>
      <c r="L424">
        <v>0</v>
      </c>
      <c r="M424" t="s">
        <v>18</v>
      </c>
      <c r="N424">
        <v>200</v>
      </c>
      <c r="O424">
        <v>0</v>
      </c>
      <c r="P424">
        <v>0</v>
      </c>
      <c r="Q424" t="str">
        <f t="shared" si="12"/>
        <v>01</v>
      </c>
      <c r="R424">
        <f>VLOOKUP(Q424,Rules!$D$4:$E$8,2,FALSE)</f>
        <v>0</v>
      </c>
      <c r="S424">
        <f t="shared" si="13"/>
        <v>1</v>
      </c>
    </row>
    <row r="425" spans="1:19" x14ac:dyDescent="0.3">
      <c r="A425">
        <v>1</v>
      </c>
      <c r="B425">
        <v>26.17</v>
      </c>
      <c r="C425">
        <v>0.83499999999999996</v>
      </c>
      <c r="D425">
        <v>1</v>
      </c>
      <c r="E425">
        <v>1</v>
      </c>
      <c r="F425" t="s">
        <v>24</v>
      </c>
      <c r="G425" t="s">
        <v>17</v>
      </c>
      <c r="H425">
        <v>1.165</v>
      </c>
      <c r="I425">
        <v>0</v>
      </c>
      <c r="J425">
        <v>0</v>
      </c>
      <c r="K425">
        <v>0</v>
      </c>
      <c r="L425">
        <v>0</v>
      </c>
      <c r="M425" t="s">
        <v>18</v>
      </c>
      <c r="N425">
        <v>100</v>
      </c>
      <c r="O425">
        <v>0</v>
      </c>
      <c r="P425">
        <v>0</v>
      </c>
      <c r="Q425" t="str">
        <f t="shared" si="12"/>
        <v>01</v>
      </c>
      <c r="R425">
        <f>VLOOKUP(Q425,Rules!$D$4:$E$8,2,FALSE)</f>
        <v>0</v>
      </c>
      <c r="S425">
        <f t="shared" si="13"/>
        <v>1</v>
      </c>
    </row>
    <row r="426" spans="1:19" x14ac:dyDescent="0.3">
      <c r="A426">
        <v>1</v>
      </c>
      <c r="B426">
        <v>33.67</v>
      </c>
      <c r="C426">
        <v>2.165</v>
      </c>
      <c r="D426">
        <v>1</v>
      </c>
      <c r="E426">
        <v>1</v>
      </c>
      <c r="F426" t="s">
        <v>26</v>
      </c>
      <c r="G426" t="s">
        <v>17</v>
      </c>
      <c r="H426">
        <v>1.5</v>
      </c>
      <c r="I426">
        <v>0</v>
      </c>
      <c r="J426">
        <v>0</v>
      </c>
      <c r="K426">
        <v>0</v>
      </c>
      <c r="L426">
        <v>0</v>
      </c>
      <c r="M426" t="s">
        <v>37</v>
      </c>
      <c r="N426">
        <v>120</v>
      </c>
      <c r="O426">
        <v>0</v>
      </c>
      <c r="P426">
        <v>0</v>
      </c>
      <c r="Q426" t="str">
        <f t="shared" si="12"/>
        <v>01</v>
      </c>
      <c r="R426">
        <f>VLOOKUP(Q426,Rules!$D$4:$E$8,2,FALSE)</f>
        <v>0</v>
      </c>
      <c r="S426">
        <f t="shared" si="13"/>
        <v>1</v>
      </c>
    </row>
    <row r="427" spans="1:19" x14ac:dyDescent="0.3">
      <c r="A427">
        <v>1</v>
      </c>
      <c r="B427">
        <v>24.58</v>
      </c>
      <c r="C427">
        <v>1.25</v>
      </c>
      <c r="D427">
        <v>1</v>
      </c>
      <c r="E427">
        <v>1</v>
      </c>
      <c r="F427" t="s">
        <v>26</v>
      </c>
      <c r="G427" t="s">
        <v>17</v>
      </c>
      <c r="H427">
        <v>0.25</v>
      </c>
      <c r="I427">
        <v>0</v>
      </c>
      <c r="J427">
        <v>0</v>
      </c>
      <c r="K427">
        <v>0</v>
      </c>
      <c r="L427">
        <v>0</v>
      </c>
      <c r="M427" t="s">
        <v>18</v>
      </c>
      <c r="N427">
        <v>110</v>
      </c>
      <c r="O427">
        <v>0</v>
      </c>
      <c r="P427">
        <v>0</v>
      </c>
      <c r="Q427" t="str">
        <f t="shared" si="12"/>
        <v>01</v>
      </c>
      <c r="R427">
        <f>VLOOKUP(Q427,Rules!$D$4:$E$8,2,FALSE)</f>
        <v>0</v>
      </c>
      <c r="S427">
        <f t="shared" si="13"/>
        <v>1</v>
      </c>
    </row>
    <row r="428" spans="1:19" x14ac:dyDescent="0.3">
      <c r="A428">
        <v>0</v>
      </c>
      <c r="B428">
        <v>27.67</v>
      </c>
      <c r="C428">
        <v>2.04</v>
      </c>
      <c r="D428">
        <v>1</v>
      </c>
      <c r="E428">
        <v>1</v>
      </c>
      <c r="F428" t="s">
        <v>16</v>
      </c>
      <c r="G428" t="s">
        <v>17</v>
      </c>
      <c r="H428">
        <v>0.25</v>
      </c>
      <c r="I428">
        <v>0</v>
      </c>
      <c r="J428">
        <v>0</v>
      </c>
      <c r="K428">
        <v>0</v>
      </c>
      <c r="L428">
        <v>1</v>
      </c>
      <c r="M428" t="s">
        <v>18</v>
      </c>
      <c r="N428">
        <v>180</v>
      </c>
      <c r="O428">
        <v>50</v>
      </c>
      <c r="P428">
        <v>0</v>
      </c>
      <c r="Q428" t="str">
        <f t="shared" si="12"/>
        <v>01</v>
      </c>
      <c r="R428">
        <f>VLOOKUP(Q428,Rules!$D$4:$E$8,2,FALSE)</f>
        <v>0</v>
      </c>
      <c r="S428">
        <f t="shared" si="13"/>
        <v>1</v>
      </c>
    </row>
    <row r="429" spans="1:19" x14ac:dyDescent="0.3">
      <c r="A429">
        <v>1</v>
      </c>
      <c r="B429">
        <v>37.5</v>
      </c>
      <c r="C429">
        <v>0.83499999999999996</v>
      </c>
      <c r="D429">
        <v>1</v>
      </c>
      <c r="E429">
        <v>1</v>
      </c>
      <c r="F429" t="s">
        <v>31</v>
      </c>
      <c r="G429" t="s">
        <v>17</v>
      </c>
      <c r="H429">
        <v>0.04</v>
      </c>
      <c r="I429">
        <v>0</v>
      </c>
      <c r="J429">
        <v>0</v>
      </c>
      <c r="K429">
        <v>0</v>
      </c>
      <c r="L429">
        <v>0</v>
      </c>
      <c r="M429" t="s">
        <v>18</v>
      </c>
      <c r="N429">
        <v>120</v>
      </c>
      <c r="O429">
        <v>5</v>
      </c>
      <c r="P429">
        <v>0</v>
      </c>
      <c r="Q429" t="str">
        <f t="shared" si="12"/>
        <v>01</v>
      </c>
      <c r="R429">
        <f>VLOOKUP(Q429,Rules!$D$4:$E$8,2,FALSE)</f>
        <v>0</v>
      </c>
      <c r="S429">
        <f t="shared" si="13"/>
        <v>1</v>
      </c>
    </row>
    <row r="430" spans="1:19" x14ac:dyDescent="0.3">
      <c r="A430">
        <v>1</v>
      </c>
      <c r="B430">
        <v>49.17</v>
      </c>
      <c r="C430">
        <v>2.29</v>
      </c>
      <c r="D430">
        <v>1</v>
      </c>
      <c r="E430">
        <v>1</v>
      </c>
      <c r="F430" t="s">
        <v>33</v>
      </c>
      <c r="G430" t="s">
        <v>34</v>
      </c>
      <c r="H430">
        <v>0.28999999999999998</v>
      </c>
      <c r="I430">
        <v>0</v>
      </c>
      <c r="J430">
        <v>0</v>
      </c>
      <c r="K430">
        <v>0</v>
      </c>
      <c r="L430">
        <v>0</v>
      </c>
      <c r="M430" t="s">
        <v>18</v>
      </c>
      <c r="N430">
        <v>200</v>
      </c>
      <c r="O430">
        <v>3</v>
      </c>
      <c r="P430">
        <v>0</v>
      </c>
      <c r="Q430" t="str">
        <f t="shared" si="12"/>
        <v>01</v>
      </c>
      <c r="R430">
        <f>VLOOKUP(Q430,Rules!$D$4:$E$8,2,FALSE)</f>
        <v>0</v>
      </c>
      <c r="S430">
        <f t="shared" si="13"/>
        <v>1</v>
      </c>
    </row>
    <row r="431" spans="1:19" x14ac:dyDescent="0.3">
      <c r="A431">
        <v>1</v>
      </c>
      <c r="B431">
        <v>33.58</v>
      </c>
      <c r="C431">
        <v>0.33500000000000002</v>
      </c>
      <c r="D431">
        <v>0</v>
      </c>
      <c r="E431">
        <v>0</v>
      </c>
      <c r="F431" t="s">
        <v>24</v>
      </c>
      <c r="G431" t="s">
        <v>17</v>
      </c>
      <c r="H431">
        <v>8.5000000000000006E-2</v>
      </c>
      <c r="I431">
        <v>0</v>
      </c>
      <c r="J431">
        <v>0</v>
      </c>
      <c r="K431">
        <v>0</v>
      </c>
      <c r="L431">
        <v>0</v>
      </c>
      <c r="M431" t="s">
        <v>18</v>
      </c>
      <c r="N431">
        <v>180</v>
      </c>
      <c r="O431">
        <v>0</v>
      </c>
      <c r="P431">
        <v>0</v>
      </c>
      <c r="Q431" t="str">
        <f t="shared" si="12"/>
        <v>00</v>
      </c>
      <c r="R431">
        <f>VLOOKUP(Q431,Rules!$D$4:$E$8,2,FALSE)</f>
        <v>0</v>
      </c>
      <c r="S431">
        <f t="shared" si="13"/>
        <v>1</v>
      </c>
    </row>
    <row r="432" spans="1:19" x14ac:dyDescent="0.3">
      <c r="A432">
        <v>1</v>
      </c>
      <c r="B432">
        <v>51.83</v>
      </c>
      <c r="C432">
        <v>3</v>
      </c>
      <c r="D432">
        <v>0</v>
      </c>
      <c r="E432">
        <v>0</v>
      </c>
      <c r="F432" t="s">
        <v>33</v>
      </c>
      <c r="G432" t="s">
        <v>34</v>
      </c>
      <c r="H432">
        <v>1.5</v>
      </c>
      <c r="I432">
        <v>0</v>
      </c>
      <c r="J432">
        <v>0</v>
      </c>
      <c r="K432">
        <v>0</v>
      </c>
      <c r="L432">
        <v>0</v>
      </c>
      <c r="M432" t="s">
        <v>18</v>
      </c>
      <c r="N432">
        <v>180</v>
      </c>
      <c r="O432">
        <v>4</v>
      </c>
      <c r="P432">
        <v>0</v>
      </c>
      <c r="Q432" t="str">
        <f t="shared" si="12"/>
        <v>00</v>
      </c>
      <c r="R432">
        <f>VLOOKUP(Q432,Rules!$D$4:$E$8,2,FALSE)</f>
        <v>0</v>
      </c>
      <c r="S432">
        <f t="shared" si="13"/>
        <v>1</v>
      </c>
    </row>
    <row r="433" spans="1:19" x14ac:dyDescent="0.3">
      <c r="A433">
        <v>1</v>
      </c>
      <c r="B433">
        <v>22.92</v>
      </c>
      <c r="C433">
        <v>3.165</v>
      </c>
      <c r="D433">
        <v>0</v>
      </c>
      <c r="E433">
        <v>0</v>
      </c>
      <c r="F433" t="s">
        <v>26</v>
      </c>
      <c r="G433" t="s">
        <v>17</v>
      </c>
      <c r="H433">
        <v>0.16500000000000001</v>
      </c>
      <c r="I433">
        <v>0</v>
      </c>
      <c r="J433">
        <v>0</v>
      </c>
      <c r="K433">
        <v>0</v>
      </c>
      <c r="L433">
        <v>0</v>
      </c>
      <c r="M433" t="s">
        <v>18</v>
      </c>
      <c r="N433">
        <v>160</v>
      </c>
      <c r="O433">
        <v>1058</v>
      </c>
      <c r="P433">
        <v>0</v>
      </c>
      <c r="Q433" t="str">
        <f t="shared" si="12"/>
        <v>00</v>
      </c>
      <c r="R433">
        <f>VLOOKUP(Q433,Rules!$D$4:$E$8,2,FALSE)</f>
        <v>0</v>
      </c>
      <c r="S433">
        <f t="shared" si="13"/>
        <v>1</v>
      </c>
    </row>
    <row r="434" spans="1:19" x14ac:dyDescent="0.3">
      <c r="A434">
        <v>1</v>
      </c>
      <c r="B434">
        <v>21.83</v>
      </c>
      <c r="C434">
        <v>1.54</v>
      </c>
      <c r="D434">
        <v>1</v>
      </c>
      <c r="E434">
        <v>1</v>
      </c>
      <c r="F434" t="s">
        <v>25</v>
      </c>
      <c r="G434" t="s">
        <v>17</v>
      </c>
      <c r="H434">
        <v>8.5000000000000006E-2</v>
      </c>
      <c r="I434">
        <v>0</v>
      </c>
      <c r="J434">
        <v>0</v>
      </c>
      <c r="K434">
        <v>0</v>
      </c>
      <c r="L434">
        <v>1</v>
      </c>
      <c r="M434" t="s">
        <v>18</v>
      </c>
      <c r="N434">
        <v>356</v>
      </c>
      <c r="O434">
        <v>0</v>
      </c>
      <c r="P434">
        <v>0</v>
      </c>
      <c r="Q434" t="str">
        <f t="shared" si="12"/>
        <v>01</v>
      </c>
      <c r="R434">
        <f>VLOOKUP(Q434,Rules!$D$4:$E$8,2,FALSE)</f>
        <v>0</v>
      </c>
      <c r="S434">
        <f t="shared" si="13"/>
        <v>1</v>
      </c>
    </row>
    <row r="435" spans="1:19" x14ac:dyDescent="0.3">
      <c r="A435">
        <v>1</v>
      </c>
      <c r="B435">
        <v>25.25</v>
      </c>
      <c r="C435">
        <v>1</v>
      </c>
      <c r="D435">
        <v>1</v>
      </c>
      <c r="E435">
        <v>1</v>
      </c>
      <c r="F435" t="s">
        <v>32</v>
      </c>
      <c r="G435" t="s">
        <v>17</v>
      </c>
      <c r="H435">
        <v>0.5</v>
      </c>
      <c r="I435">
        <v>0</v>
      </c>
      <c r="J435">
        <v>0</v>
      </c>
      <c r="K435">
        <v>0</v>
      </c>
      <c r="L435">
        <v>0</v>
      </c>
      <c r="M435" t="s">
        <v>18</v>
      </c>
      <c r="N435">
        <v>200</v>
      </c>
      <c r="O435">
        <v>0</v>
      </c>
      <c r="P435">
        <v>0</v>
      </c>
      <c r="Q435" t="str">
        <f t="shared" si="12"/>
        <v>01</v>
      </c>
      <c r="R435">
        <f>VLOOKUP(Q435,Rules!$D$4:$E$8,2,FALSE)</f>
        <v>0</v>
      </c>
      <c r="S435">
        <f t="shared" si="13"/>
        <v>1</v>
      </c>
    </row>
    <row r="436" spans="1:19" x14ac:dyDescent="0.3">
      <c r="A436">
        <v>1</v>
      </c>
      <c r="B436">
        <v>58.58</v>
      </c>
      <c r="C436">
        <v>2.71</v>
      </c>
      <c r="D436">
        <v>1</v>
      </c>
      <c r="E436">
        <v>1</v>
      </c>
      <c r="F436" t="s">
        <v>26</v>
      </c>
      <c r="G436" t="s">
        <v>17</v>
      </c>
      <c r="H436">
        <v>2.415</v>
      </c>
      <c r="I436">
        <v>0</v>
      </c>
      <c r="J436">
        <v>0</v>
      </c>
      <c r="K436">
        <v>0</v>
      </c>
      <c r="L436">
        <v>1</v>
      </c>
      <c r="M436" t="s">
        <v>18</v>
      </c>
      <c r="N436">
        <v>320</v>
      </c>
      <c r="O436">
        <v>0</v>
      </c>
      <c r="P436">
        <v>0</v>
      </c>
      <c r="Q436" t="str">
        <f t="shared" si="12"/>
        <v>01</v>
      </c>
      <c r="R436">
        <f>VLOOKUP(Q436,Rules!$D$4:$E$8,2,FALSE)</f>
        <v>0</v>
      </c>
      <c r="S436">
        <f t="shared" si="13"/>
        <v>1</v>
      </c>
    </row>
    <row r="437" spans="1:19" x14ac:dyDescent="0.3">
      <c r="A437">
        <v>1</v>
      </c>
      <c r="B437">
        <v>19</v>
      </c>
      <c r="C437">
        <v>0</v>
      </c>
      <c r="D437">
        <v>0</v>
      </c>
      <c r="E437">
        <v>0</v>
      </c>
      <c r="F437" t="s">
        <v>33</v>
      </c>
      <c r="G437" t="s">
        <v>34</v>
      </c>
      <c r="H437">
        <v>0</v>
      </c>
      <c r="I437">
        <v>0</v>
      </c>
      <c r="J437">
        <v>1</v>
      </c>
      <c r="K437">
        <v>4</v>
      </c>
      <c r="L437">
        <v>0</v>
      </c>
      <c r="M437" t="s">
        <v>18</v>
      </c>
      <c r="N437">
        <v>45</v>
      </c>
      <c r="O437">
        <v>1</v>
      </c>
      <c r="P437">
        <v>0</v>
      </c>
      <c r="Q437" t="str">
        <f t="shared" si="12"/>
        <v>10</v>
      </c>
      <c r="R437">
        <f>VLOOKUP(Q437,Rules!$D$4:$E$8,2,FALSE)</f>
        <v>1</v>
      </c>
      <c r="S437">
        <f t="shared" si="13"/>
        <v>0</v>
      </c>
    </row>
    <row r="438" spans="1:19" x14ac:dyDescent="0.3">
      <c r="A438">
        <v>1</v>
      </c>
      <c r="B438">
        <v>19.579999999999998</v>
      </c>
      <c r="C438">
        <v>0.58499999999999996</v>
      </c>
      <c r="D438">
        <v>1</v>
      </c>
      <c r="E438">
        <v>1</v>
      </c>
      <c r="F438" t="s">
        <v>33</v>
      </c>
      <c r="G438" t="s">
        <v>34</v>
      </c>
      <c r="H438">
        <v>0</v>
      </c>
      <c r="I438">
        <v>0</v>
      </c>
      <c r="J438">
        <v>1</v>
      </c>
      <c r="K438">
        <v>3</v>
      </c>
      <c r="L438">
        <v>0</v>
      </c>
      <c r="M438" t="s">
        <v>18</v>
      </c>
      <c r="N438">
        <v>350</v>
      </c>
      <c r="O438">
        <v>769</v>
      </c>
      <c r="P438">
        <v>0</v>
      </c>
      <c r="Q438" t="str">
        <f t="shared" si="12"/>
        <v>11</v>
      </c>
      <c r="R438">
        <f>VLOOKUP(Q438,Rules!$D$4:$E$8,2,FALSE)</f>
        <v>1</v>
      </c>
      <c r="S438">
        <f t="shared" si="13"/>
        <v>0</v>
      </c>
    </row>
    <row r="439" spans="1:19" x14ac:dyDescent="0.3">
      <c r="A439">
        <v>0</v>
      </c>
      <c r="B439">
        <v>53.33</v>
      </c>
      <c r="C439">
        <v>0.16500000000000001</v>
      </c>
      <c r="D439">
        <v>1</v>
      </c>
      <c r="E439">
        <v>1</v>
      </c>
      <c r="F439" t="s">
        <v>33</v>
      </c>
      <c r="G439" t="s">
        <v>34</v>
      </c>
      <c r="H439">
        <v>0</v>
      </c>
      <c r="I439">
        <v>0</v>
      </c>
      <c r="J439">
        <v>0</v>
      </c>
      <c r="K439">
        <v>0</v>
      </c>
      <c r="L439">
        <v>1</v>
      </c>
      <c r="M439" t="s">
        <v>21</v>
      </c>
      <c r="N439">
        <v>62</v>
      </c>
      <c r="O439">
        <v>27</v>
      </c>
      <c r="P439">
        <v>0</v>
      </c>
      <c r="Q439" t="str">
        <f t="shared" si="12"/>
        <v>01</v>
      </c>
      <c r="R439">
        <f>VLOOKUP(Q439,Rules!$D$4:$E$8,2,FALSE)</f>
        <v>0</v>
      </c>
      <c r="S439">
        <f t="shared" si="13"/>
        <v>1</v>
      </c>
    </row>
    <row r="440" spans="1:19" x14ac:dyDescent="0.3">
      <c r="A440">
        <v>0</v>
      </c>
      <c r="B440">
        <v>27.17</v>
      </c>
      <c r="C440">
        <v>1.25</v>
      </c>
      <c r="D440">
        <v>1</v>
      </c>
      <c r="E440">
        <v>1</v>
      </c>
      <c r="F440" t="s">
        <v>33</v>
      </c>
      <c r="G440" t="s">
        <v>34</v>
      </c>
      <c r="H440">
        <v>0</v>
      </c>
      <c r="I440">
        <v>0</v>
      </c>
      <c r="J440">
        <v>1</v>
      </c>
      <c r="K440">
        <v>1</v>
      </c>
      <c r="L440">
        <v>0</v>
      </c>
      <c r="M440" t="s">
        <v>18</v>
      </c>
      <c r="N440">
        <v>92</v>
      </c>
      <c r="O440">
        <v>300</v>
      </c>
      <c r="P440">
        <v>0</v>
      </c>
      <c r="Q440" t="str">
        <f t="shared" si="12"/>
        <v>11</v>
      </c>
      <c r="R440">
        <f>VLOOKUP(Q440,Rules!$D$4:$E$8,2,FALSE)</f>
        <v>1</v>
      </c>
      <c r="S440">
        <f t="shared" si="13"/>
        <v>0</v>
      </c>
    </row>
    <row r="441" spans="1:19" x14ac:dyDescent="0.3">
      <c r="A441">
        <v>1</v>
      </c>
      <c r="B441">
        <v>25.92</v>
      </c>
      <c r="C441">
        <v>0.875</v>
      </c>
      <c r="D441">
        <v>1</v>
      </c>
      <c r="E441">
        <v>1</v>
      </c>
      <c r="F441" t="s">
        <v>25</v>
      </c>
      <c r="G441" t="s">
        <v>17</v>
      </c>
      <c r="H441">
        <v>0.375</v>
      </c>
      <c r="I441">
        <v>0</v>
      </c>
      <c r="J441">
        <v>1</v>
      </c>
      <c r="K441">
        <v>2</v>
      </c>
      <c r="L441">
        <v>1</v>
      </c>
      <c r="M441" t="s">
        <v>18</v>
      </c>
      <c r="N441">
        <v>174</v>
      </c>
      <c r="O441">
        <v>3</v>
      </c>
      <c r="P441">
        <v>0</v>
      </c>
      <c r="Q441" t="str">
        <f t="shared" si="12"/>
        <v>11</v>
      </c>
      <c r="R441">
        <f>VLOOKUP(Q441,Rules!$D$4:$E$8,2,FALSE)</f>
        <v>1</v>
      </c>
      <c r="S441">
        <f t="shared" si="13"/>
        <v>0</v>
      </c>
    </row>
    <row r="442" spans="1:19" x14ac:dyDescent="0.3">
      <c r="A442">
        <v>1</v>
      </c>
      <c r="B442">
        <v>23.08</v>
      </c>
      <c r="C442">
        <v>0</v>
      </c>
      <c r="D442">
        <v>1</v>
      </c>
      <c r="E442">
        <v>1</v>
      </c>
      <c r="F442" t="s">
        <v>25</v>
      </c>
      <c r="G442" t="s">
        <v>17</v>
      </c>
      <c r="H442">
        <v>1</v>
      </c>
      <c r="I442">
        <v>0</v>
      </c>
      <c r="J442">
        <v>1</v>
      </c>
      <c r="K442">
        <v>11</v>
      </c>
      <c r="L442">
        <v>0</v>
      </c>
      <c r="M442" t="s">
        <v>21</v>
      </c>
      <c r="N442">
        <v>0</v>
      </c>
      <c r="O442">
        <v>0</v>
      </c>
      <c r="P442">
        <v>0</v>
      </c>
      <c r="Q442" t="str">
        <f t="shared" si="12"/>
        <v>11</v>
      </c>
      <c r="R442">
        <f>VLOOKUP(Q442,Rules!$D$4:$E$8,2,FALSE)</f>
        <v>1</v>
      </c>
      <c r="S442">
        <f t="shared" si="13"/>
        <v>0</v>
      </c>
    </row>
    <row r="443" spans="1:19" x14ac:dyDescent="0.3">
      <c r="A443">
        <v>1</v>
      </c>
      <c r="B443">
        <v>39.58</v>
      </c>
      <c r="C443">
        <v>5</v>
      </c>
      <c r="D443">
        <v>1</v>
      </c>
      <c r="E443">
        <v>1</v>
      </c>
      <c r="F443" t="s">
        <v>33</v>
      </c>
      <c r="G443" t="s">
        <v>34</v>
      </c>
      <c r="H443">
        <v>0</v>
      </c>
      <c r="I443">
        <v>0</v>
      </c>
      <c r="J443">
        <v>1</v>
      </c>
      <c r="K443">
        <v>2</v>
      </c>
      <c r="L443">
        <v>0</v>
      </c>
      <c r="M443" t="s">
        <v>18</v>
      </c>
      <c r="N443">
        <v>17</v>
      </c>
      <c r="O443">
        <v>1</v>
      </c>
      <c r="P443">
        <v>0</v>
      </c>
      <c r="Q443" t="str">
        <f t="shared" si="12"/>
        <v>11</v>
      </c>
      <c r="R443">
        <f>VLOOKUP(Q443,Rules!$D$4:$E$8,2,FALSE)</f>
        <v>1</v>
      </c>
      <c r="S443">
        <f t="shared" si="13"/>
        <v>0</v>
      </c>
    </row>
    <row r="444" spans="1:19" x14ac:dyDescent="0.3">
      <c r="A444">
        <v>1</v>
      </c>
      <c r="B444">
        <v>30.58</v>
      </c>
      <c r="C444">
        <v>2.71</v>
      </c>
      <c r="D444">
        <v>0</v>
      </c>
      <c r="E444">
        <v>0</v>
      </c>
      <c r="F444" t="s">
        <v>22</v>
      </c>
      <c r="G444" t="s">
        <v>17</v>
      </c>
      <c r="H444">
        <v>0.125</v>
      </c>
      <c r="I444">
        <v>0</v>
      </c>
      <c r="J444">
        <v>0</v>
      </c>
      <c r="K444">
        <v>0</v>
      </c>
      <c r="L444">
        <v>1</v>
      </c>
      <c r="M444" t="s">
        <v>21</v>
      </c>
      <c r="N444">
        <v>80</v>
      </c>
      <c r="O444">
        <v>0</v>
      </c>
      <c r="P444">
        <v>0</v>
      </c>
      <c r="Q444" t="str">
        <f t="shared" si="12"/>
        <v>00</v>
      </c>
      <c r="R444">
        <f>VLOOKUP(Q444,Rules!$D$4:$E$8,2,FALSE)</f>
        <v>0</v>
      </c>
      <c r="S444">
        <f t="shared" si="13"/>
        <v>1</v>
      </c>
    </row>
    <row r="445" spans="1:19" x14ac:dyDescent="0.3">
      <c r="A445">
        <v>1</v>
      </c>
      <c r="B445">
        <v>17.25</v>
      </c>
      <c r="C445">
        <v>3</v>
      </c>
      <c r="D445">
        <v>1</v>
      </c>
      <c r="E445">
        <v>1</v>
      </c>
      <c r="F445" t="s">
        <v>25</v>
      </c>
      <c r="G445" t="s">
        <v>17</v>
      </c>
      <c r="H445">
        <v>0.04</v>
      </c>
      <c r="I445">
        <v>0</v>
      </c>
      <c r="J445">
        <v>0</v>
      </c>
      <c r="K445">
        <v>0</v>
      </c>
      <c r="L445">
        <v>1</v>
      </c>
      <c r="M445" t="s">
        <v>18</v>
      </c>
      <c r="N445">
        <v>160</v>
      </c>
      <c r="O445">
        <v>40</v>
      </c>
      <c r="P445">
        <v>0</v>
      </c>
      <c r="Q445" t="str">
        <f t="shared" si="12"/>
        <v>01</v>
      </c>
      <c r="R445">
        <f>VLOOKUP(Q445,Rules!$D$4:$E$8,2,FALSE)</f>
        <v>0</v>
      </c>
      <c r="S445">
        <f t="shared" si="13"/>
        <v>1</v>
      </c>
    </row>
    <row r="446" spans="1:19" x14ac:dyDescent="0.3">
      <c r="A446">
        <v>0</v>
      </c>
      <c r="B446">
        <v>17.670000000000002</v>
      </c>
      <c r="C446">
        <v>0</v>
      </c>
      <c r="D446">
        <v>0</v>
      </c>
      <c r="E446">
        <v>0</v>
      </c>
      <c r="F446" t="s">
        <v>35</v>
      </c>
      <c r="G446" t="s">
        <v>34</v>
      </c>
      <c r="H446">
        <v>0</v>
      </c>
      <c r="I446">
        <v>0</v>
      </c>
      <c r="J446">
        <v>0</v>
      </c>
      <c r="K446">
        <v>0</v>
      </c>
      <c r="L446">
        <v>0</v>
      </c>
      <c r="M446" t="s">
        <v>18</v>
      </c>
      <c r="N446">
        <v>86</v>
      </c>
      <c r="O446">
        <v>0</v>
      </c>
      <c r="P446">
        <v>0</v>
      </c>
      <c r="Q446" t="str">
        <f t="shared" si="12"/>
        <v>00</v>
      </c>
      <c r="R446">
        <f>VLOOKUP(Q446,Rules!$D$4:$E$8,2,FALSE)</f>
        <v>0</v>
      </c>
      <c r="S446">
        <f t="shared" si="13"/>
        <v>1</v>
      </c>
    </row>
    <row r="447" spans="1:19" x14ac:dyDescent="0.3">
      <c r="A447">
        <v>0</v>
      </c>
      <c r="B447">
        <v>28.46</v>
      </c>
      <c r="C447">
        <v>11.25</v>
      </c>
      <c r="D447">
        <v>1</v>
      </c>
      <c r="E447">
        <v>1</v>
      </c>
      <c r="F447" t="s">
        <v>33</v>
      </c>
      <c r="G447" t="s">
        <v>34</v>
      </c>
      <c r="H447">
        <v>0</v>
      </c>
      <c r="I447">
        <v>0</v>
      </c>
      <c r="J447">
        <v>0</v>
      </c>
      <c r="K447">
        <v>0</v>
      </c>
      <c r="L447">
        <v>0</v>
      </c>
      <c r="M447" t="s">
        <v>18</v>
      </c>
      <c r="N447">
        <v>0</v>
      </c>
      <c r="O447">
        <v>5200</v>
      </c>
      <c r="P447">
        <v>0</v>
      </c>
      <c r="Q447" t="str">
        <f t="shared" si="12"/>
        <v>01</v>
      </c>
      <c r="R447">
        <f>VLOOKUP(Q447,Rules!$D$4:$E$8,2,FALSE)</f>
        <v>0</v>
      </c>
      <c r="S447">
        <f t="shared" si="13"/>
        <v>1</v>
      </c>
    </row>
    <row r="448" spans="1:19" x14ac:dyDescent="0.3">
      <c r="A448">
        <v>1</v>
      </c>
      <c r="B448">
        <v>16.5</v>
      </c>
      <c r="C448">
        <v>0.125</v>
      </c>
      <c r="D448">
        <v>1</v>
      </c>
      <c r="E448">
        <v>1</v>
      </c>
      <c r="F448" t="s">
        <v>26</v>
      </c>
      <c r="G448" t="s">
        <v>17</v>
      </c>
      <c r="H448">
        <v>0.16500000000000001</v>
      </c>
      <c r="I448">
        <v>0</v>
      </c>
      <c r="J448">
        <v>0</v>
      </c>
      <c r="K448">
        <v>0</v>
      </c>
      <c r="L448">
        <v>0</v>
      </c>
      <c r="M448" t="s">
        <v>18</v>
      </c>
      <c r="N448">
        <v>132</v>
      </c>
      <c r="O448">
        <v>0</v>
      </c>
      <c r="P448">
        <v>0</v>
      </c>
      <c r="Q448" t="str">
        <f t="shared" si="12"/>
        <v>01</v>
      </c>
      <c r="R448">
        <f>VLOOKUP(Q448,Rules!$D$4:$E$8,2,FALSE)</f>
        <v>0</v>
      </c>
      <c r="S448">
        <f t="shared" si="13"/>
        <v>1</v>
      </c>
    </row>
    <row r="449" spans="1:19" x14ac:dyDescent="0.3">
      <c r="A449">
        <v>0</v>
      </c>
      <c r="B449">
        <v>27.33</v>
      </c>
      <c r="C449">
        <v>1.665</v>
      </c>
      <c r="D449">
        <v>1</v>
      </c>
      <c r="E449">
        <v>1</v>
      </c>
      <c r="F449" t="s">
        <v>33</v>
      </c>
      <c r="G449" t="s">
        <v>34</v>
      </c>
      <c r="H449">
        <v>0</v>
      </c>
      <c r="I449">
        <v>0</v>
      </c>
      <c r="J449">
        <v>0</v>
      </c>
      <c r="K449">
        <v>0</v>
      </c>
      <c r="L449">
        <v>0</v>
      </c>
      <c r="M449" t="s">
        <v>18</v>
      </c>
      <c r="N449">
        <v>340</v>
      </c>
      <c r="O449">
        <v>1</v>
      </c>
      <c r="P449">
        <v>0</v>
      </c>
      <c r="Q449" t="str">
        <f t="shared" si="12"/>
        <v>01</v>
      </c>
      <c r="R449">
        <f>VLOOKUP(Q449,Rules!$D$4:$E$8,2,FALSE)</f>
        <v>0</v>
      </c>
      <c r="S449">
        <f t="shared" si="13"/>
        <v>1</v>
      </c>
    </row>
    <row r="450" spans="1:19" x14ac:dyDescent="0.3">
      <c r="A450">
        <v>1</v>
      </c>
      <c r="B450">
        <v>31.25</v>
      </c>
      <c r="C450">
        <v>1.125</v>
      </c>
      <c r="D450">
        <v>1</v>
      </c>
      <c r="E450">
        <v>1</v>
      </c>
      <c r="F450" t="s">
        <v>33</v>
      </c>
      <c r="G450" t="s">
        <v>34</v>
      </c>
      <c r="H450">
        <v>0</v>
      </c>
      <c r="I450">
        <v>0</v>
      </c>
      <c r="J450">
        <v>1</v>
      </c>
      <c r="K450">
        <v>1</v>
      </c>
      <c r="L450">
        <v>0</v>
      </c>
      <c r="M450" t="s">
        <v>18</v>
      </c>
      <c r="N450">
        <v>96</v>
      </c>
      <c r="O450">
        <v>19</v>
      </c>
      <c r="P450">
        <v>0</v>
      </c>
      <c r="Q450" t="str">
        <f t="shared" si="12"/>
        <v>11</v>
      </c>
      <c r="R450">
        <f>VLOOKUP(Q450,Rules!$D$4:$E$8,2,FALSE)</f>
        <v>1</v>
      </c>
      <c r="S450">
        <f t="shared" si="13"/>
        <v>0</v>
      </c>
    </row>
    <row r="451" spans="1:19" x14ac:dyDescent="0.3">
      <c r="A451">
        <v>1</v>
      </c>
      <c r="B451">
        <v>20</v>
      </c>
      <c r="C451">
        <v>7</v>
      </c>
      <c r="D451">
        <v>1</v>
      </c>
      <c r="E451">
        <v>1</v>
      </c>
      <c r="F451" t="s">
        <v>26</v>
      </c>
      <c r="G451" t="s">
        <v>17</v>
      </c>
      <c r="H451">
        <v>0.5</v>
      </c>
      <c r="I451">
        <v>0</v>
      </c>
      <c r="J451">
        <v>0</v>
      </c>
      <c r="K451">
        <v>0</v>
      </c>
      <c r="L451">
        <v>0</v>
      </c>
      <c r="M451" t="s">
        <v>18</v>
      </c>
      <c r="N451">
        <v>0</v>
      </c>
      <c r="O451">
        <v>0</v>
      </c>
      <c r="P451">
        <v>0</v>
      </c>
      <c r="Q451" t="str">
        <f t="shared" ref="Q451:Q514" si="14">J451&amp;D451</f>
        <v>01</v>
      </c>
      <c r="R451">
        <f>VLOOKUP(Q451,Rules!$D$4:$E$8,2,FALSE)</f>
        <v>0</v>
      </c>
      <c r="S451">
        <f t="shared" ref="S451:S514" si="15">IF(P451=R451,1,0)</f>
        <v>1</v>
      </c>
    </row>
    <row r="452" spans="1:19" x14ac:dyDescent="0.3">
      <c r="A452">
        <v>1</v>
      </c>
      <c r="B452">
        <v>28.46</v>
      </c>
      <c r="C452">
        <v>3</v>
      </c>
      <c r="D452">
        <v>0</v>
      </c>
      <c r="E452">
        <v>0</v>
      </c>
      <c r="F452" t="s">
        <v>29</v>
      </c>
      <c r="G452" t="s">
        <v>30</v>
      </c>
      <c r="H452">
        <v>7</v>
      </c>
      <c r="I452">
        <v>0</v>
      </c>
      <c r="J452">
        <v>0</v>
      </c>
      <c r="K452">
        <v>0</v>
      </c>
      <c r="L452">
        <v>0</v>
      </c>
      <c r="M452" t="s">
        <v>18</v>
      </c>
      <c r="N452">
        <v>0</v>
      </c>
      <c r="O452">
        <v>1</v>
      </c>
      <c r="P452">
        <v>0</v>
      </c>
      <c r="Q452" t="str">
        <f t="shared" si="14"/>
        <v>00</v>
      </c>
      <c r="R452">
        <f>VLOOKUP(Q452,Rules!$D$4:$E$8,2,FALSE)</f>
        <v>0</v>
      </c>
      <c r="S452">
        <f t="shared" si="15"/>
        <v>1</v>
      </c>
    </row>
    <row r="453" spans="1:19" x14ac:dyDescent="0.3">
      <c r="A453">
        <v>1</v>
      </c>
      <c r="B453">
        <v>39.5</v>
      </c>
      <c r="C453">
        <v>1.625</v>
      </c>
      <c r="D453">
        <v>1</v>
      </c>
      <c r="E453">
        <v>1</v>
      </c>
      <c r="F453" t="s">
        <v>26</v>
      </c>
      <c r="G453" t="s">
        <v>17</v>
      </c>
      <c r="H453">
        <v>1.5</v>
      </c>
      <c r="I453">
        <v>0</v>
      </c>
      <c r="J453">
        <v>0</v>
      </c>
      <c r="K453">
        <v>0</v>
      </c>
      <c r="L453">
        <v>0</v>
      </c>
      <c r="M453" t="s">
        <v>18</v>
      </c>
      <c r="N453">
        <v>0</v>
      </c>
      <c r="O453">
        <v>316</v>
      </c>
      <c r="P453">
        <v>0</v>
      </c>
      <c r="Q453" t="str">
        <f t="shared" si="14"/>
        <v>01</v>
      </c>
      <c r="R453">
        <f>VLOOKUP(Q453,Rules!$D$4:$E$8,2,FALSE)</f>
        <v>0</v>
      </c>
      <c r="S453">
        <f t="shared" si="15"/>
        <v>1</v>
      </c>
    </row>
    <row r="454" spans="1:19" x14ac:dyDescent="0.3">
      <c r="A454">
        <v>1</v>
      </c>
      <c r="B454">
        <v>36.5</v>
      </c>
      <c r="C454">
        <v>4.25</v>
      </c>
      <c r="D454">
        <v>1</v>
      </c>
      <c r="E454">
        <v>1</v>
      </c>
      <c r="F454" t="s">
        <v>19</v>
      </c>
      <c r="G454" t="s">
        <v>17</v>
      </c>
      <c r="H454">
        <v>3.5</v>
      </c>
      <c r="I454">
        <v>0</v>
      </c>
      <c r="J454">
        <v>0</v>
      </c>
      <c r="K454">
        <v>0</v>
      </c>
      <c r="L454">
        <v>0</v>
      </c>
      <c r="M454" t="s">
        <v>18</v>
      </c>
      <c r="N454">
        <v>454</v>
      </c>
      <c r="O454">
        <v>50</v>
      </c>
      <c r="P454">
        <v>0</v>
      </c>
      <c r="Q454" t="str">
        <f t="shared" si="14"/>
        <v>01</v>
      </c>
      <c r="R454">
        <f>VLOOKUP(Q454,Rules!$D$4:$E$8,2,FALSE)</f>
        <v>0</v>
      </c>
      <c r="S454">
        <f t="shared" si="15"/>
        <v>1</v>
      </c>
    </row>
    <row r="455" spans="1:19" x14ac:dyDescent="0.3">
      <c r="A455">
        <v>1</v>
      </c>
      <c r="B455">
        <v>29.75</v>
      </c>
      <c r="C455">
        <v>0.66500000000000004</v>
      </c>
      <c r="D455">
        <v>1</v>
      </c>
      <c r="E455">
        <v>1</v>
      </c>
      <c r="F455" t="s">
        <v>16</v>
      </c>
      <c r="G455" t="s">
        <v>17</v>
      </c>
      <c r="H455">
        <v>0.25</v>
      </c>
      <c r="I455">
        <v>0</v>
      </c>
      <c r="J455">
        <v>0</v>
      </c>
      <c r="K455">
        <v>0</v>
      </c>
      <c r="L455">
        <v>1</v>
      </c>
      <c r="M455" t="s">
        <v>18</v>
      </c>
      <c r="N455">
        <v>300</v>
      </c>
      <c r="O455">
        <v>0</v>
      </c>
      <c r="P455">
        <v>0</v>
      </c>
      <c r="Q455" t="str">
        <f t="shared" si="14"/>
        <v>01</v>
      </c>
      <c r="R455">
        <f>VLOOKUP(Q455,Rules!$D$4:$E$8,2,FALSE)</f>
        <v>0</v>
      </c>
      <c r="S455">
        <f t="shared" si="15"/>
        <v>1</v>
      </c>
    </row>
    <row r="456" spans="1:19" x14ac:dyDescent="0.3">
      <c r="A456">
        <v>1</v>
      </c>
      <c r="B456">
        <v>52.42</v>
      </c>
      <c r="C456">
        <v>1.5</v>
      </c>
      <c r="D456">
        <v>1</v>
      </c>
      <c r="E456">
        <v>1</v>
      </c>
      <c r="F456" t="s">
        <v>27</v>
      </c>
      <c r="G456" t="s">
        <v>17</v>
      </c>
      <c r="H456">
        <v>3.75</v>
      </c>
      <c r="I456">
        <v>0</v>
      </c>
      <c r="J456">
        <v>0</v>
      </c>
      <c r="K456">
        <v>0</v>
      </c>
      <c r="L456">
        <v>1</v>
      </c>
      <c r="M456" t="s">
        <v>18</v>
      </c>
      <c r="N456">
        <v>0</v>
      </c>
      <c r="O456">
        <v>350</v>
      </c>
      <c r="P456">
        <v>0</v>
      </c>
      <c r="Q456" t="str">
        <f t="shared" si="14"/>
        <v>01</v>
      </c>
      <c r="R456">
        <f>VLOOKUP(Q456,Rules!$D$4:$E$8,2,FALSE)</f>
        <v>0</v>
      </c>
      <c r="S456">
        <f t="shared" si="15"/>
        <v>1</v>
      </c>
    </row>
    <row r="457" spans="1:19" x14ac:dyDescent="0.3">
      <c r="A457">
        <v>1</v>
      </c>
      <c r="B457">
        <v>36.17</v>
      </c>
      <c r="C457">
        <v>18.125</v>
      </c>
      <c r="D457">
        <v>1</v>
      </c>
      <c r="E457">
        <v>1</v>
      </c>
      <c r="F457" t="s">
        <v>16</v>
      </c>
      <c r="G457" t="s">
        <v>17</v>
      </c>
      <c r="H457">
        <v>8.5000000000000006E-2</v>
      </c>
      <c r="I457">
        <v>0</v>
      </c>
      <c r="J457">
        <v>0</v>
      </c>
      <c r="K457">
        <v>0</v>
      </c>
      <c r="L457">
        <v>0</v>
      </c>
      <c r="M457" t="s">
        <v>18</v>
      </c>
      <c r="N457">
        <v>320</v>
      </c>
      <c r="O457">
        <v>3552</v>
      </c>
      <c r="P457">
        <v>0</v>
      </c>
      <c r="Q457" t="str">
        <f t="shared" si="14"/>
        <v>01</v>
      </c>
      <c r="R457">
        <f>VLOOKUP(Q457,Rules!$D$4:$E$8,2,FALSE)</f>
        <v>0</v>
      </c>
      <c r="S457">
        <f t="shared" si="15"/>
        <v>1</v>
      </c>
    </row>
    <row r="458" spans="1:19" x14ac:dyDescent="0.3">
      <c r="A458">
        <v>1</v>
      </c>
      <c r="B458">
        <v>34.58</v>
      </c>
      <c r="C458">
        <v>0</v>
      </c>
      <c r="D458">
        <v>1</v>
      </c>
      <c r="E458">
        <v>1</v>
      </c>
      <c r="F458" t="s">
        <v>26</v>
      </c>
      <c r="G458" t="s">
        <v>17</v>
      </c>
      <c r="H458">
        <v>0</v>
      </c>
      <c r="I458">
        <v>0</v>
      </c>
      <c r="J458">
        <v>0</v>
      </c>
      <c r="K458">
        <v>0</v>
      </c>
      <c r="L458">
        <v>0</v>
      </c>
      <c r="M458" t="s">
        <v>37</v>
      </c>
      <c r="N458">
        <v>0</v>
      </c>
      <c r="O458">
        <v>0</v>
      </c>
      <c r="P458">
        <v>0</v>
      </c>
      <c r="Q458" t="str">
        <f t="shared" si="14"/>
        <v>01</v>
      </c>
      <c r="R458">
        <f>VLOOKUP(Q458,Rules!$D$4:$E$8,2,FALSE)</f>
        <v>0</v>
      </c>
      <c r="S458">
        <f t="shared" si="15"/>
        <v>1</v>
      </c>
    </row>
    <row r="459" spans="1:19" x14ac:dyDescent="0.3">
      <c r="A459">
        <v>1</v>
      </c>
      <c r="B459">
        <v>29.67</v>
      </c>
      <c r="C459">
        <v>0.75</v>
      </c>
      <c r="D459">
        <v>0</v>
      </c>
      <c r="E459">
        <v>0</v>
      </c>
      <c r="F459" t="s">
        <v>26</v>
      </c>
      <c r="G459" t="s">
        <v>17</v>
      </c>
      <c r="H459">
        <v>0.04</v>
      </c>
      <c r="I459">
        <v>0</v>
      </c>
      <c r="J459">
        <v>0</v>
      </c>
      <c r="K459">
        <v>0</v>
      </c>
      <c r="L459">
        <v>0</v>
      </c>
      <c r="M459" t="s">
        <v>18</v>
      </c>
      <c r="N459">
        <v>240</v>
      </c>
      <c r="O459">
        <v>0</v>
      </c>
      <c r="P459">
        <v>0</v>
      </c>
      <c r="Q459" t="str">
        <f t="shared" si="14"/>
        <v>00</v>
      </c>
      <c r="R459">
        <f>VLOOKUP(Q459,Rules!$D$4:$E$8,2,FALSE)</f>
        <v>0</v>
      </c>
      <c r="S459">
        <f t="shared" si="15"/>
        <v>1</v>
      </c>
    </row>
    <row r="460" spans="1:19" x14ac:dyDescent="0.3">
      <c r="A460">
        <v>1</v>
      </c>
      <c r="B460">
        <v>36.17</v>
      </c>
      <c r="C460">
        <v>5.5</v>
      </c>
      <c r="D460">
        <v>1</v>
      </c>
      <c r="E460">
        <v>1</v>
      </c>
      <c r="F460" t="s">
        <v>29</v>
      </c>
      <c r="G460" t="s">
        <v>30</v>
      </c>
      <c r="H460">
        <v>5</v>
      </c>
      <c r="I460">
        <v>0</v>
      </c>
      <c r="J460">
        <v>0</v>
      </c>
      <c r="K460">
        <v>0</v>
      </c>
      <c r="L460">
        <v>0</v>
      </c>
      <c r="M460" t="s">
        <v>18</v>
      </c>
      <c r="N460">
        <v>210</v>
      </c>
      <c r="O460">
        <v>687</v>
      </c>
      <c r="P460">
        <v>0</v>
      </c>
      <c r="Q460" t="str">
        <f t="shared" si="14"/>
        <v>01</v>
      </c>
      <c r="R460">
        <f>VLOOKUP(Q460,Rules!$D$4:$E$8,2,FALSE)</f>
        <v>0</v>
      </c>
      <c r="S460">
        <f t="shared" si="15"/>
        <v>1</v>
      </c>
    </row>
    <row r="461" spans="1:19" x14ac:dyDescent="0.3">
      <c r="A461">
        <v>1</v>
      </c>
      <c r="B461">
        <v>25.67</v>
      </c>
      <c r="C461">
        <v>0.28999999999999998</v>
      </c>
      <c r="D461">
        <v>0</v>
      </c>
      <c r="E461">
        <v>0</v>
      </c>
      <c r="F461" t="s">
        <v>26</v>
      </c>
      <c r="G461" t="s">
        <v>17</v>
      </c>
      <c r="H461">
        <v>1.5</v>
      </c>
      <c r="I461">
        <v>0</v>
      </c>
      <c r="J461">
        <v>0</v>
      </c>
      <c r="K461">
        <v>0</v>
      </c>
      <c r="L461">
        <v>1</v>
      </c>
      <c r="M461" t="s">
        <v>18</v>
      </c>
      <c r="N461">
        <v>160</v>
      </c>
      <c r="O461">
        <v>0</v>
      </c>
      <c r="P461">
        <v>0</v>
      </c>
      <c r="Q461" t="str">
        <f t="shared" si="14"/>
        <v>00</v>
      </c>
      <c r="R461">
        <f>VLOOKUP(Q461,Rules!$D$4:$E$8,2,FALSE)</f>
        <v>0</v>
      </c>
      <c r="S461">
        <f t="shared" si="15"/>
        <v>1</v>
      </c>
    </row>
    <row r="462" spans="1:19" x14ac:dyDescent="0.3">
      <c r="A462">
        <v>0</v>
      </c>
      <c r="B462">
        <v>24.5</v>
      </c>
      <c r="C462">
        <v>2.415</v>
      </c>
      <c r="D462">
        <v>0</v>
      </c>
      <c r="E462">
        <v>0</v>
      </c>
      <c r="F462" t="s">
        <v>26</v>
      </c>
      <c r="G462" t="s">
        <v>17</v>
      </c>
      <c r="H462">
        <v>0</v>
      </c>
      <c r="I462">
        <v>0</v>
      </c>
      <c r="J462">
        <v>0</v>
      </c>
      <c r="K462">
        <v>0</v>
      </c>
      <c r="L462">
        <v>0</v>
      </c>
      <c r="M462" t="s">
        <v>18</v>
      </c>
      <c r="N462">
        <v>120</v>
      </c>
      <c r="O462">
        <v>0</v>
      </c>
      <c r="P462">
        <v>0</v>
      </c>
      <c r="Q462" t="str">
        <f t="shared" si="14"/>
        <v>00</v>
      </c>
      <c r="R462">
        <f>VLOOKUP(Q462,Rules!$D$4:$E$8,2,FALSE)</f>
        <v>0</v>
      </c>
      <c r="S462">
        <f t="shared" si="15"/>
        <v>1</v>
      </c>
    </row>
    <row r="463" spans="1:19" x14ac:dyDescent="0.3">
      <c r="A463">
        <v>1</v>
      </c>
      <c r="B463">
        <v>24.08</v>
      </c>
      <c r="C463">
        <v>0.875</v>
      </c>
      <c r="D463">
        <v>1</v>
      </c>
      <c r="E463">
        <v>1</v>
      </c>
      <c r="F463" t="s">
        <v>22</v>
      </c>
      <c r="G463" t="s">
        <v>17</v>
      </c>
      <c r="H463">
        <v>8.5000000000000006E-2</v>
      </c>
      <c r="I463">
        <v>0</v>
      </c>
      <c r="J463">
        <v>1</v>
      </c>
      <c r="K463">
        <v>4</v>
      </c>
      <c r="L463">
        <v>0</v>
      </c>
      <c r="M463" t="s">
        <v>18</v>
      </c>
      <c r="N463">
        <v>254</v>
      </c>
      <c r="O463">
        <v>1950</v>
      </c>
      <c r="P463">
        <v>0</v>
      </c>
      <c r="Q463" t="str">
        <f t="shared" si="14"/>
        <v>11</v>
      </c>
      <c r="R463">
        <f>VLOOKUP(Q463,Rules!$D$4:$E$8,2,FALSE)</f>
        <v>1</v>
      </c>
      <c r="S463">
        <f t="shared" si="15"/>
        <v>0</v>
      </c>
    </row>
    <row r="464" spans="1:19" x14ac:dyDescent="0.3">
      <c r="A464">
        <v>1</v>
      </c>
      <c r="B464">
        <v>21.92</v>
      </c>
      <c r="C464">
        <v>0.5</v>
      </c>
      <c r="D464">
        <v>1</v>
      </c>
      <c r="E464">
        <v>1</v>
      </c>
      <c r="F464" t="s">
        <v>26</v>
      </c>
      <c r="G464" t="s">
        <v>17</v>
      </c>
      <c r="H464">
        <v>0.125</v>
      </c>
      <c r="I464">
        <v>0</v>
      </c>
      <c r="J464">
        <v>0</v>
      </c>
      <c r="K464">
        <v>0</v>
      </c>
      <c r="L464">
        <v>0</v>
      </c>
      <c r="M464" t="s">
        <v>18</v>
      </c>
      <c r="N464">
        <v>360</v>
      </c>
      <c r="O464">
        <v>0</v>
      </c>
      <c r="P464">
        <v>0</v>
      </c>
      <c r="Q464" t="str">
        <f t="shared" si="14"/>
        <v>01</v>
      </c>
      <c r="R464">
        <f>VLOOKUP(Q464,Rules!$D$4:$E$8,2,FALSE)</f>
        <v>0</v>
      </c>
      <c r="S464">
        <f t="shared" si="15"/>
        <v>1</v>
      </c>
    </row>
    <row r="465" spans="1:19" x14ac:dyDescent="0.3">
      <c r="A465">
        <v>0</v>
      </c>
      <c r="B465">
        <v>36.58</v>
      </c>
      <c r="C465">
        <v>0.28999999999999998</v>
      </c>
      <c r="D465">
        <v>1</v>
      </c>
      <c r="E465">
        <v>1</v>
      </c>
      <c r="F465" t="s">
        <v>33</v>
      </c>
      <c r="G465" t="s">
        <v>34</v>
      </c>
      <c r="H465">
        <v>0</v>
      </c>
      <c r="I465">
        <v>0</v>
      </c>
      <c r="J465">
        <v>1</v>
      </c>
      <c r="K465">
        <v>10</v>
      </c>
      <c r="L465">
        <v>0</v>
      </c>
      <c r="M465" t="s">
        <v>18</v>
      </c>
      <c r="N465">
        <v>200</v>
      </c>
      <c r="O465">
        <v>18</v>
      </c>
      <c r="P465">
        <v>0</v>
      </c>
      <c r="Q465" t="str">
        <f t="shared" si="14"/>
        <v>11</v>
      </c>
      <c r="R465">
        <f>VLOOKUP(Q465,Rules!$D$4:$E$8,2,FALSE)</f>
        <v>1</v>
      </c>
      <c r="S465">
        <f t="shared" si="15"/>
        <v>0</v>
      </c>
    </row>
    <row r="466" spans="1:19" x14ac:dyDescent="0.3">
      <c r="A466">
        <v>0</v>
      </c>
      <c r="B466">
        <v>23</v>
      </c>
      <c r="C466">
        <v>1.835</v>
      </c>
      <c r="D466">
        <v>1</v>
      </c>
      <c r="E466">
        <v>1</v>
      </c>
      <c r="F466" t="s">
        <v>35</v>
      </c>
      <c r="G466" t="s">
        <v>36</v>
      </c>
      <c r="H466">
        <v>0</v>
      </c>
      <c r="I466">
        <v>0</v>
      </c>
      <c r="J466">
        <v>1</v>
      </c>
      <c r="K466">
        <v>1</v>
      </c>
      <c r="L466">
        <v>0</v>
      </c>
      <c r="M466" t="s">
        <v>18</v>
      </c>
      <c r="N466">
        <v>200</v>
      </c>
      <c r="O466">
        <v>53</v>
      </c>
      <c r="P466">
        <v>0</v>
      </c>
      <c r="Q466" t="str">
        <f t="shared" si="14"/>
        <v>11</v>
      </c>
      <c r="R466">
        <f>VLOOKUP(Q466,Rules!$D$4:$E$8,2,FALSE)</f>
        <v>1</v>
      </c>
      <c r="S466">
        <f t="shared" si="15"/>
        <v>0</v>
      </c>
    </row>
    <row r="467" spans="1:19" x14ac:dyDescent="0.3">
      <c r="A467">
        <v>0</v>
      </c>
      <c r="B467">
        <v>27.58</v>
      </c>
      <c r="C467">
        <v>3</v>
      </c>
      <c r="D467">
        <v>1</v>
      </c>
      <c r="E467">
        <v>1</v>
      </c>
      <c r="F467" t="s">
        <v>22</v>
      </c>
      <c r="G467" t="s">
        <v>17</v>
      </c>
      <c r="H467">
        <v>2.79</v>
      </c>
      <c r="I467">
        <v>0</v>
      </c>
      <c r="J467">
        <v>1</v>
      </c>
      <c r="K467">
        <v>1</v>
      </c>
      <c r="L467">
        <v>1</v>
      </c>
      <c r="M467" t="s">
        <v>18</v>
      </c>
      <c r="N467">
        <v>280</v>
      </c>
      <c r="O467">
        <v>10</v>
      </c>
      <c r="P467">
        <v>0</v>
      </c>
      <c r="Q467" t="str">
        <f t="shared" si="14"/>
        <v>11</v>
      </c>
      <c r="R467">
        <f>VLOOKUP(Q467,Rules!$D$4:$E$8,2,FALSE)</f>
        <v>1</v>
      </c>
      <c r="S467">
        <f t="shared" si="15"/>
        <v>0</v>
      </c>
    </row>
    <row r="468" spans="1:19" x14ac:dyDescent="0.3">
      <c r="A468">
        <v>1</v>
      </c>
      <c r="B468">
        <v>31.08</v>
      </c>
      <c r="C468">
        <v>3.085</v>
      </c>
      <c r="D468">
        <v>1</v>
      </c>
      <c r="E468">
        <v>1</v>
      </c>
      <c r="F468" t="s">
        <v>26</v>
      </c>
      <c r="G468" t="s">
        <v>17</v>
      </c>
      <c r="H468">
        <v>2.5</v>
      </c>
      <c r="I468">
        <v>0</v>
      </c>
      <c r="J468">
        <v>1</v>
      </c>
      <c r="K468">
        <v>2</v>
      </c>
      <c r="L468">
        <v>1</v>
      </c>
      <c r="M468" t="s">
        <v>18</v>
      </c>
      <c r="N468">
        <v>160</v>
      </c>
      <c r="O468">
        <v>41</v>
      </c>
      <c r="P468">
        <v>0</v>
      </c>
      <c r="Q468" t="str">
        <f t="shared" si="14"/>
        <v>11</v>
      </c>
      <c r="R468">
        <f>VLOOKUP(Q468,Rules!$D$4:$E$8,2,FALSE)</f>
        <v>1</v>
      </c>
      <c r="S468">
        <f t="shared" si="15"/>
        <v>0</v>
      </c>
    </row>
    <row r="469" spans="1:19" x14ac:dyDescent="0.3">
      <c r="A469">
        <v>0</v>
      </c>
      <c r="B469">
        <v>30.42</v>
      </c>
      <c r="C469">
        <v>1.375</v>
      </c>
      <c r="D469">
        <v>1</v>
      </c>
      <c r="E469">
        <v>1</v>
      </c>
      <c r="F469" t="s">
        <v>16</v>
      </c>
      <c r="G469" t="s">
        <v>20</v>
      </c>
      <c r="H469">
        <v>0.04</v>
      </c>
      <c r="I469">
        <v>0</v>
      </c>
      <c r="J469">
        <v>1</v>
      </c>
      <c r="K469">
        <v>3</v>
      </c>
      <c r="L469">
        <v>0</v>
      </c>
      <c r="M469" t="s">
        <v>18</v>
      </c>
      <c r="N469">
        <v>0</v>
      </c>
      <c r="O469">
        <v>33</v>
      </c>
      <c r="P469">
        <v>0</v>
      </c>
      <c r="Q469" t="str">
        <f t="shared" si="14"/>
        <v>11</v>
      </c>
      <c r="R469">
        <f>VLOOKUP(Q469,Rules!$D$4:$E$8,2,FALSE)</f>
        <v>1</v>
      </c>
      <c r="S469">
        <f t="shared" si="15"/>
        <v>0</v>
      </c>
    </row>
    <row r="470" spans="1:19" x14ac:dyDescent="0.3">
      <c r="A470">
        <v>1</v>
      </c>
      <c r="B470">
        <v>22.08</v>
      </c>
      <c r="C470">
        <v>2.335</v>
      </c>
      <c r="D470">
        <v>1</v>
      </c>
      <c r="E470">
        <v>1</v>
      </c>
      <c r="F470" t="s">
        <v>25</v>
      </c>
      <c r="G470" t="s">
        <v>17</v>
      </c>
      <c r="H470">
        <v>0.75</v>
      </c>
      <c r="I470">
        <v>0</v>
      </c>
      <c r="J470">
        <v>0</v>
      </c>
      <c r="K470">
        <v>0</v>
      </c>
      <c r="L470">
        <v>0</v>
      </c>
      <c r="M470" t="s">
        <v>18</v>
      </c>
      <c r="N470">
        <v>180</v>
      </c>
      <c r="O470">
        <v>0</v>
      </c>
      <c r="P470">
        <v>0</v>
      </c>
      <c r="Q470" t="str">
        <f t="shared" si="14"/>
        <v>01</v>
      </c>
      <c r="R470">
        <f>VLOOKUP(Q470,Rules!$D$4:$E$8,2,FALSE)</f>
        <v>0</v>
      </c>
      <c r="S470">
        <f t="shared" si="15"/>
        <v>1</v>
      </c>
    </row>
    <row r="471" spans="1:19" x14ac:dyDescent="0.3">
      <c r="A471">
        <v>1</v>
      </c>
      <c r="B471">
        <v>16.329999999999998</v>
      </c>
      <c r="C471">
        <v>4.085</v>
      </c>
      <c r="D471">
        <v>1</v>
      </c>
      <c r="E471">
        <v>1</v>
      </c>
      <c r="F471" t="s">
        <v>29</v>
      </c>
      <c r="G471" t="s">
        <v>20</v>
      </c>
      <c r="H471">
        <v>0.41499999999999998</v>
      </c>
      <c r="I471">
        <v>0</v>
      </c>
      <c r="J471">
        <v>0</v>
      </c>
      <c r="K471">
        <v>0</v>
      </c>
      <c r="L471">
        <v>1</v>
      </c>
      <c r="M471" t="s">
        <v>18</v>
      </c>
      <c r="N471">
        <v>120</v>
      </c>
      <c r="O471">
        <v>0</v>
      </c>
      <c r="P471">
        <v>0</v>
      </c>
      <c r="Q471" t="str">
        <f t="shared" si="14"/>
        <v>01</v>
      </c>
      <c r="R471">
        <f>VLOOKUP(Q471,Rules!$D$4:$E$8,2,FALSE)</f>
        <v>0</v>
      </c>
      <c r="S471">
        <f t="shared" si="15"/>
        <v>1</v>
      </c>
    </row>
    <row r="472" spans="1:19" x14ac:dyDescent="0.3">
      <c r="A472">
        <v>0</v>
      </c>
      <c r="B472">
        <v>21.92</v>
      </c>
      <c r="C472">
        <v>11.664999999999999</v>
      </c>
      <c r="D472">
        <v>1</v>
      </c>
      <c r="E472">
        <v>1</v>
      </c>
      <c r="F472" t="s">
        <v>25</v>
      </c>
      <c r="G472" t="s">
        <v>20</v>
      </c>
      <c r="H472">
        <v>8.5000000000000006E-2</v>
      </c>
      <c r="I472">
        <v>0</v>
      </c>
      <c r="J472">
        <v>0</v>
      </c>
      <c r="K472">
        <v>0</v>
      </c>
      <c r="L472">
        <v>0</v>
      </c>
      <c r="M472" t="s">
        <v>18</v>
      </c>
      <c r="N472">
        <v>320</v>
      </c>
      <c r="O472">
        <v>5</v>
      </c>
      <c r="P472">
        <v>0</v>
      </c>
      <c r="Q472" t="str">
        <f t="shared" si="14"/>
        <v>01</v>
      </c>
      <c r="R472">
        <f>VLOOKUP(Q472,Rules!$D$4:$E$8,2,FALSE)</f>
        <v>0</v>
      </c>
      <c r="S472">
        <f t="shared" si="15"/>
        <v>1</v>
      </c>
    </row>
    <row r="473" spans="1:19" x14ac:dyDescent="0.3">
      <c r="A473">
        <v>1</v>
      </c>
      <c r="B473">
        <v>21.08</v>
      </c>
      <c r="C473">
        <v>4.125</v>
      </c>
      <c r="D473">
        <v>0</v>
      </c>
      <c r="E473">
        <v>0</v>
      </c>
      <c r="F473" t="s">
        <v>29</v>
      </c>
      <c r="G473" t="s">
        <v>20</v>
      </c>
      <c r="H473">
        <v>0.04</v>
      </c>
      <c r="I473">
        <v>0</v>
      </c>
      <c r="J473">
        <v>0</v>
      </c>
      <c r="K473">
        <v>0</v>
      </c>
      <c r="L473">
        <v>0</v>
      </c>
      <c r="M473" t="s">
        <v>18</v>
      </c>
      <c r="N473">
        <v>140</v>
      </c>
      <c r="O473">
        <v>100</v>
      </c>
      <c r="P473">
        <v>0</v>
      </c>
      <c r="Q473" t="str">
        <f t="shared" si="14"/>
        <v>00</v>
      </c>
      <c r="R473">
        <f>VLOOKUP(Q473,Rules!$D$4:$E$8,2,FALSE)</f>
        <v>0</v>
      </c>
      <c r="S473">
        <f t="shared" si="15"/>
        <v>1</v>
      </c>
    </row>
    <row r="474" spans="1:19" x14ac:dyDescent="0.3">
      <c r="A474">
        <v>1</v>
      </c>
      <c r="B474">
        <v>17.420000000000002</v>
      </c>
      <c r="C474">
        <v>6.5</v>
      </c>
      <c r="D474">
        <v>1</v>
      </c>
      <c r="E474">
        <v>1</v>
      </c>
      <c r="F474" t="s">
        <v>29</v>
      </c>
      <c r="G474" t="s">
        <v>17</v>
      </c>
      <c r="H474">
        <v>0.125</v>
      </c>
      <c r="I474">
        <v>0</v>
      </c>
      <c r="J474">
        <v>0</v>
      </c>
      <c r="K474">
        <v>0</v>
      </c>
      <c r="L474">
        <v>0</v>
      </c>
      <c r="M474" t="s">
        <v>18</v>
      </c>
      <c r="N474">
        <v>60</v>
      </c>
      <c r="O474">
        <v>100</v>
      </c>
      <c r="P474">
        <v>0</v>
      </c>
      <c r="Q474" t="str">
        <f t="shared" si="14"/>
        <v>01</v>
      </c>
      <c r="R474">
        <f>VLOOKUP(Q474,Rules!$D$4:$E$8,2,FALSE)</f>
        <v>0</v>
      </c>
      <c r="S474">
        <f t="shared" si="15"/>
        <v>1</v>
      </c>
    </row>
    <row r="475" spans="1:19" x14ac:dyDescent="0.3">
      <c r="A475">
        <v>1</v>
      </c>
      <c r="B475">
        <v>19.170000000000002</v>
      </c>
      <c r="C475">
        <v>4</v>
      </c>
      <c r="D475">
        <v>0</v>
      </c>
      <c r="E475">
        <v>0</v>
      </c>
      <c r="F475" t="s">
        <v>29</v>
      </c>
      <c r="G475" t="s">
        <v>17</v>
      </c>
      <c r="H475">
        <v>1</v>
      </c>
      <c r="I475">
        <v>0</v>
      </c>
      <c r="J475">
        <v>0</v>
      </c>
      <c r="K475">
        <v>0</v>
      </c>
      <c r="L475">
        <v>1</v>
      </c>
      <c r="M475" t="s">
        <v>18</v>
      </c>
      <c r="N475">
        <v>360</v>
      </c>
      <c r="O475">
        <v>1000</v>
      </c>
      <c r="P475">
        <v>0</v>
      </c>
      <c r="Q475" t="str">
        <f t="shared" si="14"/>
        <v>00</v>
      </c>
      <c r="R475">
        <f>VLOOKUP(Q475,Rules!$D$4:$E$8,2,FALSE)</f>
        <v>0</v>
      </c>
      <c r="S475">
        <f t="shared" si="15"/>
        <v>1</v>
      </c>
    </row>
    <row r="476" spans="1:19" x14ac:dyDescent="0.3">
      <c r="A476">
        <v>1</v>
      </c>
      <c r="B476">
        <v>20.67</v>
      </c>
      <c r="C476">
        <v>0.41499999999999998</v>
      </c>
      <c r="D476">
        <v>1</v>
      </c>
      <c r="E476">
        <v>1</v>
      </c>
      <c r="F476" t="s">
        <v>26</v>
      </c>
      <c r="G476" t="s">
        <v>17</v>
      </c>
      <c r="H476">
        <v>0.125</v>
      </c>
      <c r="I476">
        <v>0</v>
      </c>
      <c r="J476">
        <v>0</v>
      </c>
      <c r="K476">
        <v>0</v>
      </c>
      <c r="L476">
        <v>0</v>
      </c>
      <c r="M476" t="s">
        <v>18</v>
      </c>
      <c r="N476">
        <v>0</v>
      </c>
      <c r="O476">
        <v>44</v>
      </c>
      <c r="P476">
        <v>0</v>
      </c>
      <c r="Q476" t="str">
        <f t="shared" si="14"/>
        <v>01</v>
      </c>
      <c r="R476">
        <f>VLOOKUP(Q476,Rules!$D$4:$E$8,2,FALSE)</f>
        <v>0</v>
      </c>
      <c r="S476">
        <f t="shared" si="15"/>
        <v>1</v>
      </c>
    </row>
    <row r="477" spans="1:19" x14ac:dyDescent="0.3">
      <c r="A477">
        <v>1</v>
      </c>
      <c r="B477">
        <v>26.75</v>
      </c>
      <c r="C477">
        <v>2</v>
      </c>
      <c r="D477">
        <v>1</v>
      </c>
      <c r="E477">
        <v>1</v>
      </c>
      <c r="F477" t="s">
        <v>27</v>
      </c>
      <c r="G477" t="s">
        <v>17</v>
      </c>
      <c r="H477">
        <v>0.75</v>
      </c>
      <c r="I477">
        <v>0</v>
      </c>
      <c r="J477">
        <v>0</v>
      </c>
      <c r="K477">
        <v>0</v>
      </c>
      <c r="L477">
        <v>1</v>
      </c>
      <c r="M477" t="s">
        <v>18</v>
      </c>
      <c r="N477">
        <v>80</v>
      </c>
      <c r="O477">
        <v>0</v>
      </c>
      <c r="P477">
        <v>0</v>
      </c>
      <c r="Q477" t="str">
        <f t="shared" si="14"/>
        <v>01</v>
      </c>
      <c r="R477">
        <f>VLOOKUP(Q477,Rules!$D$4:$E$8,2,FALSE)</f>
        <v>0</v>
      </c>
      <c r="S477">
        <f t="shared" si="15"/>
        <v>1</v>
      </c>
    </row>
    <row r="478" spans="1:19" x14ac:dyDescent="0.3">
      <c r="A478">
        <v>1</v>
      </c>
      <c r="B478">
        <v>23.58</v>
      </c>
      <c r="C478">
        <v>0.83499999999999996</v>
      </c>
      <c r="D478">
        <v>1</v>
      </c>
      <c r="E478">
        <v>1</v>
      </c>
      <c r="F478" t="s">
        <v>29</v>
      </c>
      <c r="G478" t="s">
        <v>20</v>
      </c>
      <c r="H478">
        <v>8.5000000000000006E-2</v>
      </c>
      <c r="I478">
        <v>0</v>
      </c>
      <c r="J478">
        <v>0</v>
      </c>
      <c r="K478">
        <v>0</v>
      </c>
      <c r="L478">
        <v>1</v>
      </c>
      <c r="M478" t="s">
        <v>18</v>
      </c>
      <c r="N478">
        <v>220</v>
      </c>
      <c r="O478">
        <v>5</v>
      </c>
      <c r="P478">
        <v>0</v>
      </c>
      <c r="Q478" t="str">
        <f t="shared" si="14"/>
        <v>01</v>
      </c>
      <c r="R478">
        <f>VLOOKUP(Q478,Rules!$D$4:$E$8,2,FALSE)</f>
        <v>0</v>
      </c>
      <c r="S478">
        <f t="shared" si="15"/>
        <v>1</v>
      </c>
    </row>
    <row r="479" spans="1:19" x14ac:dyDescent="0.3">
      <c r="A479">
        <v>1</v>
      </c>
      <c r="B479">
        <v>39.17</v>
      </c>
      <c r="C479">
        <v>2.5</v>
      </c>
      <c r="D479">
        <v>0</v>
      </c>
      <c r="E479">
        <v>0</v>
      </c>
      <c r="F479" t="s">
        <v>29</v>
      </c>
      <c r="G479" t="s">
        <v>20</v>
      </c>
      <c r="H479">
        <v>10</v>
      </c>
      <c r="I479">
        <v>0</v>
      </c>
      <c r="J479">
        <v>0</v>
      </c>
      <c r="K479">
        <v>0</v>
      </c>
      <c r="L479">
        <v>1</v>
      </c>
      <c r="M479" t="s">
        <v>21</v>
      </c>
      <c r="N479">
        <v>200</v>
      </c>
      <c r="O479">
        <v>0</v>
      </c>
      <c r="P479">
        <v>0</v>
      </c>
      <c r="Q479" t="str">
        <f t="shared" si="14"/>
        <v>00</v>
      </c>
      <c r="R479">
        <f>VLOOKUP(Q479,Rules!$D$4:$E$8,2,FALSE)</f>
        <v>0</v>
      </c>
      <c r="S479">
        <f t="shared" si="15"/>
        <v>1</v>
      </c>
    </row>
    <row r="480" spans="1:19" x14ac:dyDescent="0.3">
      <c r="A480">
        <v>1</v>
      </c>
      <c r="B480">
        <v>22.75</v>
      </c>
      <c r="C480">
        <v>11.5</v>
      </c>
      <c r="D480">
        <v>1</v>
      </c>
      <c r="E480">
        <v>1</v>
      </c>
      <c r="F480" t="s">
        <v>29</v>
      </c>
      <c r="G480" t="s">
        <v>17</v>
      </c>
      <c r="H480">
        <v>0.41499999999999998</v>
      </c>
      <c r="I480">
        <v>0</v>
      </c>
      <c r="J480">
        <v>0</v>
      </c>
      <c r="K480">
        <v>0</v>
      </c>
      <c r="L480">
        <v>0</v>
      </c>
      <c r="M480" t="s">
        <v>18</v>
      </c>
      <c r="N480">
        <v>0</v>
      </c>
      <c r="O480">
        <v>0</v>
      </c>
      <c r="P480">
        <v>0</v>
      </c>
      <c r="Q480" t="str">
        <f t="shared" si="14"/>
        <v>01</v>
      </c>
      <c r="R480">
        <f>VLOOKUP(Q480,Rules!$D$4:$E$8,2,FALSE)</f>
        <v>0</v>
      </c>
      <c r="S480">
        <f t="shared" si="15"/>
        <v>1</v>
      </c>
    </row>
    <row r="481" spans="1:19" x14ac:dyDescent="0.3">
      <c r="A481">
        <v>1</v>
      </c>
      <c r="B481">
        <v>26.5</v>
      </c>
      <c r="C481">
        <v>2.71</v>
      </c>
      <c r="D481">
        <v>0</v>
      </c>
      <c r="E481">
        <v>0</v>
      </c>
      <c r="F481" t="s">
        <v>26</v>
      </c>
      <c r="G481" t="s">
        <v>17</v>
      </c>
      <c r="H481">
        <v>8.5000000000000006E-2</v>
      </c>
      <c r="I481">
        <v>0</v>
      </c>
      <c r="J481">
        <v>0</v>
      </c>
      <c r="K481">
        <v>0</v>
      </c>
      <c r="L481">
        <v>0</v>
      </c>
      <c r="M481" t="s">
        <v>21</v>
      </c>
      <c r="N481">
        <v>80</v>
      </c>
      <c r="O481">
        <v>0</v>
      </c>
      <c r="P481">
        <v>0</v>
      </c>
      <c r="Q481" t="str">
        <f t="shared" si="14"/>
        <v>00</v>
      </c>
      <c r="R481">
        <f>VLOOKUP(Q481,Rules!$D$4:$E$8,2,FALSE)</f>
        <v>0</v>
      </c>
      <c r="S481">
        <f t="shared" si="15"/>
        <v>1</v>
      </c>
    </row>
    <row r="482" spans="1:19" x14ac:dyDescent="0.3">
      <c r="A482">
        <v>0</v>
      </c>
      <c r="B482">
        <v>16.920000000000002</v>
      </c>
      <c r="C482">
        <v>0.5</v>
      </c>
      <c r="D482">
        <v>1</v>
      </c>
      <c r="E482">
        <v>1</v>
      </c>
      <c r="F482" t="s">
        <v>29</v>
      </c>
      <c r="G482" t="s">
        <v>17</v>
      </c>
      <c r="H482">
        <v>0.16500000000000001</v>
      </c>
      <c r="I482">
        <v>0</v>
      </c>
      <c r="J482">
        <v>1</v>
      </c>
      <c r="K482">
        <v>6</v>
      </c>
      <c r="L482">
        <v>1</v>
      </c>
      <c r="M482" t="s">
        <v>18</v>
      </c>
      <c r="N482">
        <v>240</v>
      </c>
      <c r="O482">
        <v>35</v>
      </c>
      <c r="P482">
        <v>0</v>
      </c>
      <c r="Q482" t="str">
        <f t="shared" si="14"/>
        <v>11</v>
      </c>
      <c r="R482">
        <f>VLOOKUP(Q482,Rules!$D$4:$E$8,2,FALSE)</f>
        <v>1</v>
      </c>
      <c r="S482">
        <f t="shared" si="15"/>
        <v>0</v>
      </c>
    </row>
    <row r="483" spans="1:19" x14ac:dyDescent="0.3">
      <c r="A483">
        <v>1</v>
      </c>
      <c r="B483">
        <v>23.5</v>
      </c>
      <c r="C483">
        <v>3.165</v>
      </c>
      <c r="D483">
        <v>0</v>
      </c>
      <c r="E483">
        <v>0</v>
      </c>
      <c r="F483" t="s">
        <v>25</v>
      </c>
      <c r="G483" t="s">
        <v>17</v>
      </c>
      <c r="H483">
        <v>0.41499999999999998</v>
      </c>
      <c r="I483">
        <v>0</v>
      </c>
      <c r="J483">
        <v>1</v>
      </c>
      <c r="K483">
        <v>1</v>
      </c>
      <c r="L483">
        <v>1</v>
      </c>
      <c r="M483" t="s">
        <v>18</v>
      </c>
      <c r="N483">
        <v>280</v>
      </c>
      <c r="O483">
        <v>80</v>
      </c>
      <c r="P483">
        <v>0</v>
      </c>
      <c r="Q483" t="str">
        <f t="shared" si="14"/>
        <v>10</v>
      </c>
      <c r="R483">
        <f>VLOOKUP(Q483,Rules!$D$4:$E$8,2,FALSE)</f>
        <v>1</v>
      </c>
      <c r="S483">
        <f t="shared" si="15"/>
        <v>0</v>
      </c>
    </row>
    <row r="484" spans="1:19" x14ac:dyDescent="0.3">
      <c r="A484">
        <v>0</v>
      </c>
      <c r="B484">
        <v>17.329999999999998</v>
      </c>
      <c r="C484">
        <v>9.5</v>
      </c>
      <c r="D484">
        <v>1</v>
      </c>
      <c r="E484">
        <v>1</v>
      </c>
      <c r="F484" t="s">
        <v>32</v>
      </c>
      <c r="G484" t="s">
        <v>17</v>
      </c>
      <c r="H484">
        <v>1.75</v>
      </c>
      <c r="I484">
        <v>0</v>
      </c>
      <c r="J484">
        <v>1</v>
      </c>
      <c r="K484">
        <v>10</v>
      </c>
      <c r="L484">
        <v>1</v>
      </c>
      <c r="M484" t="s">
        <v>18</v>
      </c>
      <c r="N484">
        <v>0</v>
      </c>
      <c r="O484">
        <v>10</v>
      </c>
      <c r="P484">
        <v>0</v>
      </c>
      <c r="Q484" t="str">
        <f t="shared" si="14"/>
        <v>11</v>
      </c>
      <c r="R484">
        <f>VLOOKUP(Q484,Rules!$D$4:$E$8,2,FALSE)</f>
        <v>1</v>
      </c>
      <c r="S484">
        <f t="shared" si="15"/>
        <v>0</v>
      </c>
    </row>
    <row r="485" spans="1:19" x14ac:dyDescent="0.3">
      <c r="A485">
        <v>1</v>
      </c>
      <c r="B485">
        <v>23.75</v>
      </c>
      <c r="C485">
        <v>0.41499999999999998</v>
      </c>
      <c r="D485">
        <v>0</v>
      </c>
      <c r="E485">
        <v>0</v>
      </c>
      <c r="F485" t="s">
        <v>26</v>
      </c>
      <c r="G485" t="s">
        <v>17</v>
      </c>
      <c r="H485">
        <v>0.04</v>
      </c>
      <c r="I485">
        <v>0</v>
      </c>
      <c r="J485">
        <v>1</v>
      </c>
      <c r="K485">
        <v>2</v>
      </c>
      <c r="L485">
        <v>0</v>
      </c>
      <c r="M485" t="s">
        <v>18</v>
      </c>
      <c r="N485">
        <v>128</v>
      </c>
      <c r="O485">
        <v>6</v>
      </c>
      <c r="P485">
        <v>0</v>
      </c>
      <c r="Q485" t="str">
        <f t="shared" si="14"/>
        <v>10</v>
      </c>
      <c r="R485">
        <f>VLOOKUP(Q485,Rules!$D$4:$E$8,2,FALSE)</f>
        <v>1</v>
      </c>
      <c r="S485">
        <f t="shared" si="15"/>
        <v>0</v>
      </c>
    </row>
    <row r="486" spans="1:19" x14ac:dyDescent="0.3">
      <c r="A486">
        <v>1</v>
      </c>
      <c r="B486">
        <v>34.67</v>
      </c>
      <c r="C486">
        <v>1.08</v>
      </c>
      <c r="D486">
        <v>1</v>
      </c>
      <c r="E486">
        <v>1</v>
      </c>
      <c r="F486" t="s">
        <v>22</v>
      </c>
      <c r="G486" t="s">
        <v>17</v>
      </c>
      <c r="H486">
        <v>1.165</v>
      </c>
      <c r="I486">
        <v>0</v>
      </c>
      <c r="J486">
        <v>0</v>
      </c>
      <c r="K486">
        <v>0</v>
      </c>
      <c r="L486">
        <v>0</v>
      </c>
      <c r="M486" t="s">
        <v>21</v>
      </c>
      <c r="N486">
        <v>28</v>
      </c>
      <c r="O486">
        <v>0</v>
      </c>
      <c r="P486">
        <v>0</v>
      </c>
      <c r="Q486" t="str">
        <f t="shared" si="14"/>
        <v>01</v>
      </c>
      <c r="R486">
        <f>VLOOKUP(Q486,Rules!$D$4:$E$8,2,FALSE)</f>
        <v>0</v>
      </c>
      <c r="S486">
        <f t="shared" si="15"/>
        <v>1</v>
      </c>
    </row>
    <row r="487" spans="1:19" x14ac:dyDescent="0.3">
      <c r="A487">
        <v>1</v>
      </c>
      <c r="B487">
        <v>74.83</v>
      </c>
      <c r="C487">
        <v>19</v>
      </c>
      <c r="D487">
        <v>0</v>
      </c>
      <c r="E487">
        <v>0</v>
      </c>
      <c r="F487" t="s">
        <v>33</v>
      </c>
      <c r="G487" t="s">
        <v>34</v>
      </c>
      <c r="H487">
        <v>0.04</v>
      </c>
      <c r="I487">
        <v>0</v>
      </c>
      <c r="J487">
        <v>1</v>
      </c>
      <c r="K487">
        <v>2</v>
      </c>
      <c r="L487">
        <v>0</v>
      </c>
      <c r="M487" t="s">
        <v>18</v>
      </c>
      <c r="N487">
        <v>0</v>
      </c>
      <c r="O487">
        <v>351</v>
      </c>
      <c r="P487">
        <v>0</v>
      </c>
      <c r="Q487" t="str">
        <f t="shared" si="14"/>
        <v>10</v>
      </c>
      <c r="R487">
        <f>VLOOKUP(Q487,Rules!$D$4:$E$8,2,FALSE)</f>
        <v>1</v>
      </c>
      <c r="S487">
        <f t="shared" si="15"/>
        <v>0</v>
      </c>
    </row>
    <row r="488" spans="1:19" x14ac:dyDescent="0.3">
      <c r="A488">
        <v>1</v>
      </c>
      <c r="B488">
        <v>28.17</v>
      </c>
      <c r="C488">
        <v>0.125</v>
      </c>
      <c r="D488">
        <v>0</v>
      </c>
      <c r="E488">
        <v>0</v>
      </c>
      <c r="F488" t="s">
        <v>25</v>
      </c>
      <c r="G488" t="s">
        <v>17</v>
      </c>
      <c r="H488">
        <v>8.5000000000000006E-2</v>
      </c>
      <c r="I488">
        <v>0</v>
      </c>
      <c r="J488">
        <v>0</v>
      </c>
      <c r="K488">
        <v>0</v>
      </c>
      <c r="L488">
        <v>0</v>
      </c>
      <c r="M488" t="s">
        <v>18</v>
      </c>
      <c r="N488">
        <v>216</v>
      </c>
      <c r="O488">
        <v>2100</v>
      </c>
      <c r="P488">
        <v>0</v>
      </c>
      <c r="Q488" t="str">
        <f t="shared" si="14"/>
        <v>00</v>
      </c>
      <c r="R488">
        <f>VLOOKUP(Q488,Rules!$D$4:$E$8,2,FALSE)</f>
        <v>0</v>
      </c>
      <c r="S488">
        <f t="shared" si="15"/>
        <v>1</v>
      </c>
    </row>
    <row r="489" spans="1:19" x14ac:dyDescent="0.3">
      <c r="A489">
        <v>1</v>
      </c>
      <c r="B489">
        <v>24.5</v>
      </c>
      <c r="C489">
        <v>13.335000000000001</v>
      </c>
      <c r="D489">
        <v>0</v>
      </c>
      <c r="E489">
        <v>0</v>
      </c>
      <c r="F489" t="s">
        <v>32</v>
      </c>
      <c r="G489" t="s">
        <v>17</v>
      </c>
      <c r="H489">
        <v>0.04</v>
      </c>
      <c r="I489">
        <v>0</v>
      </c>
      <c r="J489">
        <v>0</v>
      </c>
      <c r="K489">
        <v>0</v>
      </c>
      <c r="L489">
        <v>1</v>
      </c>
      <c r="M489" t="s">
        <v>18</v>
      </c>
      <c r="N489">
        <v>120</v>
      </c>
      <c r="O489">
        <v>475</v>
      </c>
      <c r="P489">
        <v>0</v>
      </c>
      <c r="Q489" t="str">
        <f t="shared" si="14"/>
        <v>00</v>
      </c>
      <c r="R489">
        <f>VLOOKUP(Q489,Rules!$D$4:$E$8,2,FALSE)</f>
        <v>0</v>
      </c>
      <c r="S489">
        <f t="shared" si="15"/>
        <v>1</v>
      </c>
    </row>
    <row r="490" spans="1:19" x14ac:dyDescent="0.3">
      <c r="A490">
        <v>1</v>
      </c>
      <c r="B490">
        <v>18.829999999999998</v>
      </c>
      <c r="C490">
        <v>3.54</v>
      </c>
      <c r="D490">
        <v>0</v>
      </c>
      <c r="E490">
        <v>0</v>
      </c>
      <c r="F490" t="s">
        <v>33</v>
      </c>
      <c r="G490" t="s">
        <v>34</v>
      </c>
      <c r="H490">
        <v>0</v>
      </c>
      <c r="I490">
        <v>0</v>
      </c>
      <c r="J490">
        <v>0</v>
      </c>
      <c r="K490">
        <v>0</v>
      </c>
      <c r="L490">
        <v>1</v>
      </c>
      <c r="M490" t="s">
        <v>18</v>
      </c>
      <c r="N490">
        <v>180</v>
      </c>
      <c r="O490">
        <v>1</v>
      </c>
      <c r="P490">
        <v>0</v>
      </c>
      <c r="Q490" t="str">
        <f t="shared" si="14"/>
        <v>00</v>
      </c>
      <c r="R490">
        <f>VLOOKUP(Q490,Rules!$D$4:$E$8,2,FALSE)</f>
        <v>0</v>
      </c>
      <c r="S490">
        <f t="shared" si="15"/>
        <v>1</v>
      </c>
    </row>
    <row r="491" spans="1:19" x14ac:dyDescent="0.3">
      <c r="A491">
        <v>1</v>
      </c>
      <c r="B491">
        <v>45.33</v>
      </c>
      <c r="C491">
        <v>1</v>
      </c>
      <c r="D491">
        <v>1</v>
      </c>
      <c r="E491">
        <v>1</v>
      </c>
      <c r="F491" t="s">
        <v>19</v>
      </c>
      <c r="G491" t="s">
        <v>17</v>
      </c>
      <c r="H491">
        <v>0.125</v>
      </c>
      <c r="I491">
        <v>0</v>
      </c>
      <c r="J491">
        <v>0</v>
      </c>
      <c r="K491">
        <v>0</v>
      </c>
      <c r="L491">
        <v>1</v>
      </c>
      <c r="M491" t="s">
        <v>18</v>
      </c>
      <c r="N491">
        <v>263</v>
      </c>
      <c r="O491">
        <v>0</v>
      </c>
      <c r="P491">
        <v>0</v>
      </c>
      <c r="Q491" t="str">
        <f t="shared" si="14"/>
        <v>01</v>
      </c>
      <c r="R491">
        <f>VLOOKUP(Q491,Rules!$D$4:$E$8,2,FALSE)</f>
        <v>0</v>
      </c>
      <c r="S491">
        <f t="shared" si="15"/>
        <v>1</v>
      </c>
    </row>
    <row r="492" spans="1:19" x14ac:dyDescent="0.3">
      <c r="A492">
        <v>0</v>
      </c>
      <c r="B492">
        <v>47.25</v>
      </c>
      <c r="C492">
        <v>0.75</v>
      </c>
      <c r="D492">
        <v>1</v>
      </c>
      <c r="E492">
        <v>1</v>
      </c>
      <c r="F492" t="s">
        <v>19</v>
      </c>
      <c r="G492" t="s">
        <v>20</v>
      </c>
      <c r="H492">
        <v>2.75</v>
      </c>
      <c r="I492">
        <v>1</v>
      </c>
      <c r="J492">
        <v>1</v>
      </c>
      <c r="K492">
        <v>1</v>
      </c>
      <c r="L492">
        <v>0</v>
      </c>
      <c r="M492" t="s">
        <v>18</v>
      </c>
      <c r="N492">
        <v>333</v>
      </c>
      <c r="O492">
        <v>892</v>
      </c>
      <c r="P492">
        <v>1</v>
      </c>
      <c r="Q492" t="str">
        <f t="shared" si="14"/>
        <v>11</v>
      </c>
      <c r="R492">
        <f>VLOOKUP(Q492,Rules!$D$4:$E$8,2,FALSE)</f>
        <v>1</v>
      </c>
      <c r="S492">
        <f t="shared" si="15"/>
        <v>1</v>
      </c>
    </row>
    <row r="493" spans="1:19" x14ac:dyDescent="0.3">
      <c r="A493">
        <v>1</v>
      </c>
      <c r="B493">
        <v>24.17</v>
      </c>
      <c r="C493">
        <v>0.875</v>
      </c>
      <c r="D493">
        <v>1</v>
      </c>
      <c r="E493">
        <v>1</v>
      </c>
      <c r="F493" t="s">
        <v>19</v>
      </c>
      <c r="G493" t="s">
        <v>17</v>
      </c>
      <c r="H493">
        <v>4.625</v>
      </c>
      <c r="I493">
        <v>1</v>
      </c>
      <c r="J493">
        <v>1</v>
      </c>
      <c r="K493">
        <v>2</v>
      </c>
      <c r="L493">
        <v>1</v>
      </c>
      <c r="M493" t="s">
        <v>18</v>
      </c>
      <c r="N493">
        <v>520</v>
      </c>
      <c r="O493">
        <v>2000</v>
      </c>
      <c r="P493">
        <v>1</v>
      </c>
      <c r="Q493" t="str">
        <f t="shared" si="14"/>
        <v>11</v>
      </c>
      <c r="R493">
        <f>VLOOKUP(Q493,Rules!$D$4:$E$8,2,FALSE)</f>
        <v>1</v>
      </c>
      <c r="S493">
        <f t="shared" si="15"/>
        <v>1</v>
      </c>
    </row>
    <row r="494" spans="1:19" x14ac:dyDescent="0.3">
      <c r="A494">
        <v>1</v>
      </c>
      <c r="B494">
        <v>39.25</v>
      </c>
      <c r="C494">
        <v>9.5</v>
      </c>
      <c r="D494">
        <v>1</v>
      </c>
      <c r="E494">
        <v>1</v>
      </c>
      <c r="F494" t="s">
        <v>22</v>
      </c>
      <c r="G494" t="s">
        <v>17</v>
      </c>
      <c r="H494">
        <v>6.5</v>
      </c>
      <c r="I494">
        <v>1</v>
      </c>
      <c r="J494">
        <v>1</v>
      </c>
      <c r="K494">
        <v>14</v>
      </c>
      <c r="L494">
        <v>0</v>
      </c>
      <c r="M494" t="s">
        <v>18</v>
      </c>
      <c r="N494">
        <v>240</v>
      </c>
      <c r="O494">
        <v>4607</v>
      </c>
      <c r="P494">
        <v>1</v>
      </c>
      <c r="Q494" t="str">
        <f t="shared" si="14"/>
        <v>11</v>
      </c>
      <c r="R494">
        <f>VLOOKUP(Q494,Rules!$D$4:$E$8,2,FALSE)</f>
        <v>1</v>
      </c>
      <c r="S494">
        <f t="shared" si="15"/>
        <v>1</v>
      </c>
    </row>
    <row r="495" spans="1:19" x14ac:dyDescent="0.3">
      <c r="A495">
        <v>0</v>
      </c>
      <c r="B495">
        <v>20.5</v>
      </c>
      <c r="C495">
        <v>11.835000000000001</v>
      </c>
      <c r="D495">
        <v>1</v>
      </c>
      <c r="E495">
        <v>1</v>
      </c>
      <c r="F495" t="s">
        <v>26</v>
      </c>
      <c r="G495" t="s">
        <v>20</v>
      </c>
      <c r="H495">
        <v>6</v>
      </c>
      <c r="I495">
        <v>1</v>
      </c>
      <c r="J495">
        <v>0</v>
      </c>
      <c r="K495">
        <v>0</v>
      </c>
      <c r="L495">
        <v>0</v>
      </c>
      <c r="M495" t="s">
        <v>18</v>
      </c>
      <c r="N495">
        <v>340</v>
      </c>
      <c r="O495">
        <v>0</v>
      </c>
      <c r="P495">
        <v>1</v>
      </c>
      <c r="Q495" t="str">
        <f t="shared" si="14"/>
        <v>01</v>
      </c>
      <c r="R495">
        <f>VLOOKUP(Q495,Rules!$D$4:$E$8,2,FALSE)</f>
        <v>0</v>
      </c>
      <c r="S495">
        <f t="shared" si="15"/>
        <v>0</v>
      </c>
    </row>
    <row r="496" spans="1:19" x14ac:dyDescent="0.3">
      <c r="A496">
        <v>0</v>
      </c>
      <c r="B496">
        <v>18.829999999999998</v>
      </c>
      <c r="C496">
        <v>4.415</v>
      </c>
      <c r="D496">
        <v>0</v>
      </c>
      <c r="E496">
        <v>0</v>
      </c>
      <c r="F496" t="s">
        <v>26</v>
      </c>
      <c r="G496" t="s">
        <v>20</v>
      </c>
      <c r="H496">
        <v>3</v>
      </c>
      <c r="I496">
        <v>1</v>
      </c>
      <c r="J496">
        <v>0</v>
      </c>
      <c r="K496">
        <v>0</v>
      </c>
      <c r="L496">
        <v>0</v>
      </c>
      <c r="M496" t="s">
        <v>18</v>
      </c>
      <c r="N496">
        <v>240</v>
      </c>
      <c r="O496">
        <v>0</v>
      </c>
      <c r="P496">
        <v>1</v>
      </c>
      <c r="Q496" t="str">
        <f t="shared" si="14"/>
        <v>00</v>
      </c>
      <c r="R496">
        <f>VLOOKUP(Q496,Rules!$D$4:$E$8,2,FALSE)</f>
        <v>0</v>
      </c>
      <c r="S496">
        <f t="shared" si="15"/>
        <v>0</v>
      </c>
    </row>
    <row r="497" spans="1:19" x14ac:dyDescent="0.3">
      <c r="A497">
        <v>1</v>
      </c>
      <c r="B497">
        <v>19.170000000000002</v>
      </c>
      <c r="C497">
        <v>9.5</v>
      </c>
      <c r="D497">
        <v>1</v>
      </c>
      <c r="E497">
        <v>1</v>
      </c>
      <c r="F497" t="s">
        <v>16</v>
      </c>
      <c r="G497" t="s">
        <v>17</v>
      </c>
      <c r="H497">
        <v>1.5</v>
      </c>
      <c r="I497">
        <v>1</v>
      </c>
      <c r="J497">
        <v>0</v>
      </c>
      <c r="K497">
        <v>0</v>
      </c>
      <c r="L497">
        <v>0</v>
      </c>
      <c r="M497" t="s">
        <v>18</v>
      </c>
      <c r="N497">
        <v>120</v>
      </c>
      <c r="O497">
        <v>2206</v>
      </c>
      <c r="P497">
        <v>1</v>
      </c>
      <c r="Q497" t="str">
        <f t="shared" si="14"/>
        <v>01</v>
      </c>
      <c r="R497">
        <f>VLOOKUP(Q497,Rules!$D$4:$E$8,2,FALSE)</f>
        <v>0</v>
      </c>
      <c r="S497">
        <f t="shared" si="15"/>
        <v>0</v>
      </c>
    </row>
    <row r="498" spans="1:19" x14ac:dyDescent="0.3">
      <c r="A498">
        <v>0</v>
      </c>
      <c r="B498">
        <v>25</v>
      </c>
      <c r="C498">
        <v>0.875</v>
      </c>
      <c r="D498">
        <v>1</v>
      </c>
      <c r="E498">
        <v>1</v>
      </c>
      <c r="F498" t="s">
        <v>28</v>
      </c>
      <c r="G498" t="s">
        <v>20</v>
      </c>
      <c r="H498">
        <v>1.04</v>
      </c>
      <c r="I498">
        <v>1</v>
      </c>
      <c r="J498">
        <v>0</v>
      </c>
      <c r="K498">
        <v>0</v>
      </c>
      <c r="L498">
        <v>1</v>
      </c>
      <c r="M498" t="s">
        <v>18</v>
      </c>
      <c r="N498">
        <v>160</v>
      </c>
      <c r="O498">
        <v>5860</v>
      </c>
      <c r="P498">
        <v>1</v>
      </c>
      <c r="Q498" t="str">
        <f t="shared" si="14"/>
        <v>01</v>
      </c>
      <c r="R498">
        <f>VLOOKUP(Q498,Rules!$D$4:$E$8,2,FALSE)</f>
        <v>0</v>
      </c>
      <c r="S498">
        <f t="shared" si="15"/>
        <v>0</v>
      </c>
    </row>
    <row r="499" spans="1:19" x14ac:dyDescent="0.3">
      <c r="A499">
        <v>1</v>
      </c>
      <c r="B499">
        <v>20.170000000000002</v>
      </c>
      <c r="C499">
        <v>9.25</v>
      </c>
      <c r="D499">
        <v>1</v>
      </c>
      <c r="E499">
        <v>1</v>
      </c>
      <c r="F499" t="s">
        <v>26</v>
      </c>
      <c r="G499" t="s">
        <v>17</v>
      </c>
      <c r="H499">
        <v>1.665</v>
      </c>
      <c r="I499">
        <v>1</v>
      </c>
      <c r="J499">
        <v>1</v>
      </c>
      <c r="K499">
        <v>3</v>
      </c>
      <c r="L499">
        <v>1</v>
      </c>
      <c r="M499" t="s">
        <v>18</v>
      </c>
      <c r="N499">
        <v>40</v>
      </c>
      <c r="O499">
        <v>28</v>
      </c>
      <c r="P499">
        <v>1</v>
      </c>
      <c r="Q499" t="str">
        <f t="shared" si="14"/>
        <v>11</v>
      </c>
      <c r="R499">
        <f>VLOOKUP(Q499,Rules!$D$4:$E$8,2,FALSE)</f>
        <v>1</v>
      </c>
      <c r="S499">
        <f t="shared" si="15"/>
        <v>1</v>
      </c>
    </row>
    <row r="500" spans="1:19" x14ac:dyDescent="0.3">
      <c r="A500">
        <v>1</v>
      </c>
      <c r="B500">
        <v>25.75</v>
      </c>
      <c r="C500">
        <v>0.5</v>
      </c>
      <c r="D500">
        <v>1</v>
      </c>
      <c r="E500">
        <v>1</v>
      </c>
      <c r="F500" t="s">
        <v>26</v>
      </c>
      <c r="G500" t="s">
        <v>17</v>
      </c>
      <c r="H500">
        <v>1.46</v>
      </c>
      <c r="I500">
        <v>1</v>
      </c>
      <c r="J500">
        <v>1</v>
      </c>
      <c r="K500">
        <v>5</v>
      </c>
      <c r="L500">
        <v>1</v>
      </c>
      <c r="M500" t="s">
        <v>18</v>
      </c>
      <c r="N500">
        <v>312</v>
      </c>
      <c r="O500">
        <v>0</v>
      </c>
      <c r="P500">
        <v>1</v>
      </c>
      <c r="Q500" t="str">
        <f t="shared" si="14"/>
        <v>11</v>
      </c>
      <c r="R500">
        <f>VLOOKUP(Q500,Rules!$D$4:$E$8,2,FALSE)</f>
        <v>1</v>
      </c>
      <c r="S500">
        <f t="shared" si="15"/>
        <v>1</v>
      </c>
    </row>
    <row r="501" spans="1:19" x14ac:dyDescent="0.3">
      <c r="A501">
        <v>1</v>
      </c>
      <c r="B501">
        <v>20.420000000000002</v>
      </c>
      <c r="C501">
        <v>7</v>
      </c>
      <c r="D501">
        <v>1</v>
      </c>
      <c r="E501">
        <v>1</v>
      </c>
      <c r="F501" t="s">
        <v>26</v>
      </c>
      <c r="G501" t="s">
        <v>17</v>
      </c>
      <c r="H501">
        <v>1.625</v>
      </c>
      <c r="I501">
        <v>1</v>
      </c>
      <c r="J501">
        <v>1</v>
      </c>
      <c r="K501">
        <v>3</v>
      </c>
      <c r="L501">
        <v>0</v>
      </c>
      <c r="M501" t="s">
        <v>18</v>
      </c>
      <c r="N501">
        <v>200</v>
      </c>
      <c r="O501">
        <v>1391</v>
      </c>
      <c r="P501">
        <v>1</v>
      </c>
      <c r="Q501" t="str">
        <f t="shared" si="14"/>
        <v>11</v>
      </c>
      <c r="R501">
        <f>VLOOKUP(Q501,Rules!$D$4:$E$8,2,FALSE)</f>
        <v>1</v>
      </c>
      <c r="S501">
        <f t="shared" si="15"/>
        <v>1</v>
      </c>
    </row>
    <row r="502" spans="1:19" x14ac:dyDescent="0.3">
      <c r="A502">
        <v>1</v>
      </c>
      <c r="B502">
        <v>28.46</v>
      </c>
      <c r="C502">
        <v>4</v>
      </c>
      <c r="D502">
        <v>1</v>
      </c>
      <c r="E502">
        <v>1</v>
      </c>
      <c r="F502" t="s">
        <v>28</v>
      </c>
      <c r="G502" t="s">
        <v>17</v>
      </c>
      <c r="H502">
        <v>5</v>
      </c>
      <c r="I502">
        <v>1</v>
      </c>
      <c r="J502">
        <v>1</v>
      </c>
      <c r="K502">
        <v>3</v>
      </c>
      <c r="L502">
        <v>1</v>
      </c>
      <c r="M502" t="s">
        <v>18</v>
      </c>
      <c r="N502">
        <v>290</v>
      </c>
      <c r="O502">
        <v>2279</v>
      </c>
      <c r="P502">
        <v>1</v>
      </c>
      <c r="Q502" t="str">
        <f t="shared" si="14"/>
        <v>11</v>
      </c>
      <c r="R502">
        <f>VLOOKUP(Q502,Rules!$D$4:$E$8,2,FALSE)</f>
        <v>1</v>
      </c>
      <c r="S502">
        <f t="shared" si="15"/>
        <v>1</v>
      </c>
    </row>
    <row r="503" spans="1:19" x14ac:dyDescent="0.3">
      <c r="A503">
        <v>1</v>
      </c>
      <c r="B503">
        <v>39</v>
      </c>
      <c r="C503">
        <v>5</v>
      </c>
      <c r="D503">
        <v>1</v>
      </c>
      <c r="E503">
        <v>1</v>
      </c>
      <c r="F503" t="s">
        <v>24</v>
      </c>
      <c r="G503" t="s">
        <v>17</v>
      </c>
      <c r="H503">
        <v>3.5</v>
      </c>
      <c r="I503">
        <v>1</v>
      </c>
      <c r="J503">
        <v>1</v>
      </c>
      <c r="K503">
        <v>10</v>
      </c>
      <c r="L503">
        <v>1</v>
      </c>
      <c r="M503" t="s">
        <v>18</v>
      </c>
      <c r="N503">
        <v>0</v>
      </c>
      <c r="O503">
        <v>0</v>
      </c>
      <c r="P503">
        <v>1</v>
      </c>
      <c r="Q503" t="str">
        <f t="shared" si="14"/>
        <v>11</v>
      </c>
      <c r="R503">
        <f>VLOOKUP(Q503,Rules!$D$4:$E$8,2,FALSE)</f>
        <v>1</v>
      </c>
      <c r="S503">
        <f t="shared" si="15"/>
        <v>1</v>
      </c>
    </row>
    <row r="504" spans="1:19" x14ac:dyDescent="0.3">
      <c r="A504">
        <v>0</v>
      </c>
      <c r="B504">
        <v>64.08</v>
      </c>
      <c r="C504">
        <v>0.16500000000000001</v>
      </c>
      <c r="D504">
        <v>1</v>
      </c>
      <c r="E504">
        <v>1</v>
      </c>
      <c r="F504" t="s">
        <v>33</v>
      </c>
      <c r="G504" t="s">
        <v>34</v>
      </c>
      <c r="H504">
        <v>0</v>
      </c>
      <c r="I504">
        <v>1</v>
      </c>
      <c r="J504">
        <v>1</v>
      </c>
      <c r="K504">
        <v>1</v>
      </c>
      <c r="L504">
        <v>0</v>
      </c>
      <c r="M504" t="s">
        <v>18</v>
      </c>
      <c r="N504">
        <v>232</v>
      </c>
      <c r="O504">
        <v>100</v>
      </c>
      <c r="P504">
        <v>1</v>
      </c>
      <c r="Q504" t="str">
        <f t="shared" si="14"/>
        <v>11</v>
      </c>
      <c r="R504">
        <f>VLOOKUP(Q504,Rules!$D$4:$E$8,2,FALSE)</f>
        <v>1</v>
      </c>
      <c r="S504">
        <f t="shared" si="15"/>
        <v>1</v>
      </c>
    </row>
    <row r="505" spans="1:19" x14ac:dyDescent="0.3">
      <c r="A505">
        <v>1</v>
      </c>
      <c r="B505">
        <v>28.25</v>
      </c>
      <c r="C505">
        <v>5.125</v>
      </c>
      <c r="D505">
        <v>1</v>
      </c>
      <c r="E505">
        <v>1</v>
      </c>
      <c r="F505" t="s">
        <v>28</v>
      </c>
      <c r="G505" t="s">
        <v>17</v>
      </c>
      <c r="H505">
        <v>4.75</v>
      </c>
      <c r="I505">
        <v>1</v>
      </c>
      <c r="J505">
        <v>1</v>
      </c>
      <c r="K505">
        <v>2</v>
      </c>
      <c r="L505">
        <v>0</v>
      </c>
      <c r="M505" t="s">
        <v>18</v>
      </c>
      <c r="N505">
        <v>420</v>
      </c>
      <c r="O505">
        <v>7</v>
      </c>
      <c r="P505">
        <v>1</v>
      </c>
      <c r="Q505" t="str">
        <f t="shared" si="14"/>
        <v>11</v>
      </c>
      <c r="R505">
        <f>VLOOKUP(Q505,Rules!$D$4:$E$8,2,FALSE)</f>
        <v>1</v>
      </c>
      <c r="S505">
        <f t="shared" si="15"/>
        <v>1</v>
      </c>
    </row>
    <row r="506" spans="1:19" x14ac:dyDescent="0.3">
      <c r="A506">
        <v>0</v>
      </c>
      <c r="B506">
        <v>28.75</v>
      </c>
      <c r="C506">
        <v>3.75</v>
      </c>
      <c r="D506">
        <v>1</v>
      </c>
      <c r="E506">
        <v>1</v>
      </c>
      <c r="F506" t="s">
        <v>26</v>
      </c>
      <c r="G506" t="s">
        <v>17</v>
      </c>
      <c r="H506">
        <v>1.085</v>
      </c>
      <c r="I506">
        <v>1</v>
      </c>
      <c r="J506">
        <v>1</v>
      </c>
      <c r="K506">
        <v>1</v>
      </c>
      <c r="L506">
        <v>1</v>
      </c>
      <c r="M506" t="s">
        <v>18</v>
      </c>
      <c r="N506">
        <v>371</v>
      </c>
      <c r="O506">
        <v>0</v>
      </c>
      <c r="P506">
        <v>1</v>
      </c>
      <c r="Q506" t="str">
        <f t="shared" si="14"/>
        <v>11</v>
      </c>
      <c r="R506">
        <f>VLOOKUP(Q506,Rules!$D$4:$E$8,2,FALSE)</f>
        <v>1</v>
      </c>
      <c r="S506">
        <f t="shared" si="15"/>
        <v>1</v>
      </c>
    </row>
    <row r="507" spans="1:19" x14ac:dyDescent="0.3">
      <c r="A507">
        <v>1</v>
      </c>
      <c r="B507">
        <v>31.33</v>
      </c>
      <c r="C507">
        <v>19.5</v>
      </c>
      <c r="D507">
        <v>1</v>
      </c>
      <c r="E507">
        <v>1</v>
      </c>
      <c r="F507" t="s">
        <v>26</v>
      </c>
      <c r="G507" t="s">
        <v>17</v>
      </c>
      <c r="H507">
        <v>7</v>
      </c>
      <c r="I507">
        <v>1</v>
      </c>
      <c r="J507">
        <v>1</v>
      </c>
      <c r="K507">
        <v>16</v>
      </c>
      <c r="L507">
        <v>0</v>
      </c>
      <c r="M507" t="s">
        <v>18</v>
      </c>
      <c r="N507">
        <v>0</v>
      </c>
      <c r="O507">
        <v>5000</v>
      </c>
      <c r="P507">
        <v>1</v>
      </c>
      <c r="Q507" t="str">
        <f t="shared" si="14"/>
        <v>11</v>
      </c>
      <c r="R507">
        <f>VLOOKUP(Q507,Rules!$D$4:$E$8,2,FALSE)</f>
        <v>1</v>
      </c>
      <c r="S507">
        <f t="shared" si="15"/>
        <v>1</v>
      </c>
    </row>
    <row r="508" spans="1:19" x14ac:dyDescent="0.3">
      <c r="A508">
        <v>0</v>
      </c>
      <c r="B508">
        <v>18.920000000000002</v>
      </c>
      <c r="C508">
        <v>9</v>
      </c>
      <c r="D508">
        <v>1</v>
      </c>
      <c r="E508">
        <v>1</v>
      </c>
      <c r="F508" t="s">
        <v>32</v>
      </c>
      <c r="G508" t="s">
        <v>17</v>
      </c>
      <c r="H508">
        <v>0.75</v>
      </c>
      <c r="I508">
        <v>1</v>
      </c>
      <c r="J508">
        <v>1</v>
      </c>
      <c r="K508">
        <v>2</v>
      </c>
      <c r="L508">
        <v>0</v>
      </c>
      <c r="M508" t="s">
        <v>18</v>
      </c>
      <c r="N508">
        <v>88</v>
      </c>
      <c r="O508">
        <v>591</v>
      </c>
      <c r="P508">
        <v>1</v>
      </c>
      <c r="Q508" t="str">
        <f t="shared" si="14"/>
        <v>11</v>
      </c>
      <c r="R508">
        <f>VLOOKUP(Q508,Rules!$D$4:$E$8,2,FALSE)</f>
        <v>1</v>
      </c>
      <c r="S508">
        <f t="shared" si="15"/>
        <v>1</v>
      </c>
    </row>
    <row r="509" spans="1:19" x14ac:dyDescent="0.3">
      <c r="A509">
        <v>0</v>
      </c>
      <c r="B509">
        <v>24.75</v>
      </c>
      <c r="C509">
        <v>3</v>
      </c>
      <c r="D509">
        <v>1</v>
      </c>
      <c r="E509">
        <v>1</v>
      </c>
      <c r="F509" t="s">
        <v>19</v>
      </c>
      <c r="G509" t="s">
        <v>20</v>
      </c>
      <c r="H509">
        <v>1.835</v>
      </c>
      <c r="I509">
        <v>1</v>
      </c>
      <c r="J509">
        <v>1</v>
      </c>
      <c r="K509">
        <v>19</v>
      </c>
      <c r="L509">
        <v>0</v>
      </c>
      <c r="M509" t="s">
        <v>18</v>
      </c>
      <c r="N509">
        <v>0</v>
      </c>
      <c r="O509">
        <v>500</v>
      </c>
      <c r="P509">
        <v>1</v>
      </c>
      <c r="Q509" t="str">
        <f t="shared" si="14"/>
        <v>11</v>
      </c>
      <c r="R509">
        <f>VLOOKUP(Q509,Rules!$D$4:$E$8,2,FALSE)</f>
        <v>1</v>
      </c>
      <c r="S509">
        <f t="shared" si="15"/>
        <v>1</v>
      </c>
    </row>
    <row r="510" spans="1:19" x14ac:dyDescent="0.3">
      <c r="A510">
        <v>0</v>
      </c>
      <c r="B510">
        <v>30.67</v>
      </c>
      <c r="C510">
        <v>12</v>
      </c>
      <c r="D510">
        <v>1</v>
      </c>
      <c r="E510">
        <v>1</v>
      </c>
      <c r="F510" t="s">
        <v>26</v>
      </c>
      <c r="G510" t="s">
        <v>17</v>
      </c>
      <c r="H510">
        <v>2</v>
      </c>
      <c r="I510">
        <v>1</v>
      </c>
      <c r="J510">
        <v>1</v>
      </c>
      <c r="K510">
        <v>1</v>
      </c>
      <c r="L510">
        <v>0</v>
      </c>
      <c r="M510" t="s">
        <v>18</v>
      </c>
      <c r="N510">
        <v>220</v>
      </c>
      <c r="O510">
        <v>19</v>
      </c>
      <c r="P510">
        <v>1</v>
      </c>
      <c r="Q510" t="str">
        <f t="shared" si="14"/>
        <v>11</v>
      </c>
      <c r="R510">
        <f>VLOOKUP(Q510,Rules!$D$4:$E$8,2,FALSE)</f>
        <v>1</v>
      </c>
      <c r="S510">
        <f t="shared" si="15"/>
        <v>1</v>
      </c>
    </row>
    <row r="511" spans="1:19" x14ac:dyDescent="0.3">
      <c r="A511">
        <v>1</v>
      </c>
      <c r="B511">
        <v>21</v>
      </c>
      <c r="C511">
        <v>4.79</v>
      </c>
      <c r="D511">
        <v>0</v>
      </c>
      <c r="E511">
        <v>0</v>
      </c>
      <c r="F511" t="s">
        <v>16</v>
      </c>
      <c r="G511" t="s">
        <v>17</v>
      </c>
      <c r="H511">
        <v>2.25</v>
      </c>
      <c r="I511">
        <v>1</v>
      </c>
      <c r="J511">
        <v>1</v>
      </c>
      <c r="K511">
        <v>1</v>
      </c>
      <c r="L511">
        <v>1</v>
      </c>
      <c r="M511" t="s">
        <v>18</v>
      </c>
      <c r="N511">
        <v>80</v>
      </c>
      <c r="O511">
        <v>300</v>
      </c>
      <c r="P511">
        <v>1</v>
      </c>
      <c r="Q511" t="str">
        <f t="shared" si="14"/>
        <v>10</v>
      </c>
      <c r="R511">
        <f>VLOOKUP(Q511,Rules!$D$4:$E$8,2,FALSE)</f>
        <v>1</v>
      </c>
      <c r="S511">
        <f t="shared" si="15"/>
        <v>1</v>
      </c>
    </row>
    <row r="512" spans="1:19" x14ac:dyDescent="0.3">
      <c r="A512">
        <v>1</v>
      </c>
      <c r="B512">
        <v>13.75</v>
      </c>
      <c r="C512">
        <v>4</v>
      </c>
      <c r="D512">
        <v>0</v>
      </c>
      <c r="E512">
        <v>0</v>
      </c>
      <c r="F512" t="s">
        <v>16</v>
      </c>
      <c r="G512" t="s">
        <v>17</v>
      </c>
      <c r="H512">
        <v>1.75</v>
      </c>
      <c r="I512">
        <v>1</v>
      </c>
      <c r="J512">
        <v>1</v>
      </c>
      <c r="K512">
        <v>2</v>
      </c>
      <c r="L512">
        <v>1</v>
      </c>
      <c r="M512" t="s">
        <v>18</v>
      </c>
      <c r="N512">
        <v>120</v>
      </c>
      <c r="O512">
        <v>1000</v>
      </c>
      <c r="P512">
        <v>1</v>
      </c>
      <c r="Q512" t="str">
        <f t="shared" si="14"/>
        <v>10</v>
      </c>
      <c r="R512">
        <f>VLOOKUP(Q512,Rules!$D$4:$E$8,2,FALSE)</f>
        <v>1</v>
      </c>
      <c r="S512">
        <f t="shared" si="15"/>
        <v>1</v>
      </c>
    </row>
    <row r="513" spans="1:19" x14ac:dyDescent="0.3">
      <c r="A513">
        <v>0</v>
      </c>
      <c r="B513">
        <v>46</v>
      </c>
      <c r="C513">
        <v>4</v>
      </c>
      <c r="D513">
        <v>1</v>
      </c>
      <c r="E513">
        <v>1</v>
      </c>
      <c r="F513" t="s">
        <v>35</v>
      </c>
      <c r="G513" t="s">
        <v>36</v>
      </c>
      <c r="H513">
        <v>0</v>
      </c>
      <c r="I513">
        <v>1</v>
      </c>
      <c r="J513">
        <v>0</v>
      </c>
      <c r="K513">
        <v>0</v>
      </c>
      <c r="L513">
        <v>0</v>
      </c>
      <c r="M513" t="s">
        <v>18</v>
      </c>
      <c r="N513">
        <v>100</v>
      </c>
      <c r="O513">
        <v>960</v>
      </c>
      <c r="P513">
        <v>1</v>
      </c>
      <c r="Q513" t="str">
        <f t="shared" si="14"/>
        <v>01</v>
      </c>
      <c r="R513">
        <f>VLOOKUP(Q513,Rules!$D$4:$E$8,2,FALSE)</f>
        <v>0</v>
      </c>
      <c r="S513">
        <f t="shared" si="15"/>
        <v>0</v>
      </c>
    </row>
    <row r="514" spans="1:19" x14ac:dyDescent="0.3">
      <c r="A514">
        <v>0</v>
      </c>
      <c r="B514">
        <v>44.33</v>
      </c>
      <c r="C514">
        <v>0</v>
      </c>
      <c r="D514">
        <v>1</v>
      </c>
      <c r="E514">
        <v>1</v>
      </c>
      <c r="F514" t="s">
        <v>26</v>
      </c>
      <c r="G514" t="s">
        <v>17</v>
      </c>
      <c r="H514">
        <v>2.5</v>
      </c>
      <c r="I514">
        <v>1</v>
      </c>
      <c r="J514">
        <v>0</v>
      </c>
      <c r="K514">
        <v>0</v>
      </c>
      <c r="L514">
        <v>0</v>
      </c>
      <c r="M514" t="s">
        <v>18</v>
      </c>
      <c r="N514">
        <v>0</v>
      </c>
      <c r="O514">
        <v>0</v>
      </c>
      <c r="P514">
        <v>1</v>
      </c>
      <c r="Q514" t="str">
        <f t="shared" si="14"/>
        <v>01</v>
      </c>
      <c r="R514">
        <f>VLOOKUP(Q514,Rules!$D$4:$E$8,2,FALSE)</f>
        <v>0</v>
      </c>
      <c r="S514">
        <f t="shared" si="15"/>
        <v>0</v>
      </c>
    </row>
    <row r="515" spans="1:19" x14ac:dyDescent="0.3">
      <c r="A515">
        <v>1</v>
      </c>
      <c r="B515">
        <v>20.25</v>
      </c>
      <c r="C515">
        <v>9.9600000000000009</v>
      </c>
      <c r="D515">
        <v>1</v>
      </c>
      <c r="E515">
        <v>1</v>
      </c>
      <c r="F515" t="s">
        <v>31</v>
      </c>
      <c r="G515" t="s">
        <v>36</v>
      </c>
      <c r="H515">
        <v>0</v>
      </c>
      <c r="I515">
        <v>1</v>
      </c>
      <c r="J515">
        <v>0</v>
      </c>
      <c r="K515">
        <v>0</v>
      </c>
      <c r="L515">
        <v>0</v>
      </c>
      <c r="M515" t="s">
        <v>18</v>
      </c>
      <c r="N515">
        <v>0</v>
      </c>
      <c r="O515">
        <v>0</v>
      </c>
      <c r="P515">
        <v>1</v>
      </c>
      <c r="Q515" t="str">
        <f t="shared" ref="Q515:Q578" si="16">J515&amp;D515</f>
        <v>01</v>
      </c>
      <c r="R515">
        <f>VLOOKUP(Q515,Rules!$D$4:$E$8,2,FALSE)</f>
        <v>0</v>
      </c>
      <c r="S515">
        <f t="shared" ref="S515:S578" si="17">IF(P515=R515,1,0)</f>
        <v>0</v>
      </c>
    </row>
    <row r="516" spans="1:19" x14ac:dyDescent="0.3">
      <c r="A516">
        <v>1</v>
      </c>
      <c r="B516">
        <v>22.67</v>
      </c>
      <c r="C516">
        <v>2.54</v>
      </c>
      <c r="D516">
        <v>0</v>
      </c>
      <c r="E516">
        <v>0</v>
      </c>
      <c r="F516" t="s">
        <v>26</v>
      </c>
      <c r="G516" t="s">
        <v>20</v>
      </c>
      <c r="H516">
        <v>2.585</v>
      </c>
      <c r="I516">
        <v>1</v>
      </c>
      <c r="J516">
        <v>0</v>
      </c>
      <c r="K516">
        <v>0</v>
      </c>
      <c r="L516">
        <v>0</v>
      </c>
      <c r="M516" t="s">
        <v>18</v>
      </c>
      <c r="N516">
        <v>0</v>
      </c>
      <c r="O516">
        <v>0</v>
      </c>
      <c r="P516">
        <v>1</v>
      </c>
      <c r="Q516" t="str">
        <f t="shared" si="16"/>
        <v>00</v>
      </c>
      <c r="R516">
        <f>VLOOKUP(Q516,Rules!$D$4:$E$8,2,FALSE)</f>
        <v>0</v>
      </c>
      <c r="S516">
        <f t="shared" si="17"/>
        <v>0</v>
      </c>
    </row>
    <row r="517" spans="1:19" x14ac:dyDescent="0.3">
      <c r="A517">
        <v>1</v>
      </c>
      <c r="B517">
        <v>28.46</v>
      </c>
      <c r="C517">
        <v>10.5</v>
      </c>
      <c r="D517">
        <v>1</v>
      </c>
      <c r="E517">
        <v>1</v>
      </c>
      <c r="F517" t="s">
        <v>28</v>
      </c>
      <c r="G517" t="s">
        <v>17</v>
      </c>
      <c r="H517">
        <v>6.5</v>
      </c>
      <c r="I517">
        <v>1</v>
      </c>
      <c r="J517">
        <v>0</v>
      </c>
      <c r="K517">
        <v>0</v>
      </c>
      <c r="L517">
        <v>0</v>
      </c>
      <c r="M517" t="s">
        <v>18</v>
      </c>
      <c r="N517">
        <v>0</v>
      </c>
      <c r="O517">
        <v>0</v>
      </c>
      <c r="P517">
        <v>1</v>
      </c>
      <c r="Q517" t="str">
        <f t="shared" si="16"/>
        <v>01</v>
      </c>
      <c r="R517">
        <f>VLOOKUP(Q517,Rules!$D$4:$E$8,2,FALSE)</f>
        <v>0</v>
      </c>
      <c r="S517">
        <f t="shared" si="17"/>
        <v>0</v>
      </c>
    </row>
    <row r="518" spans="1:19" x14ac:dyDescent="0.3">
      <c r="A518">
        <v>0</v>
      </c>
      <c r="B518">
        <v>60.92</v>
      </c>
      <c r="C518">
        <v>5</v>
      </c>
      <c r="D518">
        <v>1</v>
      </c>
      <c r="E518">
        <v>1</v>
      </c>
      <c r="F518" t="s">
        <v>32</v>
      </c>
      <c r="G518" t="s">
        <v>17</v>
      </c>
      <c r="H518">
        <v>4</v>
      </c>
      <c r="I518">
        <v>1</v>
      </c>
      <c r="J518">
        <v>1</v>
      </c>
      <c r="K518">
        <v>4</v>
      </c>
      <c r="L518">
        <v>0</v>
      </c>
      <c r="M518" t="s">
        <v>18</v>
      </c>
      <c r="N518">
        <v>0</v>
      </c>
      <c r="O518">
        <v>99</v>
      </c>
      <c r="P518">
        <v>1</v>
      </c>
      <c r="Q518" t="str">
        <f t="shared" si="16"/>
        <v>11</v>
      </c>
      <c r="R518">
        <f>VLOOKUP(Q518,Rules!$D$4:$E$8,2,FALSE)</f>
        <v>1</v>
      </c>
      <c r="S518">
        <f t="shared" si="17"/>
        <v>1</v>
      </c>
    </row>
    <row r="519" spans="1:19" x14ac:dyDescent="0.3">
      <c r="A519">
        <v>1</v>
      </c>
      <c r="B519">
        <v>16.079999999999998</v>
      </c>
      <c r="C519">
        <v>0.75</v>
      </c>
      <c r="D519">
        <v>1</v>
      </c>
      <c r="E519">
        <v>1</v>
      </c>
      <c r="F519" t="s">
        <v>26</v>
      </c>
      <c r="G519" t="s">
        <v>17</v>
      </c>
      <c r="H519">
        <v>1.75</v>
      </c>
      <c r="I519">
        <v>1</v>
      </c>
      <c r="J519">
        <v>1</v>
      </c>
      <c r="K519">
        <v>5</v>
      </c>
      <c r="L519">
        <v>1</v>
      </c>
      <c r="M519" t="s">
        <v>18</v>
      </c>
      <c r="N519">
        <v>352</v>
      </c>
      <c r="O519">
        <v>690</v>
      </c>
      <c r="P519">
        <v>1</v>
      </c>
      <c r="Q519" t="str">
        <f t="shared" si="16"/>
        <v>11</v>
      </c>
      <c r="R519">
        <f>VLOOKUP(Q519,Rules!$D$4:$E$8,2,FALSE)</f>
        <v>1</v>
      </c>
      <c r="S519">
        <f t="shared" si="17"/>
        <v>1</v>
      </c>
    </row>
    <row r="520" spans="1:19" x14ac:dyDescent="0.3">
      <c r="A520">
        <v>0</v>
      </c>
      <c r="B520">
        <v>28.17</v>
      </c>
      <c r="C520">
        <v>0.375</v>
      </c>
      <c r="D520">
        <v>1</v>
      </c>
      <c r="E520">
        <v>1</v>
      </c>
      <c r="F520" t="s">
        <v>19</v>
      </c>
      <c r="G520" t="s">
        <v>17</v>
      </c>
      <c r="H520">
        <v>0.58499999999999996</v>
      </c>
      <c r="I520">
        <v>1</v>
      </c>
      <c r="J520">
        <v>1</v>
      </c>
      <c r="K520">
        <v>4</v>
      </c>
      <c r="L520">
        <v>0</v>
      </c>
      <c r="M520" t="s">
        <v>18</v>
      </c>
      <c r="N520">
        <v>80</v>
      </c>
      <c r="O520">
        <v>0</v>
      </c>
      <c r="P520">
        <v>1</v>
      </c>
      <c r="Q520" t="str">
        <f t="shared" si="16"/>
        <v>11</v>
      </c>
      <c r="R520">
        <f>VLOOKUP(Q520,Rules!$D$4:$E$8,2,FALSE)</f>
        <v>1</v>
      </c>
      <c r="S520">
        <f t="shared" si="17"/>
        <v>1</v>
      </c>
    </row>
    <row r="521" spans="1:19" x14ac:dyDescent="0.3">
      <c r="A521">
        <v>1</v>
      </c>
      <c r="B521">
        <v>39.17</v>
      </c>
      <c r="C521">
        <v>1.71</v>
      </c>
      <c r="D521">
        <v>1</v>
      </c>
      <c r="E521">
        <v>1</v>
      </c>
      <c r="F521" t="s">
        <v>28</v>
      </c>
      <c r="G521" t="s">
        <v>17</v>
      </c>
      <c r="H521">
        <v>0.125</v>
      </c>
      <c r="I521">
        <v>1</v>
      </c>
      <c r="J521">
        <v>1</v>
      </c>
      <c r="K521">
        <v>5</v>
      </c>
      <c r="L521">
        <v>1</v>
      </c>
      <c r="M521" t="s">
        <v>18</v>
      </c>
      <c r="N521">
        <v>480</v>
      </c>
      <c r="O521">
        <v>0</v>
      </c>
      <c r="P521">
        <v>1</v>
      </c>
      <c r="Q521" t="str">
        <f t="shared" si="16"/>
        <v>11</v>
      </c>
      <c r="R521">
        <f>VLOOKUP(Q521,Rules!$D$4:$E$8,2,FALSE)</f>
        <v>1</v>
      </c>
      <c r="S521">
        <f t="shared" si="17"/>
        <v>1</v>
      </c>
    </row>
    <row r="522" spans="1:19" x14ac:dyDescent="0.3">
      <c r="A522">
        <v>1</v>
      </c>
      <c r="B522">
        <v>20.420000000000002</v>
      </c>
      <c r="C522">
        <v>7.5</v>
      </c>
      <c r="D522">
        <v>1</v>
      </c>
      <c r="E522">
        <v>1</v>
      </c>
      <c r="F522" t="s">
        <v>25</v>
      </c>
      <c r="G522" t="s">
        <v>17</v>
      </c>
      <c r="H522">
        <v>1.5</v>
      </c>
      <c r="I522">
        <v>1</v>
      </c>
      <c r="J522">
        <v>1</v>
      </c>
      <c r="K522">
        <v>1</v>
      </c>
      <c r="L522">
        <v>0</v>
      </c>
      <c r="M522" t="s">
        <v>18</v>
      </c>
      <c r="N522">
        <v>160</v>
      </c>
      <c r="O522">
        <v>234</v>
      </c>
      <c r="P522">
        <v>1</v>
      </c>
      <c r="Q522" t="str">
        <f t="shared" si="16"/>
        <v>11</v>
      </c>
      <c r="R522">
        <f>VLOOKUP(Q522,Rules!$D$4:$E$8,2,FALSE)</f>
        <v>1</v>
      </c>
      <c r="S522">
        <f t="shared" si="17"/>
        <v>1</v>
      </c>
    </row>
    <row r="523" spans="1:19" x14ac:dyDescent="0.3">
      <c r="A523">
        <v>0</v>
      </c>
      <c r="B523">
        <v>30</v>
      </c>
      <c r="C523">
        <v>5.29</v>
      </c>
      <c r="D523">
        <v>1</v>
      </c>
      <c r="E523">
        <v>1</v>
      </c>
      <c r="F523" t="s">
        <v>31</v>
      </c>
      <c r="G523" t="s">
        <v>36</v>
      </c>
      <c r="H523">
        <v>2.25</v>
      </c>
      <c r="I523">
        <v>1</v>
      </c>
      <c r="J523">
        <v>1</v>
      </c>
      <c r="K523">
        <v>5</v>
      </c>
      <c r="L523">
        <v>1</v>
      </c>
      <c r="M523" t="s">
        <v>18</v>
      </c>
      <c r="N523">
        <v>99</v>
      </c>
      <c r="O523">
        <v>500</v>
      </c>
      <c r="P523">
        <v>1</v>
      </c>
      <c r="Q523" t="str">
        <f t="shared" si="16"/>
        <v>11</v>
      </c>
      <c r="R523">
        <f>VLOOKUP(Q523,Rules!$D$4:$E$8,2,FALSE)</f>
        <v>1</v>
      </c>
      <c r="S523">
        <f t="shared" si="17"/>
        <v>1</v>
      </c>
    </row>
    <row r="524" spans="1:19" x14ac:dyDescent="0.3">
      <c r="A524">
        <v>1</v>
      </c>
      <c r="B524">
        <v>22.83</v>
      </c>
      <c r="C524">
        <v>3</v>
      </c>
      <c r="D524">
        <v>1</v>
      </c>
      <c r="E524">
        <v>1</v>
      </c>
      <c r="F524" t="s">
        <v>22</v>
      </c>
      <c r="G524" t="s">
        <v>17</v>
      </c>
      <c r="H524">
        <v>1.29</v>
      </c>
      <c r="I524">
        <v>1</v>
      </c>
      <c r="J524">
        <v>1</v>
      </c>
      <c r="K524">
        <v>1</v>
      </c>
      <c r="L524">
        <v>0</v>
      </c>
      <c r="M524" t="s">
        <v>18</v>
      </c>
      <c r="N524">
        <v>260</v>
      </c>
      <c r="O524">
        <v>800</v>
      </c>
      <c r="P524">
        <v>1</v>
      </c>
      <c r="Q524" t="str">
        <f t="shared" si="16"/>
        <v>11</v>
      </c>
      <c r="R524">
        <f>VLOOKUP(Q524,Rules!$D$4:$E$8,2,FALSE)</f>
        <v>1</v>
      </c>
      <c r="S524">
        <f t="shared" si="17"/>
        <v>1</v>
      </c>
    </row>
    <row r="525" spans="1:19" x14ac:dyDescent="0.3">
      <c r="A525">
        <v>0</v>
      </c>
      <c r="B525">
        <v>22.5</v>
      </c>
      <c r="C525">
        <v>8.5</v>
      </c>
      <c r="D525">
        <v>1</v>
      </c>
      <c r="E525">
        <v>1</v>
      </c>
      <c r="F525" t="s">
        <v>19</v>
      </c>
      <c r="G525" t="s">
        <v>17</v>
      </c>
      <c r="H525">
        <v>1.75</v>
      </c>
      <c r="I525">
        <v>1</v>
      </c>
      <c r="J525">
        <v>1</v>
      </c>
      <c r="K525">
        <v>10</v>
      </c>
      <c r="L525">
        <v>0</v>
      </c>
      <c r="M525" t="s">
        <v>18</v>
      </c>
      <c r="N525">
        <v>80</v>
      </c>
      <c r="O525">
        <v>990</v>
      </c>
      <c r="P525">
        <v>0</v>
      </c>
      <c r="Q525" t="str">
        <f t="shared" si="16"/>
        <v>11</v>
      </c>
      <c r="R525">
        <f>VLOOKUP(Q525,Rules!$D$4:$E$8,2,FALSE)</f>
        <v>1</v>
      </c>
      <c r="S525">
        <f t="shared" si="17"/>
        <v>0</v>
      </c>
    </row>
    <row r="526" spans="1:19" x14ac:dyDescent="0.3">
      <c r="A526">
        <v>0</v>
      </c>
      <c r="B526">
        <v>28.58</v>
      </c>
      <c r="C526">
        <v>1.665</v>
      </c>
      <c r="D526">
        <v>1</v>
      </c>
      <c r="E526">
        <v>1</v>
      </c>
      <c r="F526" t="s">
        <v>19</v>
      </c>
      <c r="G526" t="s">
        <v>17</v>
      </c>
      <c r="H526">
        <v>2.415</v>
      </c>
      <c r="I526">
        <v>1</v>
      </c>
      <c r="J526">
        <v>0</v>
      </c>
      <c r="K526">
        <v>0</v>
      </c>
      <c r="L526">
        <v>1</v>
      </c>
      <c r="M526" t="s">
        <v>18</v>
      </c>
      <c r="N526">
        <v>440</v>
      </c>
      <c r="O526">
        <v>0</v>
      </c>
      <c r="P526">
        <v>0</v>
      </c>
      <c r="Q526" t="str">
        <f t="shared" si="16"/>
        <v>01</v>
      </c>
      <c r="R526">
        <f>VLOOKUP(Q526,Rules!$D$4:$E$8,2,FALSE)</f>
        <v>0</v>
      </c>
      <c r="S526">
        <f t="shared" si="17"/>
        <v>1</v>
      </c>
    </row>
    <row r="527" spans="1:19" x14ac:dyDescent="0.3">
      <c r="A527">
        <v>1</v>
      </c>
      <c r="B527">
        <v>45.17</v>
      </c>
      <c r="C527">
        <v>1.5</v>
      </c>
      <c r="D527">
        <v>1</v>
      </c>
      <c r="E527">
        <v>1</v>
      </c>
      <c r="F527" t="s">
        <v>26</v>
      </c>
      <c r="G527" t="s">
        <v>17</v>
      </c>
      <c r="H527">
        <v>2.5</v>
      </c>
      <c r="I527">
        <v>1</v>
      </c>
      <c r="J527">
        <v>0</v>
      </c>
      <c r="K527">
        <v>0</v>
      </c>
      <c r="L527">
        <v>1</v>
      </c>
      <c r="M527" t="s">
        <v>18</v>
      </c>
      <c r="N527">
        <v>140</v>
      </c>
      <c r="O527">
        <v>0</v>
      </c>
      <c r="P527">
        <v>0</v>
      </c>
      <c r="Q527" t="str">
        <f t="shared" si="16"/>
        <v>01</v>
      </c>
      <c r="R527">
        <f>VLOOKUP(Q527,Rules!$D$4:$E$8,2,FALSE)</f>
        <v>0</v>
      </c>
      <c r="S527">
        <f t="shared" si="17"/>
        <v>1</v>
      </c>
    </row>
    <row r="528" spans="1:19" x14ac:dyDescent="0.3">
      <c r="A528">
        <v>1</v>
      </c>
      <c r="B528">
        <v>41.58</v>
      </c>
      <c r="C528">
        <v>1.75</v>
      </c>
      <c r="D528">
        <v>1</v>
      </c>
      <c r="E528">
        <v>1</v>
      </c>
      <c r="F528" t="s">
        <v>25</v>
      </c>
      <c r="G528" t="s">
        <v>17</v>
      </c>
      <c r="H528">
        <v>0.21</v>
      </c>
      <c r="I528">
        <v>1</v>
      </c>
      <c r="J528">
        <v>0</v>
      </c>
      <c r="K528">
        <v>0</v>
      </c>
      <c r="L528">
        <v>0</v>
      </c>
      <c r="M528" t="s">
        <v>18</v>
      </c>
      <c r="N528">
        <v>160</v>
      </c>
      <c r="O528">
        <v>0</v>
      </c>
      <c r="P528">
        <v>0</v>
      </c>
      <c r="Q528" t="str">
        <f t="shared" si="16"/>
        <v>01</v>
      </c>
      <c r="R528">
        <f>VLOOKUP(Q528,Rules!$D$4:$E$8,2,FALSE)</f>
        <v>0</v>
      </c>
      <c r="S528">
        <f t="shared" si="17"/>
        <v>1</v>
      </c>
    </row>
    <row r="529" spans="1:19" x14ac:dyDescent="0.3">
      <c r="A529">
        <v>0</v>
      </c>
      <c r="B529">
        <v>57.08</v>
      </c>
      <c r="C529">
        <v>0.33500000000000002</v>
      </c>
      <c r="D529">
        <v>1</v>
      </c>
      <c r="E529">
        <v>1</v>
      </c>
      <c r="F529" t="s">
        <v>29</v>
      </c>
      <c r="G529" t="s">
        <v>30</v>
      </c>
      <c r="H529">
        <v>1</v>
      </c>
      <c r="I529">
        <v>1</v>
      </c>
      <c r="J529">
        <v>0</v>
      </c>
      <c r="K529">
        <v>0</v>
      </c>
      <c r="L529">
        <v>1</v>
      </c>
      <c r="M529" t="s">
        <v>18</v>
      </c>
      <c r="N529">
        <v>252</v>
      </c>
      <c r="O529">
        <v>2197</v>
      </c>
      <c r="P529">
        <v>0</v>
      </c>
      <c r="Q529" t="str">
        <f t="shared" si="16"/>
        <v>01</v>
      </c>
      <c r="R529">
        <f>VLOOKUP(Q529,Rules!$D$4:$E$8,2,FALSE)</f>
        <v>0</v>
      </c>
      <c r="S529">
        <f t="shared" si="17"/>
        <v>1</v>
      </c>
    </row>
    <row r="530" spans="1:19" x14ac:dyDescent="0.3">
      <c r="A530">
        <v>0</v>
      </c>
      <c r="B530">
        <v>55.75</v>
      </c>
      <c r="C530">
        <v>7.08</v>
      </c>
      <c r="D530">
        <v>1</v>
      </c>
      <c r="E530">
        <v>1</v>
      </c>
      <c r="F530" t="s">
        <v>25</v>
      </c>
      <c r="G530" t="s">
        <v>20</v>
      </c>
      <c r="H530">
        <v>6.75</v>
      </c>
      <c r="I530">
        <v>1</v>
      </c>
      <c r="J530">
        <v>1</v>
      </c>
      <c r="K530">
        <v>3</v>
      </c>
      <c r="L530">
        <v>1</v>
      </c>
      <c r="M530" t="s">
        <v>18</v>
      </c>
      <c r="N530">
        <v>100</v>
      </c>
      <c r="O530">
        <v>50</v>
      </c>
      <c r="P530">
        <v>0</v>
      </c>
      <c r="Q530" t="str">
        <f t="shared" si="16"/>
        <v>11</v>
      </c>
      <c r="R530">
        <f>VLOOKUP(Q530,Rules!$D$4:$E$8,2,FALSE)</f>
        <v>1</v>
      </c>
      <c r="S530">
        <f t="shared" si="17"/>
        <v>0</v>
      </c>
    </row>
    <row r="531" spans="1:19" x14ac:dyDescent="0.3">
      <c r="A531">
        <v>1</v>
      </c>
      <c r="B531">
        <v>43.25</v>
      </c>
      <c r="C531">
        <v>25.21</v>
      </c>
      <c r="D531">
        <v>1</v>
      </c>
      <c r="E531">
        <v>1</v>
      </c>
      <c r="F531" t="s">
        <v>19</v>
      </c>
      <c r="G531" t="s">
        <v>20</v>
      </c>
      <c r="H531">
        <v>0.21</v>
      </c>
      <c r="I531">
        <v>1</v>
      </c>
      <c r="J531">
        <v>1</v>
      </c>
      <c r="K531">
        <v>1</v>
      </c>
      <c r="L531">
        <v>0</v>
      </c>
      <c r="M531" t="s">
        <v>18</v>
      </c>
      <c r="N531">
        <v>760</v>
      </c>
      <c r="O531">
        <v>90</v>
      </c>
      <c r="P531">
        <v>0</v>
      </c>
      <c r="Q531" t="str">
        <f t="shared" si="16"/>
        <v>11</v>
      </c>
      <c r="R531">
        <f>VLOOKUP(Q531,Rules!$D$4:$E$8,2,FALSE)</f>
        <v>1</v>
      </c>
      <c r="S531">
        <f t="shared" si="17"/>
        <v>0</v>
      </c>
    </row>
    <row r="532" spans="1:19" x14ac:dyDescent="0.3">
      <c r="A532">
        <v>0</v>
      </c>
      <c r="B532">
        <v>25.33</v>
      </c>
      <c r="C532">
        <v>2.085</v>
      </c>
      <c r="D532">
        <v>1</v>
      </c>
      <c r="E532">
        <v>1</v>
      </c>
      <c r="F532" t="s">
        <v>26</v>
      </c>
      <c r="G532" t="s">
        <v>20</v>
      </c>
      <c r="H532">
        <v>2.75</v>
      </c>
      <c r="I532">
        <v>1</v>
      </c>
      <c r="J532">
        <v>0</v>
      </c>
      <c r="K532">
        <v>0</v>
      </c>
      <c r="L532">
        <v>1</v>
      </c>
      <c r="M532" t="s">
        <v>18</v>
      </c>
      <c r="N532">
        <v>360</v>
      </c>
      <c r="O532">
        <v>1</v>
      </c>
      <c r="P532">
        <v>0</v>
      </c>
      <c r="Q532" t="str">
        <f t="shared" si="16"/>
        <v>01</v>
      </c>
      <c r="R532">
        <f>VLOOKUP(Q532,Rules!$D$4:$E$8,2,FALSE)</f>
        <v>0</v>
      </c>
      <c r="S532">
        <f t="shared" si="17"/>
        <v>1</v>
      </c>
    </row>
    <row r="533" spans="1:19" x14ac:dyDescent="0.3">
      <c r="A533">
        <v>0</v>
      </c>
      <c r="B533">
        <v>24.58</v>
      </c>
      <c r="C533">
        <v>0.67</v>
      </c>
      <c r="D533">
        <v>1</v>
      </c>
      <c r="E533">
        <v>1</v>
      </c>
      <c r="F533" t="s">
        <v>32</v>
      </c>
      <c r="G533" t="s">
        <v>20</v>
      </c>
      <c r="H533">
        <v>1.75</v>
      </c>
      <c r="I533">
        <v>1</v>
      </c>
      <c r="J533">
        <v>0</v>
      </c>
      <c r="K533">
        <v>0</v>
      </c>
      <c r="L533">
        <v>0</v>
      </c>
      <c r="M533" t="s">
        <v>18</v>
      </c>
      <c r="N533">
        <v>400</v>
      </c>
      <c r="O533">
        <v>0</v>
      </c>
      <c r="P533">
        <v>0</v>
      </c>
      <c r="Q533" t="str">
        <f t="shared" si="16"/>
        <v>01</v>
      </c>
      <c r="R533">
        <f>VLOOKUP(Q533,Rules!$D$4:$E$8,2,FALSE)</f>
        <v>0</v>
      </c>
      <c r="S533">
        <f t="shared" si="17"/>
        <v>1</v>
      </c>
    </row>
    <row r="534" spans="1:19" x14ac:dyDescent="0.3">
      <c r="A534">
        <v>1</v>
      </c>
      <c r="B534">
        <v>43.17</v>
      </c>
      <c r="C534">
        <v>2.25</v>
      </c>
      <c r="D534">
        <v>1</v>
      </c>
      <c r="E534">
        <v>1</v>
      </c>
      <c r="F534" t="s">
        <v>29</v>
      </c>
      <c r="G534" t="s">
        <v>30</v>
      </c>
      <c r="H534">
        <v>0.75</v>
      </c>
      <c r="I534">
        <v>1</v>
      </c>
      <c r="J534">
        <v>0</v>
      </c>
      <c r="K534">
        <v>0</v>
      </c>
      <c r="L534">
        <v>0</v>
      </c>
      <c r="M534" t="s">
        <v>18</v>
      </c>
      <c r="N534">
        <v>560</v>
      </c>
      <c r="O534">
        <v>0</v>
      </c>
      <c r="P534">
        <v>0</v>
      </c>
      <c r="Q534" t="str">
        <f t="shared" si="16"/>
        <v>01</v>
      </c>
      <c r="R534">
        <f>VLOOKUP(Q534,Rules!$D$4:$E$8,2,FALSE)</f>
        <v>0</v>
      </c>
      <c r="S534">
        <f t="shared" si="17"/>
        <v>1</v>
      </c>
    </row>
    <row r="535" spans="1:19" x14ac:dyDescent="0.3">
      <c r="A535">
        <v>1</v>
      </c>
      <c r="B535">
        <v>40.92</v>
      </c>
      <c r="C535">
        <v>0.83499999999999996</v>
      </c>
      <c r="D535">
        <v>1</v>
      </c>
      <c r="E535">
        <v>1</v>
      </c>
      <c r="F535" t="s">
        <v>33</v>
      </c>
      <c r="G535" t="s">
        <v>34</v>
      </c>
      <c r="H535">
        <v>0</v>
      </c>
      <c r="I535">
        <v>1</v>
      </c>
      <c r="J535">
        <v>0</v>
      </c>
      <c r="K535">
        <v>0</v>
      </c>
      <c r="L535">
        <v>0</v>
      </c>
      <c r="M535" t="s">
        <v>18</v>
      </c>
      <c r="N535">
        <v>130</v>
      </c>
      <c r="O535">
        <v>1</v>
      </c>
      <c r="P535">
        <v>0</v>
      </c>
      <c r="Q535" t="str">
        <f t="shared" si="16"/>
        <v>01</v>
      </c>
      <c r="R535">
        <f>VLOOKUP(Q535,Rules!$D$4:$E$8,2,FALSE)</f>
        <v>0</v>
      </c>
      <c r="S535">
        <f t="shared" si="17"/>
        <v>1</v>
      </c>
    </row>
    <row r="536" spans="1:19" x14ac:dyDescent="0.3">
      <c r="A536">
        <v>1</v>
      </c>
      <c r="B536">
        <v>31.83</v>
      </c>
      <c r="C536">
        <v>2.5</v>
      </c>
      <c r="D536">
        <v>1</v>
      </c>
      <c r="E536">
        <v>1</v>
      </c>
      <c r="F536" t="s">
        <v>32</v>
      </c>
      <c r="G536" t="s">
        <v>17</v>
      </c>
      <c r="H536">
        <v>7.5</v>
      </c>
      <c r="I536">
        <v>1</v>
      </c>
      <c r="J536">
        <v>0</v>
      </c>
      <c r="K536">
        <v>0</v>
      </c>
      <c r="L536">
        <v>1</v>
      </c>
      <c r="M536" t="s">
        <v>18</v>
      </c>
      <c r="N536">
        <v>523</v>
      </c>
      <c r="O536">
        <v>0</v>
      </c>
      <c r="P536">
        <v>0</v>
      </c>
      <c r="Q536" t="str">
        <f t="shared" si="16"/>
        <v>01</v>
      </c>
      <c r="R536">
        <f>VLOOKUP(Q536,Rules!$D$4:$E$8,2,FALSE)</f>
        <v>0</v>
      </c>
      <c r="S536">
        <f t="shared" si="17"/>
        <v>1</v>
      </c>
    </row>
    <row r="537" spans="1:19" x14ac:dyDescent="0.3">
      <c r="A537">
        <v>0</v>
      </c>
      <c r="B537">
        <v>33.92</v>
      </c>
      <c r="C537">
        <v>1.585</v>
      </c>
      <c r="D537">
        <v>0</v>
      </c>
      <c r="E537">
        <v>0</v>
      </c>
      <c r="F537" t="s">
        <v>33</v>
      </c>
      <c r="G537" t="s">
        <v>34</v>
      </c>
      <c r="H537">
        <v>0</v>
      </c>
      <c r="I537">
        <v>1</v>
      </c>
      <c r="J537">
        <v>0</v>
      </c>
      <c r="K537">
        <v>0</v>
      </c>
      <c r="L537">
        <v>0</v>
      </c>
      <c r="M537" t="s">
        <v>18</v>
      </c>
      <c r="N537">
        <v>320</v>
      </c>
      <c r="O537">
        <v>0</v>
      </c>
      <c r="P537">
        <v>0</v>
      </c>
      <c r="Q537" t="str">
        <f t="shared" si="16"/>
        <v>00</v>
      </c>
      <c r="R537">
        <f>VLOOKUP(Q537,Rules!$D$4:$E$8,2,FALSE)</f>
        <v>0</v>
      </c>
      <c r="S537">
        <f t="shared" si="17"/>
        <v>1</v>
      </c>
    </row>
    <row r="538" spans="1:19" x14ac:dyDescent="0.3">
      <c r="A538">
        <v>0</v>
      </c>
      <c r="B538">
        <v>24.92</v>
      </c>
      <c r="C538">
        <v>1.25</v>
      </c>
      <c r="D538">
        <v>1</v>
      </c>
      <c r="E538">
        <v>1</v>
      </c>
      <c r="F538" t="s">
        <v>33</v>
      </c>
      <c r="G538" t="s">
        <v>34</v>
      </c>
      <c r="H538">
        <v>0</v>
      </c>
      <c r="I538">
        <v>1</v>
      </c>
      <c r="J538">
        <v>0</v>
      </c>
      <c r="K538">
        <v>0</v>
      </c>
      <c r="L538">
        <v>0</v>
      </c>
      <c r="M538" t="s">
        <v>18</v>
      </c>
      <c r="N538">
        <v>80</v>
      </c>
      <c r="O538">
        <v>0</v>
      </c>
      <c r="P538">
        <v>0</v>
      </c>
      <c r="Q538" t="str">
        <f t="shared" si="16"/>
        <v>01</v>
      </c>
      <c r="R538">
        <f>VLOOKUP(Q538,Rules!$D$4:$E$8,2,FALSE)</f>
        <v>0</v>
      </c>
      <c r="S538">
        <f t="shared" si="17"/>
        <v>1</v>
      </c>
    </row>
    <row r="539" spans="1:19" x14ac:dyDescent="0.3">
      <c r="A539">
        <v>1</v>
      </c>
      <c r="B539">
        <v>35.25</v>
      </c>
      <c r="C539">
        <v>3.165</v>
      </c>
      <c r="D539">
        <v>1</v>
      </c>
      <c r="E539">
        <v>1</v>
      </c>
      <c r="F539" t="s">
        <v>28</v>
      </c>
      <c r="G539" t="s">
        <v>20</v>
      </c>
      <c r="H539">
        <v>3.75</v>
      </c>
      <c r="I539">
        <v>1</v>
      </c>
      <c r="J539">
        <v>0</v>
      </c>
      <c r="K539">
        <v>0</v>
      </c>
      <c r="L539">
        <v>1</v>
      </c>
      <c r="M539" t="s">
        <v>18</v>
      </c>
      <c r="N539">
        <v>680</v>
      </c>
      <c r="O539">
        <v>0</v>
      </c>
      <c r="P539">
        <v>0</v>
      </c>
      <c r="Q539" t="str">
        <f t="shared" si="16"/>
        <v>01</v>
      </c>
      <c r="R539">
        <f>VLOOKUP(Q539,Rules!$D$4:$E$8,2,FALSE)</f>
        <v>0</v>
      </c>
      <c r="S539">
        <f t="shared" si="17"/>
        <v>1</v>
      </c>
    </row>
    <row r="540" spans="1:19" x14ac:dyDescent="0.3">
      <c r="A540">
        <v>1</v>
      </c>
      <c r="B540">
        <v>34.25</v>
      </c>
      <c r="C540">
        <v>1.75</v>
      </c>
      <c r="D540">
        <v>1</v>
      </c>
      <c r="E540">
        <v>1</v>
      </c>
      <c r="F540" t="s">
        <v>16</v>
      </c>
      <c r="G540" t="s">
        <v>30</v>
      </c>
      <c r="H540">
        <v>0.25</v>
      </c>
      <c r="I540">
        <v>1</v>
      </c>
      <c r="J540">
        <v>0</v>
      </c>
      <c r="K540">
        <v>0</v>
      </c>
      <c r="L540">
        <v>1</v>
      </c>
      <c r="M540" t="s">
        <v>18</v>
      </c>
      <c r="N540">
        <v>163</v>
      </c>
      <c r="O540">
        <v>0</v>
      </c>
      <c r="P540">
        <v>0</v>
      </c>
      <c r="Q540" t="str">
        <f t="shared" si="16"/>
        <v>01</v>
      </c>
      <c r="R540">
        <f>VLOOKUP(Q540,Rules!$D$4:$E$8,2,FALSE)</f>
        <v>0</v>
      </c>
      <c r="S540">
        <f t="shared" si="17"/>
        <v>1</v>
      </c>
    </row>
    <row r="541" spans="1:19" x14ac:dyDescent="0.3">
      <c r="A541">
        <v>1</v>
      </c>
      <c r="B541">
        <v>80.25</v>
      </c>
      <c r="C541">
        <v>5.5</v>
      </c>
      <c r="D541">
        <v>1</v>
      </c>
      <c r="E541">
        <v>1</v>
      </c>
      <c r="F541" t="s">
        <v>26</v>
      </c>
      <c r="G541" t="s">
        <v>17</v>
      </c>
      <c r="H541">
        <v>0.54</v>
      </c>
      <c r="I541">
        <v>1</v>
      </c>
      <c r="J541">
        <v>0</v>
      </c>
      <c r="K541">
        <v>0</v>
      </c>
      <c r="L541">
        <v>0</v>
      </c>
      <c r="M541" t="s">
        <v>18</v>
      </c>
      <c r="N541">
        <v>0</v>
      </c>
      <c r="O541">
        <v>340</v>
      </c>
      <c r="P541">
        <v>0</v>
      </c>
      <c r="Q541" t="str">
        <f t="shared" si="16"/>
        <v>01</v>
      </c>
      <c r="R541">
        <f>VLOOKUP(Q541,Rules!$D$4:$E$8,2,FALSE)</f>
        <v>0</v>
      </c>
      <c r="S541">
        <f t="shared" si="17"/>
        <v>1</v>
      </c>
    </row>
    <row r="542" spans="1:19" x14ac:dyDescent="0.3">
      <c r="A542">
        <v>1</v>
      </c>
      <c r="B542">
        <v>19.420000000000002</v>
      </c>
      <c r="C542">
        <v>1.5</v>
      </c>
      <c r="D542">
        <v>0</v>
      </c>
      <c r="E542">
        <v>0</v>
      </c>
      <c r="F542" t="s">
        <v>24</v>
      </c>
      <c r="G542" t="s">
        <v>17</v>
      </c>
      <c r="H542">
        <v>2</v>
      </c>
      <c r="I542">
        <v>1</v>
      </c>
      <c r="J542">
        <v>0</v>
      </c>
      <c r="K542">
        <v>0</v>
      </c>
      <c r="L542">
        <v>1</v>
      </c>
      <c r="M542" t="s">
        <v>18</v>
      </c>
      <c r="N542">
        <v>100</v>
      </c>
      <c r="O542">
        <v>20</v>
      </c>
      <c r="P542">
        <v>0</v>
      </c>
      <c r="Q542" t="str">
        <f t="shared" si="16"/>
        <v>00</v>
      </c>
      <c r="R542">
        <f>VLOOKUP(Q542,Rules!$D$4:$E$8,2,FALSE)</f>
        <v>0</v>
      </c>
      <c r="S542">
        <f t="shared" si="17"/>
        <v>1</v>
      </c>
    </row>
    <row r="543" spans="1:19" x14ac:dyDescent="0.3">
      <c r="A543">
        <v>1</v>
      </c>
      <c r="B543">
        <v>42.75</v>
      </c>
      <c r="C543">
        <v>3</v>
      </c>
      <c r="D543">
        <v>1</v>
      </c>
      <c r="E543">
        <v>1</v>
      </c>
      <c r="F543" t="s">
        <v>29</v>
      </c>
      <c r="G543" t="s">
        <v>30</v>
      </c>
      <c r="H543">
        <v>1</v>
      </c>
      <c r="I543">
        <v>1</v>
      </c>
      <c r="J543">
        <v>0</v>
      </c>
      <c r="K543">
        <v>0</v>
      </c>
      <c r="L543">
        <v>0</v>
      </c>
      <c r="M543" t="s">
        <v>18</v>
      </c>
      <c r="N543">
        <v>0</v>
      </c>
      <c r="O543">
        <v>200</v>
      </c>
      <c r="P543">
        <v>0</v>
      </c>
      <c r="Q543" t="str">
        <f t="shared" si="16"/>
        <v>01</v>
      </c>
      <c r="R543">
        <f>VLOOKUP(Q543,Rules!$D$4:$E$8,2,FALSE)</f>
        <v>0</v>
      </c>
      <c r="S543">
        <f t="shared" si="17"/>
        <v>1</v>
      </c>
    </row>
    <row r="544" spans="1:19" x14ac:dyDescent="0.3">
      <c r="A544">
        <v>1</v>
      </c>
      <c r="B544">
        <v>19.670000000000002</v>
      </c>
      <c r="C544">
        <v>10</v>
      </c>
      <c r="D544">
        <v>0</v>
      </c>
      <c r="E544">
        <v>0</v>
      </c>
      <c r="F544" t="s">
        <v>25</v>
      </c>
      <c r="G544" t="s">
        <v>20</v>
      </c>
      <c r="H544">
        <v>0.83499999999999996</v>
      </c>
      <c r="I544">
        <v>1</v>
      </c>
      <c r="J544">
        <v>0</v>
      </c>
      <c r="K544">
        <v>0</v>
      </c>
      <c r="L544">
        <v>1</v>
      </c>
      <c r="M544" t="s">
        <v>18</v>
      </c>
      <c r="N544">
        <v>140</v>
      </c>
      <c r="O544">
        <v>0</v>
      </c>
      <c r="P544">
        <v>0</v>
      </c>
      <c r="Q544" t="str">
        <f t="shared" si="16"/>
        <v>00</v>
      </c>
      <c r="R544">
        <f>VLOOKUP(Q544,Rules!$D$4:$E$8,2,FALSE)</f>
        <v>0</v>
      </c>
      <c r="S544">
        <f t="shared" si="17"/>
        <v>1</v>
      </c>
    </row>
    <row r="545" spans="1:19" x14ac:dyDescent="0.3">
      <c r="A545">
        <v>1</v>
      </c>
      <c r="B545">
        <v>36.33</v>
      </c>
      <c r="C545">
        <v>3.79</v>
      </c>
      <c r="D545">
        <v>1</v>
      </c>
      <c r="E545">
        <v>1</v>
      </c>
      <c r="F545" t="s">
        <v>16</v>
      </c>
      <c r="G545" t="s">
        <v>17</v>
      </c>
      <c r="H545">
        <v>1.165</v>
      </c>
      <c r="I545">
        <v>1</v>
      </c>
      <c r="J545">
        <v>0</v>
      </c>
      <c r="K545">
        <v>0</v>
      </c>
      <c r="L545">
        <v>1</v>
      </c>
      <c r="M545" t="s">
        <v>18</v>
      </c>
      <c r="N545">
        <v>200</v>
      </c>
      <c r="O545">
        <v>0</v>
      </c>
      <c r="P545">
        <v>0</v>
      </c>
      <c r="Q545" t="str">
        <f t="shared" si="16"/>
        <v>01</v>
      </c>
      <c r="R545">
        <f>VLOOKUP(Q545,Rules!$D$4:$E$8,2,FALSE)</f>
        <v>0</v>
      </c>
      <c r="S545">
        <f t="shared" si="17"/>
        <v>1</v>
      </c>
    </row>
    <row r="546" spans="1:19" x14ac:dyDescent="0.3">
      <c r="A546">
        <v>1</v>
      </c>
      <c r="B546">
        <v>30.08</v>
      </c>
      <c r="C546">
        <v>1.04</v>
      </c>
      <c r="D546">
        <v>0</v>
      </c>
      <c r="E546">
        <v>0</v>
      </c>
      <c r="F546" t="s">
        <v>29</v>
      </c>
      <c r="G546" t="s">
        <v>30</v>
      </c>
      <c r="H546">
        <v>0.5</v>
      </c>
      <c r="I546">
        <v>1</v>
      </c>
      <c r="J546">
        <v>1</v>
      </c>
      <c r="K546">
        <v>10</v>
      </c>
      <c r="L546">
        <v>1</v>
      </c>
      <c r="M546" t="s">
        <v>18</v>
      </c>
      <c r="N546">
        <v>132</v>
      </c>
      <c r="O546">
        <v>28</v>
      </c>
      <c r="P546">
        <v>0</v>
      </c>
      <c r="Q546" t="str">
        <f t="shared" si="16"/>
        <v>10</v>
      </c>
      <c r="R546">
        <f>VLOOKUP(Q546,Rules!$D$4:$E$8,2,FALSE)</f>
        <v>1</v>
      </c>
      <c r="S546">
        <f t="shared" si="17"/>
        <v>0</v>
      </c>
    </row>
    <row r="547" spans="1:19" x14ac:dyDescent="0.3">
      <c r="A547">
        <v>1</v>
      </c>
      <c r="B547">
        <v>44.25</v>
      </c>
      <c r="C547">
        <v>11</v>
      </c>
      <c r="D547">
        <v>0</v>
      </c>
      <c r="E547">
        <v>0</v>
      </c>
      <c r="F547" t="s">
        <v>27</v>
      </c>
      <c r="G547" t="s">
        <v>17</v>
      </c>
      <c r="H547">
        <v>1.5</v>
      </c>
      <c r="I547">
        <v>1</v>
      </c>
      <c r="J547">
        <v>0</v>
      </c>
      <c r="K547">
        <v>0</v>
      </c>
      <c r="L547">
        <v>0</v>
      </c>
      <c r="M547" t="s">
        <v>21</v>
      </c>
      <c r="N547">
        <v>0</v>
      </c>
      <c r="O547">
        <v>0</v>
      </c>
      <c r="P547">
        <v>0</v>
      </c>
      <c r="Q547" t="str">
        <f t="shared" si="16"/>
        <v>00</v>
      </c>
      <c r="R547">
        <f>VLOOKUP(Q547,Rules!$D$4:$E$8,2,FALSE)</f>
        <v>0</v>
      </c>
      <c r="S547">
        <f t="shared" si="17"/>
        <v>1</v>
      </c>
    </row>
    <row r="548" spans="1:19" x14ac:dyDescent="0.3">
      <c r="A548">
        <v>1</v>
      </c>
      <c r="B548">
        <v>23.58</v>
      </c>
      <c r="C548">
        <v>0.46</v>
      </c>
      <c r="D548">
        <v>0</v>
      </c>
      <c r="E548">
        <v>0</v>
      </c>
      <c r="F548" t="s">
        <v>16</v>
      </c>
      <c r="G548" t="s">
        <v>17</v>
      </c>
      <c r="H548">
        <v>2.625</v>
      </c>
      <c r="I548">
        <v>1</v>
      </c>
      <c r="J548">
        <v>1</v>
      </c>
      <c r="K548">
        <v>6</v>
      </c>
      <c r="L548">
        <v>1</v>
      </c>
      <c r="M548" t="s">
        <v>18</v>
      </c>
      <c r="N548">
        <v>208</v>
      </c>
      <c r="O548">
        <v>347</v>
      </c>
      <c r="P548">
        <v>0</v>
      </c>
      <c r="Q548" t="str">
        <f t="shared" si="16"/>
        <v>10</v>
      </c>
      <c r="R548">
        <f>VLOOKUP(Q548,Rules!$D$4:$E$8,2,FALSE)</f>
        <v>1</v>
      </c>
      <c r="S548">
        <f t="shared" si="17"/>
        <v>0</v>
      </c>
    </row>
    <row r="549" spans="1:19" x14ac:dyDescent="0.3">
      <c r="A549">
        <v>1</v>
      </c>
      <c r="B549">
        <v>23.92</v>
      </c>
      <c r="C549">
        <v>1.5</v>
      </c>
      <c r="D549">
        <v>1</v>
      </c>
      <c r="E549">
        <v>1</v>
      </c>
      <c r="F549" t="s">
        <v>27</v>
      </c>
      <c r="G549" t="s">
        <v>20</v>
      </c>
      <c r="H549">
        <v>1.875</v>
      </c>
      <c r="I549">
        <v>1</v>
      </c>
      <c r="J549">
        <v>1</v>
      </c>
      <c r="K549">
        <v>6</v>
      </c>
      <c r="L549">
        <v>0</v>
      </c>
      <c r="M549" t="s">
        <v>18</v>
      </c>
      <c r="N549">
        <v>200</v>
      </c>
      <c r="O549">
        <v>327</v>
      </c>
      <c r="P549">
        <v>1</v>
      </c>
      <c r="Q549" t="str">
        <f t="shared" si="16"/>
        <v>11</v>
      </c>
      <c r="R549">
        <f>VLOOKUP(Q549,Rules!$D$4:$E$8,2,FALSE)</f>
        <v>1</v>
      </c>
      <c r="S549">
        <f t="shared" si="17"/>
        <v>1</v>
      </c>
    </row>
    <row r="550" spans="1:19" x14ac:dyDescent="0.3">
      <c r="A550">
        <v>1</v>
      </c>
      <c r="B550">
        <v>33.17</v>
      </c>
      <c r="C550">
        <v>1</v>
      </c>
      <c r="D550">
        <v>1</v>
      </c>
      <c r="E550">
        <v>1</v>
      </c>
      <c r="F550" t="s">
        <v>28</v>
      </c>
      <c r="G550" t="s">
        <v>17</v>
      </c>
      <c r="H550">
        <v>0.75</v>
      </c>
      <c r="I550">
        <v>1</v>
      </c>
      <c r="J550">
        <v>1</v>
      </c>
      <c r="K550">
        <v>7</v>
      </c>
      <c r="L550">
        <v>1</v>
      </c>
      <c r="M550" t="s">
        <v>18</v>
      </c>
      <c r="N550">
        <v>340</v>
      </c>
      <c r="O550">
        <v>4071</v>
      </c>
      <c r="P550">
        <v>1</v>
      </c>
      <c r="Q550" t="str">
        <f t="shared" si="16"/>
        <v>11</v>
      </c>
      <c r="R550">
        <f>VLOOKUP(Q550,Rules!$D$4:$E$8,2,FALSE)</f>
        <v>1</v>
      </c>
      <c r="S550">
        <f t="shared" si="17"/>
        <v>1</v>
      </c>
    </row>
    <row r="551" spans="1:19" x14ac:dyDescent="0.3">
      <c r="A551">
        <v>1</v>
      </c>
      <c r="B551">
        <v>48.33</v>
      </c>
      <c r="C551">
        <v>12</v>
      </c>
      <c r="D551">
        <v>1</v>
      </c>
      <c r="E551">
        <v>1</v>
      </c>
      <c r="F551" t="s">
        <v>22</v>
      </c>
      <c r="G551" t="s">
        <v>17</v>
      </c>
      <c r="H551">
        <v>16</v>
      </c>
      <c r="I551">
        <v>1</v>
      </c>
      <c r="J551">
        <v>0</v>
      </c>
      <c r="K551">
        <v>0</v>
      </c>
      <c r="L551">
        <v>0</v>
      </c>
      <c r="M551" t="s">
        <v>21</v>
      </c>
      <c r="N551">
        <v>110</v>
      </c>
      <c r="O551">
        <v>0</v>
      </c>
      <c r="P551">
        <v>1</v>
      </c>
      <c r="Q551" t="str">
        <f t="shared" si="16"/>
        <v>01</v>
      </c>
      <c r="R551">
        <f>VLOOKUP(Q551,Rules!$D$4:$E$8,2,FALSE)</f>
        <v>0</v>
      </c>
      <c r="S551">
        <f t="shared" si="17"/>
        <v>0</v>
      </c>
    </row>
    <row r="552" spans="1:19" x14ac:dyDescent="0.3">
      <c r="A552">
        <v>1</v>
      </c>
      <c r="B552">
        <v>76.75</v>
      </c>
      <c r="C552">
        <v>22.29</v>
      </c>
      <c r="D552">
        <v>1</v>
      </c>
      <c r="E552">
        <v>1</v>
      </c>
      <c r="F552" t="s">
        <v>31</v>
      </c>
      <c r="G552" t="s">
        <v>36</v>
      </c>
      <c r="H552">
        <v>12.75</v>
      </c>
      <c r="I552">
        <v>1</v>
      </c>
      <c r="J552">
        <v>1</v>
      </c>
      <c r="K552">
        <v>1</v>
      </c>
      <c r="L552">
        <v>1</v>
      </c>
      <c r="M552" t="s">
        <v>18</v>
      </c>
      <c r="N552">
        <v>0</v>
      </c>
      <c r="O552">
        <v>109</v>
      </c>
      <c r="P552">
        <v>1</v>
      </c>
      <c r="Q552" t="str">
        <f t="shared" si="16"/>
        <v>11</v>
      </c>
      <c r="R552">
        <f>VLOOKUP(Q552,Rules!$D$4:$E$8,2,FALSE)</f>
        <v>1</v>
      </c>
      <c r="S552">
        <f t="shared" si="17"/>
        <v>1</v>
      </c>
    </row>
    <row r="553" spans="1:19" x14ac:dyDescent="0.3">
      <c r="A553">
        <v>1</v>
      </c>
      <c r="B553">
        <v>51.33</v>
      </c>
      <c r="C553">
        <v>10</v>
      </c>
      <c r="D553">
        <v>1</v>
      </c>
      <c r="E553">
        <v>1</v>
      </c>
      <c r="F553" t="s">
        <v>29</v>
      </c>
      <c r="G553" t="s">
        <v>30</v>
      </c>
      <c r="H553">
        <v>0</v>
      </c>
      <c r="I553">
        <v>1</v>
      </c>
      <c r="J553">
        <v>1</v>
      </c>
      <c r="K553">
        <v>11</v>
      </c>
      <c r="L553">
        <v>0</v>
      </c>
      <c r="M553" t="s">
        <v>18</v>
      </c>
      <c r="N553">
        <v>0</v>
      </c>
      <c r="O553">
        <v>1249</v>
      </c>
      <c r="P553">
        <v>1</v>
      </c>
      <c r="Q553" t="str">
        <f t="shared" si="16"/>
        <v>11</v>
      </c>
      <c r="R553">
        <f>VLOOKUP(Q553,Rules!$D$4:$E$8,2,FALSE)</f>
        <v>1</v>
      </c>
      <c r="S553">
        <f t="shared" si="17"/>
        <v>1</v>
      </c>
    </row>
    <row r="554" spans="1:19" x14ac:dyDescent="0.3">
      <c r="A554">
        <v>1</v>
      </c>
      <c r="B554">
        <v>34.75</v>
      </c>
      <c r="C554">
        <v>15</v>
      </c>
      <c r="D554">
        <v>1</v>
      </c>
      <c r="E554">
        <v>1</v>
      </c>
      <c r="F554" t="s">
        <v>23</v>
      </c>
      <c r="G554" t="s">
        <v>36</v>
      </c>
      <c r="H554">
        <v>5.375</v>
      </c>
      <c r="I554">
        <v>1</v>
      </c>
      <c r="J554">
        <v>1</v>
      </c>
      <c r="K554">
        <v>9</v>
      </c>
      <c r="L554">
        <v>1</v>
      </c>
      <c r="M554" t="s">
        <v>18</v>
      </c>
      <c r="N554">
        <v>0</v>
      </c>
      <c r="O554">
        <v>134</v>
      </c>
      <c r="P554">
        <v>1</v>
      </c>
      <c r="Q554" t="str">
        <f t="shared" si="16"/>
        <v>11</v>
      </c>
      <c r="R554">
        <f>VLOOKUP(Q554,Rules!$D$4:$E$8,2,FALSE)</f>
        <v>1</v>
      </c>
      <c r="S554">
        <f t="shared" si="17"/>
        <v>1</v>
      </c>
    </row>
    <row r="555" spans="1:19" x14ac:dyDescent="0.3">
      <c r="A555">
        <v>1</v>
      </c>
      <c r="B555">
        <v>38.58</v>
      </c>
      <c r="C555">
        <v>3.335</v>
      </c>
      <c r="D555">
        <v>1</v>
      </c>
      <c r="E555">
        <v>1</v>
      </c>
      <c r="F555" t="s">
        <v>16</v>
      </c>
      <c r="G555" t="s">
        <v>17</v>
      </c>
      <c r="H555">
        <v>4</v>
      </c>
      <c r="I555">
        <v>1</v>
      </c>
      <c r="J555">
        <v>1</v>
      </c>
      <c r="K555">
        <v>14</v>
      </c>
      <c r="L555">
        <v>0</v>
      </c>
      <c r="M555" t="s">
        <v>18</v>
      </c>
      <c r="N555">
        <v>383</v>
      </c>
      <c r="O555">
        <v>1344</v>
      </c>
      <c r="P555">
        <v>1</v>
      </c>
      <c r="Q555" t="str">
        <f t="shared" si="16"/>
        <v>11</v>
      </c>
      <c r="R555">
        <f>VLOOKUP(Q555,Rules!$D$4:$E$8,2,FALSE)</f>
        <v>1</v>
      </c>
      <c r="S555">
        <f t="shared" si="17"/>
        <v>1</v>
      </c>
    </row>
    <row r="556" spans="1:19" x14ac:dyDescent="0.3">
      <c r="A556">
        <v>0</v>
      </c>
      <c r="B556">
        <v>22.42</v>
      </c>
      <c r="C556">
        <v>11.25</v>
      </c>
      <c r="D556">
        <v>0</v>
      </c>
      <c r="E556">
        <v>0</v>
      </c>
      <c r="F556" t="s">
        <v>28</v>
      </c>
      <c r="G556" t="s">
        <v>20</v>
      </c>
      <c r="H556">
        <v>0.75</v>
      </c>
      <c r="I556">
        <v>1</v>
      </c>
      <c r="J556">
        <v>1</v>
      </c>
      <c r="K556">
        <v>4</v>
      </c>
      <c r="L556">
        <v>0</v>
      </c>
      <c r="M556" t="s">
        <v>18</v>
      </c>
      <c r="N556">
        <v>0</v>
      </c>
      <c r="O556">
        <v>321</v>
      </c>
      <c r="P556">
        <v>1</v>
      </c>
      <c r="Q556" t="str">
        <f t="shared" si="16"/>
        <v>10</v>
      </c>
      <c r="R556">
        <f>VLOOKUP(Q556,Rules!$D$4:$E$8,2,FALSE)</f>
        <v>1</v>
      </c>
      <c r="S556">
        <f t="shared" si="17"/>
        <v>1</v>
      </c>
    </row>
    <row r="557" spans="1:19" x14ac:dyDescent="0.3">
      <c r="A557">
        <v>1</v>
      </c>
      <c r="B557">
        <v>41.92</v>
      </c>
      <c r="C557">
        <v>0.42</v>
      </c>
      <c r="D557">
        <v>1</v>
      </c>
      <c r="E557">
        <v>1</v>
      </c>
      <c r="F557" t="s">
        <v>26</v>
      </c>
      <c r="G557" t="s">
        <v>20</v>
      </c>
      <c r="H557">
        <v>0.21</v>
      </c>
      <c r="I557">
        <v>1</v>
      </c>
      <c r="J557">
        <v>1</v>
      </c>
      <c r="K557">
        <v>6</v>
      </c>
      <c r="L557">
        <v>0</v>
      </c>
      <c r="M557" t="s">
        <v>18</v>
      </c>
      <c r="N557">
        <v>220</v>
      </c>
      <c r="O557">
        <v>948</v>
      </c>
      <c r="P557">
        <v>1</v>
      </c>
      <c r="Q557" t="str">
        <f t="shared" si="16"/>
        <v>11</v>
      </c>
      <c r="R557">
        <f>VLOOKUP(Q557,Rules!$D$4:$E$8,2,FALSE)</f>
        <v>1</v>
      </c>
      <c r="S557">
        <f t="shared" si="17"/>
        <v>1</v>
      </c>
    </row>
    <row r="558" spans="1:19" x14ac:dyDescent="0.3">
      <c r="A558">
        <v>1</v>
      </c>
      <c r="B558">
        <v>29.58</v>
      </c>
      <c r="C558">
        <v>4.5</v>
      </c>
      <c r="D558">
        <v>1</v>
      </c>
      <c r="E558">
        <v>1</v>
      </c>
      <c r="F558" t="s">
        <v>16</v>
      </c>
      <c r="G558" t="s">
        <v>17</v>
      </c>
      <c r="H558">
        <v>7.5</v>
      </c>
      <c r="I558">
        <v>1</v>
      </c>
      <c r="J558">
        <v>1</v>
      </c>
      <c r="K558">
        <v>2</v>
      </c>
      <c r="L558">
        <v>1</v>
      </c>
      <c r="M558" t="s">
        <v>18</v>
      </c>
      <c r="N558">
        <v>330</v>
      </c>
      <c r="O558">
        <v>0</v>
      </c>
      <c r="P558">
        <v>1</v>
      </c>
      <c r="Q558" t="str">
        <f t="shared" si="16"/>
        <v>11</v>
      </c>
      <c r="R558">
        <f>VLOOKUP(Q558,Rules!$D$4:$E$8,2,FALSE)</f>
        <v>1</v>
      </c>
      <c r="S558">
        <f t="shared" si="17"/>
        <v>1</v>
      </c>
    </row>
    <row r="559" spans="1:19" x14ac:dyDescent="0.3">
      <c r="A559">
        <v>0</v>
      </c>
      <c r="B559">
        <v>32.17</v>
      </c>
      <c r="C559">
        <v>1.46</v>
      </c>
      <c r="D559">
        <v>1</v>
      </c>
      <c r="E559">
        <v>1</v>
      </c>
      <c r="F559" t="s">
        <v>16</v>
      </c>
      <c r="G559" t="s">
        <v>17</v>
      </c>
      <c r="H559">
        <v>1.085</v>
      </c>
      <c r="I559">
        <v>1</v>
      </c>
      <c r="J559">
        <v>1</v>
      </c>
      <c r="K559">
        <v>16</v>
      </c>
      <c r="L559">
        <v>0</v>
      </c>
      <c r="M559" t="s">
        <v>18</v>
      </c>
      <c r="N559">
        <v>120</v>
      </c>
      <c r="O559">
        <v>2079</v>
      </c>
      <c r="P559">
        <v>1</v>
      </c>
      <c r="Q559" t="str">
        <f t="shared" si="16"/>
        <v>11</v>
      </c>
      <c r="R559">
        <f>VLOOKUP(Q559,Rules!$D$4:$E$8,2,FALSE)</f>
        <v>1</v>
      </c>
      <c r="S559">
        <f t="shared" si="17"/>
        <v>1</v>
      </c>
    </row>
    <row r="560" spans="1:19" x14ac:dyDescent="0.3">
      <c r="A560">
        <v>1</v>
      </c>
      <c r="B560">
        <v>51.42</v>
      </c>
      <c r="C560">
        <v>0.04</v>
      </c>
      <c r="D560">
        <v>1</v>
      </c>
      <c r="E560">
        <v>1</v>
      </c>
      <c r="F560" t="s">
        <v>28</v>
      </c>
      <c r="G560" t="s">
        <v>20</v>
      </c>
      <c r="H560">
        <v>0.04</v>
      </c>
      <c r="I560">
        <v>1</v>
      </c>
      <c r="J560">
        <v>0</v>
      </c>
      <c r="K560">
        <v>0</v>
      </c>
      <c r="L560">
        <v>0</v>
      </c>
      <c r="M560" t="s">
        <v>18</v>
      </c>
      <c r="N560">
        <v>0</v>
      </c>
      <c r="O560">
        <v>3000</v>
      </c>
      <c r="P560">
        <v>1</v>
      </c>
      <c r="Q560" t="str">
        <f t="shared" si="16"/>
        <v>01</v>
      </c>
      <c r="R560">
        <f>VLOOKUP(Q560,Rules!$D$4:$E$8,2,FALSE)</f>
        <v>0</v>
      </c>
      <c r="S560">
        <f t="shared" si="17"/>
        <v>0</v>
      </c>
    </row>
    <row r="561" spans="1:19" x14ac:dyDescent="0.3">
      <c r="A561">
        <v>0</v>
      </c>
      <c r="B561">
        <v>22.83</v>
      </c>
      <c r="C561">
        <v>2.29</v>
      </c>
      <c r="D561">
        <v>1</v>
      </c>
      <c r="E561">
        <v>1</v>
      </c>
      <c r="F561" t="s">
        <v>19</v>
      </c>
      <c r="G561" t="s">
        <v>20</v>
      </c>
      <c r="H561">
        <v>2.29</v>
      </c>
      <c r="I561">
        <v>1</v>
      </c>
      <c r="J561">
        <v>1</v>
      </c>
      <c r="K561">
        <v>7</v>
      </c>
      <c r="L561">
        <v>1</v>
      </c>
      <c r="M561" t="s">
        <v>18</v>
      </c>
      <c r="N561">
        <v>140</v>
      </c>
      <c r="O561">
        <v>2384</v>
      </c>
      <c r="P561">
        <v>1</v>
      </c>
      <c r="Q561" t="str">
        <f t="shared" si="16"/>
        <v>11</v>
      </c>
      <c r="R561">
        <f>VLOOKUP(Q561,Rules!$D$4:$E$8,2,FALSE)</f>
        <v>1</v>
      </c>
      <c r="S561">
        <f t="shared" si="17"/>
        <v>1</v>
      </c>
    </row>
    <row r="562" spans="1:19" x14ac:dyDescent="0.3">
      <c r="A562">
        <v>0</v>
      </c>
      <c r="B562">
        <v>25</v>
      </c>
      <c r="C562">
        <v>12.33</v>
      </c>
      <c r="D562">
        <v>1</v>
      </c>
      <c r="E562">
        <v>1</v>
      </c>
      <c r="F562" t="s">
        <v>24</v>
      </c>
      <c r="G562" t="s">
        <v>20</v>
      </c>
      <c r="H562">
        <v>3.5</v>
      </c>
      <c r="I562">
        <v>1</v>
      </c>
      <c r="J562">
        <v>1</v>
      </c>
      <c r="K562">
        <v>6</v>
      </c>
      <c r="L562">
        <v>0</v>
      </c>
      <c r="M562" t="s">
        <v>18</v>
      </c>
      <c r="N562">
        <v>400</v>
      </c>
      <c r="O562">
        <v>458</v>
      </c>
      <c r="P562">
        <v>1</v>
      </c>
      <c r="Q562" t="str">
        <f t="shared" si="16"/>
        <v>11</v>
      </c>
      <c r="R562">
        <f>VLOOKUP(Q562,Rules!$D$4:$E$8,2,FALSE)</f>
        <v>1</v>
      </c>
      <c r="S562">
        <f t="shared" si="17"/>
        <v>1</v>
      </c>
    </row>
    <row r="563" spans="1:19" x14ac:dyDescent="0.3">
      <c r="A563">
        <v>1</v>
      </c>
      <c r="B563">
        <v>26.75</v>
      </c>
      <c r="C563">
        <v>1.125</v>
      </c>
      <c r="D563">
        <v>1</v>
      </c>
      <c r="E563">
        <v>1</v>
      </c>
      <c r="F563" t="s">
        <v>28</v>
      </c>
      <c r="G563" t="s">
        <v>20</v>
      </c>
      <c r="H563">
        <v>1.25</v>
      </c>
      <c r="I563">
        <v>1</v>
      </c>
      <c r="J563">
        <v>0</v>
      </c>
      <c r="K563">
        <v>0</v>
      </c>
      <c r="L563">
        <v>0</v>
      </c>
      <c r="M563" t="s">
        <v>18</v>
      </c>
      <c r="N563">
        <v>0</v>
      </c>
      <c r="O563">
        <v>5298</v>
      </c>
      <c r="P563">
        <v>1</v>
      </c>
      <c r="Q563" t="str">
        <f t="shared" si="16"/>
        <v>01</v>
      </c>
      <c r="R563">
        <f>VLOOKUP(Q563,Rules!$D$4:$E$8,2,FALSE)</f>
        <v>0</v>
      </c>
      <c r="S563">
        <f t="shared" si="17"/>
        <v>0</v>
      </c>
    </row>
    <row r="564" spans="1:19" x14ac:dyDescent="0.3">
      <c r="A564">
        <v>1</v>
      </c>
      <c r="B564">
        <v>23.33</v>
      </c>
      <c r="C564">
        <v>1.5</v>
      </c>
      <c r="D564">
        <v>1</v>
      </c>
      <c r="E564">
        <v>1</v>
      </c>
      <c r="F564" t="s">
        <v>26</v>
      </c>
      <c r="G564" t="s">
        <v>20</v>
      </c>
      <c r="H564">
        <v>1.415</v>
      </c>
      <c r="I564">
        <v>1</v>
      </c>
      <c r="J564">
        <v>0</v>
      </c>
      <c r="K564">
        <v>0</v>
      </c>
      <c r="L564">
        <v>0</v>
      </c>
      <c r="M564" t="s">
        <v>18</v>
      </c>
      <c r="N564">
        <v>422</v>
      </c>
      <c r="O564">
        <v>200</v>
      </c>
      <c r="P564">
        <v>1</v>
      </c>
      <c r="Q564" t="str">
        <f t="shared" si="16"/>
        <v>01</v>
      </c>
      <c r="R564">
        <f>VLOOKUP(Q564,Rules!$D$4:$E$8,2,FALSE)</f>
        <v>0</v>
      </c>
      <c r="S564">
        <f t="shared" si="17"/>
        <v>0</v>
      </c>
    </row>
    <row r="565" spans="1:19" x14ac:dyDescent="0.3">
      <c r="A565">
        <v>1</v>
      </c>
      <c r="B565">
        <v>24.42</v>
      </c>
      <c r="C565">
        <v>12.335000000000001</v>
      </c>
      <c r="D565">
        <v>1</v>
      </c>
      <c r="E565">
        <v>1</v>
      </c>
      <c r="F565" t="s">
        <v>19</v>
      </c>
      <c r="G565" t="s">
        <v>20</v>
      </c>
      <c r="H565">
        <v>1.585</v>
      </c>
      <c r="I565">
        <v>1</v>
      </c>
      <c r="J565">
        <v>0</v>
      </c>
      <c r="K565">
        <v>0</v>
      </c>
      <c r="L565">
        <v>1</v>
      </c>
      <c r="M565" t="s">
        <v>18</v>
      </c>
      <c r="N565">
        <v>120</v>
      </c>
      <c r="O565">
        <v>0</v>
      </c>
      <c r="P565">
        <v>1</v>
      </c>
      <c r="Q565" t="str">
        <f t="shared" si="16"/>
        <v>01</v>
      </c>
      <c r="R565">
        <f>VLOOKUP(Q565,Rules!$D$4:$E$8,2,FALSE)</f>
        <v>0</v>
      </c>
      <c r="S565">
        <f t="shared" si="17"/>
        <v>0</v>
      </c>
    </row>
    <row r="566" spans="1:19" x14ac:dyDescent="0.3">
      <c r="A566">
        <v>1</v>
      </c>
      <c r="B566">
        <v>42.17</v>
      </c>
      <c r="C566">
        <v>5.04</v>
      </c>
      <c r="D566">
        <v>1</v>
      </c>
      <c r="E566">
        <v>1</v>
      </c>
      <c r="F566" t="s">
        <v>19</v>
      </c>
      <c r="G566" t="s">
        <v>20</v>
      </c>
      <c r="H566">
        <v>12.75</v>
      </c>
      <c r="I566">
        <v>1</v>
      </c>
      <c r="J566">
        <v>0</v>
      </c>
      <c r="K566">
        <v>0</v>
      </c>
      <c r="L566">
        <v>1</v>
      </c>
      <c r="M566" t="s">
        <v>18</v>
      </c>
      <c r="N566">
        <v>92</v>
      </c>
      <c r="O566">
        <v>0</v>
      </c>
      <c r="P566">
        <v>1</v>
      </c>
      <c r="Q566" t="str">
        <f t="shared" si="16"/>
        <v>01</v>
      </c>
      <c r="R566">
        <f>VLOOKUP(Q566,Rules!$D$4:$E$8,2,FALSE)</f>
        <v>0</v>
      </c>
      <c r="S566">
        <f t="shared" si="17"/>
        <v>0</v>
      </c>
    </row>
    <row r="567" spans="1:19" x14ac:dyDescent="0.3">
      <c r="A567">
        <v>0</v>
      </c>
      <c r="B567">
        <v>20.83</v>
      </c>
      <c r="C567">
        <v>3</v>
      </c>
      <c r="D567">
        <v>1</v>
      </c>
      <c r="E567">
        <v>1</v>
      </c>
      <c r="F567" t="s">
        <v>32</v>
      </c>
      <c r="G567" t="s">
        <v>17</v>
      </c>
      <c r="H567">
        <v>0.04</v>
      </c>
      <c r="I567">
        <v>1</v>
      </c>
      <c r="J567">
        <v>0</v>
      </c>
      <c r="K567">
        <v>0</v>
      </c>
      <c r="L567">
        <v>0</v>
      </c>
      <c r="M567" t="s">
        <v>18</v>
      </c>
      <c r="N567">
        <v>100</v>
      </c>
      <c r="O567">
        <v>0</v>
      </c>
      <c r="P567">
        <v>1</v>
      </c>
      <c r="Q567" t="str">
        <f t="shared" si="16"/>
        <v>01</v>
      </c>
      <c r="R567">
        <f>VLOOKUP(Q567,Rules!$D$4:$E$8,2,FALSE)</f>
        <v>0</v>
      </c>
      <c r="S567">
        <f t="shared" si="17"/>
        <v>0</v>
      </c>
    </row>
    <row r="568" spans="1:19" x14ac:dyDescent="0.3">
      <c r="A568">
        <v>1</v>
      </c>
      <c r="B568">
        <v>23.08</v>
      </c>
      <c r="C568">
        <v>11.5</v>
      </c>
      <c r="D568">
        <v>1</v>
      </c>
      <c r="E568">
        <v>1</v>
      </c>
      <c r="F568" t="s">
        <v>16</v>
      </c>
      <c r="G568" t="s">
        <v>20</v>
      </c>
      <c r="H568">
        <v>2.125</v>
      </c>
      <c r="I568">
        <v>1</v>
      </c>
      <c r="J568">
        <v>1</v>
      </c>
      <c r="K568">
        <v>11</v>
      </c>
      <c r="L568">
        <v>1</v>
      </c>
      <c r="M568" t="s">
        <v>18</v>
      </c>
      <c r="N568">
        <v>290</v>
      </c>
      <c r="O568">
        <v>284</v>
      </c>
      <c r="P568">
        <v>1</v>
      </c>
      <c r="Q568" t="str">
        <f t="shared" si="16"/>
        <v>11</v>
      </c>
      <c r="R568">
        <f>VLOOKUP(Q568,Rules!$D$4:$E$8,2,FALSE)</f>
        <v>1</v>
      </c>
      <c r="S568">
        <f t="shared" si="17"/>
        <v>1</v>
      </c>
    </row>
    <row r="569" spans="1:19" x14ac:dyDescent="0.3">
      <c r="A569">
        <v>0</v>
      </c>
      <c r="B569">
        <v>25.17</v>
      </c>
      <c r="C569">
        <v>2.875</v>
      </c>
      <c r="D569">
        <v>1</v>
      </c>
      <c r="E569">
        <v>1</v>
      </c>
      <c r="F569" t="s">
        <v>28</v>
      </c>
      <c r="G569" t="s">
        <v>20</v>
      </c>
      <c r="H569">
        <v>0.875</v>
      </c>
      <c r="I569">
        <v>1</v>
      </c>
      <c r="J569">
        <v>0</v>
      </c>
      <c r="K569">
        <v>0</v>
      </c>
      <c r="L569">
        <v>0</v>
      </c>
      <c r="M569" t="s">
        <v>18</v>
      </c>
      <c r="N569">
        <v>360</v>
      </c>
      <c r="O569">
        <v>0</v>
      </c>
      <c r="P569">
        <v>1</v>
      </c>
      <c r="Q569" t="str">
        <f t="shared" si="16"/>
        <v>01</v>
      </c>
      <c r="R569">
        <f>VLOOKUP(Q569,Rules!$D$4:$E$8,2,FALSE)</f>
        <v>0</v>
      </c>
      <c r="S569">
        <f t="shared" si="17"/>
        <v>0</v>
      </c>
    </row>
    <row r="570" spans="1:19" x14ac:dyDescent="0.3">
      <c r="A570">
        <v>1</v>
      </c>
      <c r="B570">
        <v>43.08</v>
      </c>
      <c r="C570">
        <v>0.375</v>
      </c>
      <c r="D570">
        <v>0</v>
      </c>
      <c r="E570">
        <v>0</v>
      </c>
      <c r="F570" t="s">
        <v>26</v>
      </c>
      <c r="G570" t="s">
        <v>17</v>
      </c>
      <c r="H570">
        <v>0.375</v>
      </c>
      <c r="I570">
        <v>1</v>
      </c>
      <c r="J570">
        <v>1</v>
      </c>
      <c r="K570">
        <v>8</v>
      </c>
      <c r="L570">
        <v>1</v>
      </c>
      <c r="M570" t="s">
        <v>18</v>
      </c>
      <c r="N570">
        <v>300</v>
      </c>
      <c r="O570">
        <v>162</v>
      </c>
      <c r="P570">
        <v>1</v>
      </c>
      <c r="Q570" t="str">
        <f t="shared" si="16"/>
        <v>10</v>
      </c>
      <c r="R570">
        <f>VLOOKUP(Q570,Rules!$D$4:$E$8,2,FALSE)</f>
        <v>1</v>
      </c>
      <c r="S570">
        <f t="shared" si="17"/>
        <v>1</v>
      </c>
    </row>
    <row r="571" spans="1:19" x14ac:dyDescent="0.3">
      <c r="A571">
        <v>0</v>
      </c>
      <c r="B571">
        <v>35.75</v>
      </c>
      <c r="C571">
        <v>0.91500000000000004</v>
      </c>
      <c r="D571">
        <v>1</v>
      </c>
      <c r="E571">
        <v>1</v>
      </c>
      <c r="F571" t="s">
        <v>32</v>
      </c>
      <c r="G571" t="s">
        <v>17</v>
      </c>
      <c r="H571">
        <v>0.75</v>
      </c>
      <c r="I571">
        <v>1</v>
      </c>
      <c r="J571">
        <v>1</v>
      </c>
      <c r="K571">
        <v>4</v>
      </c>
      <c r="L571">
        <v>0</v>
      </c>
      <c r="M571" t="s">
        <v>18</v>
      </c>
      <c r="N571">
        <v>0</v>
      </c>
      <c r="O571">
        <v>1583</v>
      </c>
      <c r="P571">
        <v>1</v>
      </c>
      <c r="Q571" t="str">
        <f t="shared" si="16"/>
        <v>11</v>
      </c>
      <c r="R571">
        <f>VLOOKUP(Q571,Rules!$D$4:$E$8,2,FALSE)</f>
        <v>1</v>
      </c>
      <c r="S571">
        <f t="shared" si="17"/>
        <v>1</v>
      </c>
    </row>
    <row r="572" spans="1:19" x14ac:dyDescent="0.3">
      <c r="A572">
        <v>1</v>
      </c>
      <c r="B572">
        <v>59.5</v>
      </c>
      <c r="C572">
        <v>2.75</v>
      </c>
      <c r="D572">
        <v>1</v>
      </c>
      <c r="E572">
        <v>1</v>
      </c>
      <c r="F572" t="s">
        <v>16</v>
      </c>
      <c r="G572" t="s">
        <v>17</v>
      </c>
      <c r="H572">
        <v>1.75</v>
      </c>
      <c r="I572">
        <v>1</v>
      </c>
      <c r="J572">
        <v>1</v>
      </c>
      <c r="K572">
        <v>5</v>
      </c>
      <c r="L572">
        <v>1</v>
      </c>
      <c r="M572" t="s">
        <v>18</v>
      </c>
      <c r="N572">
        <v>60</v>
      </c>
      <c r="O572">
        <v>58</v>
      </c>
      <c r="P572">
        <v>1</v>
      </c>
      <c r="Q572" t="str">
        <f t="shared" si="16"/>
        <v>11</v>
      </c>
      <c r="R572">
        <f>VLOOKUP(Q572,Rules!$D$4:$E$8,2,FALSE)</f>
        <v>1</v>
      </c>
      <c r="S572">
        <f t="shared" si="17"/>
        <v>1</v>
      </c>
    </row>
    <row r="573" spans="1:19" x14ac:dyDescent="0.3">
      <c r="A573">
        <v>1</v>
      </c>
      <c r="B573">
        <v>21</v>
      </c>
      <c r="C573">
        <v>3</v>
      </c>
      <c r="D573">
        <v>0</v>
      </c>
      <c r="E573">
        <v>0</v>
      </c>
      <c r="F573" t="s">
        <v>27</v>
      </c>
      <c r="G573" t="s">
        <v>17</v>
      </c>
      <c r="H573">
        <v>1.085</v>
      </c>
      <c r="I573">
        <v>1</v>
      </c>
      <c r="J573">
        <v>1</v>
      </c>
      <c r="K573">
        <v>8</v>
      </c>
      <c r="L573">
        <v>1</v>
      </c>
      <c r="M573" t="s">
        <v>18</v>
      </c>
      <c r="N573">
        <v>160</v>
      </c>
      <c r="O573">
        <v>1</v>
      </c>
      <c r="P573">
        <v>1</v>
      </c>
      <c r="Q573" t="str">
        <f t="shared" si="16"/>
        <v>10</v>
      </c>
      <c r="R573">
        <f>VLOOKUP(Q573,Rules!$D$4:$E$8,2,FALSE)</f>
        <v>1</v>
      </c>
      <c r="S573">
        <f t="shared" si="17"/>
        <v>1</v>
      </c>
    </row>
    <row r="574" spans="1:19" x14ac:dyDescent="0.3">
      <c r="A574">
        <v>1</v>
      </c>
      <c r="B574">
        <v>21.92</v>
      </c>
      <c r="C574">
        <v>0.54</v>
      </c>
      <c r="D574">
        <v>0</v>
      </c>
      <c r="E574">
        <v>0</v>
      </c>
      <c r="F574" t="s">
        <v>28</v>
      </c>
      <c r="G574" t="s">
        <v>17</v>
      </c>
      <c r="H574">
        <v>0.04</v>
      </c>
      <c r="I574">
        <v>1</v>
      </c>
      <c r="J574">
        <v>1</v>
      </c>
      <c r="K574">
        <v>1</v>
      </c>
      <c r="L574">
        <v>1</v>
      </c>
      <c r="M574" t="s">
        <v>18</v>
      </c>
      <c r="N574">
        <v>840</v>
      </c>
      <c r="O574">
        <v>59</v>
      </c>
      <c r="P574">
        <v>1</v>
      </c>
      <c r="Q574" t="str">
        <f t="shared" si="16"/>
        <v>10</v>
      </c>
      <c r="R574">
        <f>VLOOKUP(Q574,Rules!$D$4:$E$8,2,FALSE)</f>
        <v>1</v>
      </c>
      <c r="S574">
        <f t="shared" si="17"/>
        <v>1</v>
      </c>
    </row>
    <row r="575" spans="1:19" x14ac:dyDescent="0.3">
      <c r="A575">
        <v>0</v>
      </c>
      <c r="B575">
        <v>65.17</v>
      </c>
      <c r="C575">
        <v>14</v>
      </c>
      <c r="D575">
        <v>1</v>
      </c>
      <c r="E575">
        <v>1</v>
      </c>
      <c r="F575" t="s">
        <v>33</v>
      </c>
      <c r="G575" t="s">
        <v>34</v>
      </c>
      <c r="H575">
        <v>0</v>
      </c>
      <c r="I575">
        <v>1</v>
      </c>
      <c r="J575">
        <v>1</v>
      </c>
      <c r="K575">
        <v>11</v>
      </c>
      <c r="L575">
        <v>1</v>
      </c>
      <c r="M575" t="s">
        <v>18</v>
      </c>
      <c r="N575">
        <v>0</v>
      </c>
      <c r="O575">
        <v>1400</v>
      </c>
      <c r="P575">
        <v>1</v>
      </c>
      <c r="Q575" t="str">
        <f t="shared" si="16"/>
        <v>11</v>
      </c>
      <c r="R575">
        <f>VLOOKUP(Q575,Rules!$D$4:$E$8,2,FALSE)</f>
        <v>1</v>
      </c>
      <c r="S575">
        <f t="shared" si="17"/>
        <v>1</v>
      </c>
    </row>
    <row r="576" spans="1:19" x14ac:dyDescent="0.3">
      <c r="A576">
        <v>0</v>
      </c>
      <c r="B576">
        <v>20.329999999999998</v>
      </c>
      <c r="C576">
        <v>10</v>
      </c>
      <c r="D576">
        <v>1</v>
      </c>
      <c r="E576">
        <v>1</v>
      </c>
      <c r="F576" t="s">
        <v>26</v>
      </c>
      <c r="G576" t="s">
        <v>20</v>
      </c>
      <c r="H576">
        <v>1</v>
      </c>
      <c r="I576">
        <v>1</v>
      </c>
      <c r="J576">
        <v>1</v>
      </c>
      <c r="K576">
        <v>4</v>
      </c>
      <c r="L576">
        <v>0</v>
      </c>
      <c r="M576" t="s">
        <v>18</v>
      </c>
      <c r="N576">
        <v>50</v>
      </c>
      <c r="O576">
        <v>1465</v>
      </c>
      <c r="P576">
        <v>1</v>
      </c>
      <c r="Q576" t="str">
        <f t="shared" si="16"/>
        <v>11</v>
      </c>
      <c r="R576">
        <f>VLOOKUP(Q576,Rules!$D$4:$E$8,2,FALSE)</f>
        <v>1</v>
      </c>
      <c r="S576">
        <f t="shared" si="17"/>
        <v>1</v>
      </c>
    </row>
    <row r="577" spans="1:19" x14ac:dyDescent="0.3">
      <c r="A577">
        <v>1</v>
      </c>
      <c r="B577">
        <v>32.25</v>
      </c>
      <c r="C577">
        <v>0.16500000000000001</v>
      </c>
      <c r="D577">
        <v>0</v>
      </c>
      <c r="E577">
        <v>0</v>
      </c>
      <c r="F577" t="s">
        <v>26</v>
      </c>
      <c r="G577" t="s">
        <v>20</v>
      </c>
      <c r="H577">
        <v>3.25</v>
      </c>
      <c r="I577">
        <v>1</v>
      </c>
      <c r="J577">
        <v>1</v>
      </c>
      <c r="K577">
        <v>1</v>
      </c>
      <c r="L577">
        <v>1</v>
      </c>
      <c r="M577" t="s">
        <v>18</v>
      </c>
      <c r="N577">
        <v>432</v>
      </c>
      <c r="O577">
        <v>8000</v>
      </c>
      <c r="P577">
        <v>1</v>
      </c>
      <c r="Q577" t="str">
        <f t="shared" si="16"/>
        <v>10</v>
      </c>
      <c r="R577">
        <f>VLOOKUP(Q577,Rules!$D$4:$E$8,2,FALSE)</f>
        <v>1</v>
      </c>
      <c r="S577">
        <f t="shared" si="17"/>
        <v>1</v>
      </c>
    </row>
    <row r="578" spans="1:19" x14ac:dyDescent="0.3">
      <c r="A578">
        <v>1</v>
      </c>
      <c r="B578">
        <v>30.17</v>
      </c>
      <c r="C578">
        <v>0.5</v>
      </c>
      <c r="D578">
        <v>1</v>
      </c>
      <c r="E578">
        <v>1</v>
      </c>
      <c r="F578" t="s">
        <v>26</v>
      </c>
      <c r="G578" t="s">
        <v>17</v>
      </c>
      <c r="H578">
        <v>1.75</v>
      </c>
      <c r="I578">
        <v>1</v>
      </c>
      <c r="J578">
        <v>1</v>
      </c>
      <c r="K578">
        <v>11</v>
      </c>
      <c r="L578">
        <v>0</v>
      </c>
      <c r="M578" t="s">
        <v>18</v>
      </c>
      <c r="N578">
        <v>32</v>
      </c>
      <c r="O578">
        <v>540</v>
      </c>
      <c r="P578">
        <v>1</v>
      </c>
      <c r="Q578" t="str">
        <f t="shared" si="16"/>
        <v>11</v>
      </c>
      <c r="R578">
        <f>VLOOKUP(Q578,Rules!$D$4:$E$8,2,FALSE)</f>
        <v>1</v>
      </c>
      <c r="S578">
        <f t="shared" si="17"/>
        <v>1</v>
      </c>
    </row>
    <row r="579" spans="1:19" x14ac:dyDescent="0.3">
      <c r="A579">
        <v>1</v>
      </c>
      <c r="B579">
        <v>25.17</v>
      </c>
      <c r="C579">
        <v>6</v>
      </c>
      <c r="D579">
        <v>1</v>
      </c>
      <c r="E579">
        <v>1</v>
      </c>
      <c r="F579" t="s">
        <v>26</v>
      </c>
      <c r="G579" t="s">
        <v>17</v>
      </c>
      <c r="H579">
        <v>1</v>
      </c>
      <c r="I579">
        <v>1</v>
      </c>
      <c r="J579">
        <v>1</v>
      </c>
      <c r="K579">
        <v>3</v>
      </c>
      <c r="L579">
        <v>0</v>
      </c>
      <c r="M579" t="s">
        <v>18</v>
      </c>
      <c r="N579">
        <v>0</v>
      </c>
      <c r="O579">
        <v>0</v>
      </c>
      <c r="P579">
        <v>1</v>
      </c>
      <c r="Q579" t="str">
        <f t="shared" ref="Q579:Q642" si="18">J579&amp;D579</f>
        <v>11</v>
      </c>
      <c r="R579">
        <f>VLOOKUP(Q579,Rules!$D$4:$E$8,2,FALSE)</f>
        <v>1</v>
      </c>
      <c r="S579">
        <f t="shared" ref="S579:S642" si="19">IF(P579=R579,1,0)</f>
        <v>1</v>
      </c>
    </row>
    <row r="580" spans="1:19" x14ac:dyDescent="0.3">
      <c r="A580">
        <v>1</v>
      </c>
      <c r="B580">
        <v>39.17</v>
      </c>
      <c r="C580">
        <v>1.625</v>
      </c>
      <c r="D580">
        <v>1</v>
      </c>
      <c r="E580">
        <v>1</v>
      </c>
      <c r="F580" t="s">
        <v>26</v>
      </c>
      <c r="G580" t="s">
        <v>17</v>
      </c>
      <c r="H580">
        <v>1.5</v>
      </c>
      <c r="I580">
        <v>1</v>
      </c>
      <c r="J580">
        <v>1</v>
      </c>
      <c r="K580">
        <v>10</v>
      </c>
      <c r="L580">
        <v>0</v>
      </c>
      <c r="M580" t="s">
        <v>18</v>
      </c>
      <c r="N580">
        <v>186</v>
      </c>
      <c r="O580">
        <v>4700</v>
      </c>
      <c r="P580">
        <v>1</v>
      </c>
      <c r="Q580" t="str">
        <f t="shared" si="18"/>
        <v>11</v>
      </c>
      <c r="R580">
        <f>VLOOKUP(Q580,Rules!$D$4:$E$8,2,FALSE)</f>
        <v>1</v>
      </c>
      <c r="S580">
        <f t="shared" si="19"/>
        <v>1</v>
      </c>
    </row>
    <row r="581" spans="1:19" x14ac:dyDescent="0.3">
      <c r="A581">
        <v>1</v>
      </c>
      <c r="B581">
        <v>39.08</v>
      </c>
      <c r="C581">
        <v>6</v>
      </c>
      <c r="D581">
        <v>1</v>
      </c>
      <c r="E581">
        <v>1</v>
      </c>
      <c r="F581" t="s">
        <v>22</v>
      </c>
      <c r="G581" t="s">
        <v>17</v>
      </c>
      <c r="H581">
        <v>1.29</v>
      </c>
      <c r="I581">
        <v>1</v>
      </c>
      <c r="J581">
        <v>1</v>
      </c>
      <c r="K581">
        <v>5</v>
      </c>
      <c r="L581">
        <v>1</v>
      </c>
      <c r="M581" t="s">
        <v>18</v>
      </c>
      <c r="N581">
        <v>108</v>
      </c>
      <c r="O581">
        <v>1097</v>
      </c>
      <c r="P581">
        <v>1</v>
      </c>
      <c r="Q581" t="str">
        <f t="shared" si="18"/>
        <v>11</v>
      </c>
      <c r="R581">
        <f>VLOOKUP(Q581,Rules!$D$4:$E$8,2,FALSE)</f>
        <v>1</v>
      </c>
      <c r="S581">
        <f t="shared" si="19"/>
        <v>1</v>
      </c>
    </row>
    <row r="582" spans="1:19" x14ac:dyDescent="0.3">
      <c r="A582">
        <v>1</v>
      </c>
      <c r="B582">
        <v>31.67</v>
      </c>
      <c r="C582">
        <v>0.83</v>
      </c>
      <c r="D582">
        <v>1</v>
      </c>
      <c r="E582">
        <v>1</v>
      </c>
      <c r="F582" t="s">
        <v>28</v>
      </c>
      <c r="G582" t="s">
        <v>17</v>
      </c>
      <c r="H582">
        <v>1.335</v>
      </c>
      <c r="I582">
        <v>1</v>
      </c>
      <c r="J582">
        <v>1</v>
      </c>
      <c r="K582">
        <v>8</v>
      </c>
      <c r="L582">
        <v>1</v>
      </c>
      <c r="M582" t="s">
        <v>18</v>
      </c>
      <c r="N582">
        <v>303</v>
      </c>
      <c r="O582">
        <v>3290</v>
      </c>
      <c r="P582">
        <v>1</v>
      </c>
      <c r="Q582" t="str">
        <f t="shared" si="18"/>
        <v>11</v>
      </c>
      <c r="R582">
        <f>VLOOKUP(Q582,Rules!$D$4:$E$8,2,FALSE)</f>
        <v>1</v>
      </c>
      <c r="S582">
        <f t="shared" si="19"/>
        <v>1</v>
      </c>
    </row>
    <row r="583" spans="1:19" x14ac:dyDescent="0.3">
      <c r="A583">
        <v>1</v>
      </c>
      <c r="B583">
        <v>41</v>
      </c>
      <c r="C583">
        <v>0.04</v>
      </c>
      <c r="D583">
        <v>1</v>
      </c>
      <c r="E583">
        <v>1</v>
      </c>
      <c r="F583" t="s">
        <v>31</v>
      </c>
      <c r="G583" t="s">
        <v>17</v>
      </c>
      <c r="H583">
        <v>0.04</v>
      </c>
      <c r="I583">
        <v>0</v>
      </c>
      <c r="J583">
        <v>1</v>
      </c>
      <c r="K583">
        <v>1</v>
      </c>
      <c r="L583">
        <v>0</v>
      </c>
      <c r="M583" t="s">
        <v>21</v>
      </c>
      <c r="N583">
        <v>560</v>
      </c>
      <c r="O583">
        <v>0</v>
      </c>
      <c r="P583">
        <v>1</v>
      </c>
      <c r="Q583" t="str">
        <f t="shared" si="18"/>
        <v>11</v>
      </c>
      <c r="R583">
        <f>VLOOKUP(Q583,Rules!$D$4:$E$8,2,FALSE)</f>
        <v>1</v>
      </c>
      <c r="S583">
        <f t="shared" si="19"/>
        <v>1</v>
      </c>
    </row>
    <row r="584" spans="1:19" x14ac:dyDescent="0.3">
      <c r="A584">
        <v>1</v>
      </c>
      <c r="B584">
        <v>48.5</v>
      </c>
      <c r="C584">
        <v>4.25</v>
      </c>
      <c r="D584">
        <v>1</v>
      </c>
      <c r="E584">
        <v>1</v>
      </c>
      <c r="F584" t="s">
        <v>22</v>
      </c>
      <c r="G584" t="s">
        <v>17</v>
      </c>
      <c r="H584">
        <v>0.125</v>
      </c>
      <c r="I584">
        <v>1</v>
      </c>
      <c r="J584">
        <v>0</v>
      </c>
      <c r="K584">
        <v>0</v>
      </c>
      <c r="L584">
        <v>1</v>
      </c>
      <c r="M584" t="s">
        <v>18</v>
      </c>
      <c r="N584">
        <v>225</v>
      </c>
      <c r="O584">
        <v>0</v>
      </c>
      <c r="P584">
        <v>1</v>
      </c>
      <c r="Q584" t="str">
        <f t="shared" si="18"/>
        <v>01</v>
      </c>
      <c r="R584">
        <f>VLOOKUP(Q584,Rules!$D$4:$E$8,2,FALSE)</f>
        <v>0</v>
      </c>
      <c r="S584">
        <f t="shared" si="19"/>
        <v>0</v>
      </c>
    </row>
    <row r="585" spans="1:19" x14ac:dyDescent="0.3">
      <c r="A585">
        <v>1</v>
      </c>
      <c r="B585">
        <v>32.67</v>
      </c>
      <c r="C585">
        <v>9</v>
      </c>
      <c r="D585">
        <v>0</v>
      </c>
      <c r="E585">
        <v>0</v>
      </c>
      <c r="F585" t="s">
        <v>16</v>
      </c>
      <c r="G585" t="s">
        <v>20</v>
      </c>
      <c r="H585">
        <v>5.25</v>
      </c>
      <c r="I585">
        <v>1</v>
      </c>
      <c r="J585">
        <v>0</v>
      </c>
      <c r="K585">
        <v>0</v>
      </c>
      <c r="L585">
        <v>1</v>
      </c>
      <c r="M585" t="s">
        <v>18</v>
      </c>
      <c r="N585">
        <v>154</v>
      </c>
      <c r="O585">
        <v>0</v>
      </c>
      <c r="P585">
        <v>1</v>
      </c>
      <c r="Q585" t="str">
        <f t="shared" si="18"/>
        <v>00</v>
      </c>
      <c r="R585">
        <f>VLOOKUP(Q585,Rules!$D$4:$E$8,2,FALSE)</f>
        <v>0</v>
      </c>
      <c r="S585">
        <f t="shared" si="19"/>
        <v>0</v>
      </c>
    </row>
    <row r="586" spans="1:19" x14ac:dyDescent="0.3">
      <c r="A586">
        <v>0</v>
      </c>
      <c r="B586">
        <v>28.08</v>
      </c>
      <c r="C586">
        <v>15</v>
      </c>
      <c r="D586">
        <v>0</v>
      </c>
      <c r="E586">
        <v>0</v>
      </c>
      <c r="F586" t="s">
        <v>31</v>
      </c>
      <c r="G586" t="s">
        <v>36</v>
      </c>
      <c r="H586">
        <v>0</v>
      </c>
      <c r="I586">
        <v>1</v>
      </c>
      <c r="J586">
        <v>0</v>
      </c>
      <c r="K586">
        <v>0</v>
      </c>
      <c r="L586">
        <v>0</v>
      </c>
      <c r="M586" t="s">
        <v>18</v>
      </c>
      <c r="N586">
        <v>0</v>
      </c>
      <c r="O586">
        <v>13212</v>
      </c>
      <c r="P586">
        <v>1</v>
      </c>
      <c r="Q586" t="str">
        <f t="shared" si="18"/>
        <v>00</v>
      </c>
      <c r="R586">
        <f>VLOOKUP(Q586,Rules!$D$4:$E$8,2,FALSE)</f>
        <v>0</v>
      </c>
      <c r="S586">
        <f t="shared" si="19"/>
        <v>0</v>
      </c>
    </row>
    <row r="587" spans="1:19" x14ac:dyDescent="0.3">
      <c r="A587">
        <v>1</v>
      </c>
      <c r="B587">
        <v>73.42</v>
      </c>
      <c r="C587">
        <v>17.75</v>
      </c>
      <c r="D587">
        <v>1</v>
      </c>
      <c r="E587">
        <v>1</v>
      </c>
      <c r="F587" t="s">
        <v>33</v>
      </c>
      <c r="G587" t="s">
        <v>34</v>
      </c>
      <c r="H587">
        <v>0</v>
      </c>
      <c r="I587">
        <v>1</v>
      </c>
      <c r="J587">
        <v>0</v>
      </c>
      <c r="K587">
        <v>0</v>
      </c>
      <c r="L587">
        <v>1</v>
      </c>
      <c r="M587" t="s">
        <v>18</v>
      </c>
      <c r="N587">
        <v>0</v>
      </c>
      <c r="O587">
        <v>0</v>
      </c>
      <c r="P587">
        <v>1</v>
      </c>
      <c r="Q587" t="str">
        <f t="shared" si="18"/>
        <v>01</v>
      </c>
      <c r="R587">
        <f>VLOOKUP(Q587,Rules!$D$4:$E$8,2,FALSE)</f>
        <v>0</v>
      </c>
      <c r="S587">
        <f t="shared" si="19"/>
        <v>0</v>
      </c>
    </row>
    <row r="588" spans="1:19" x14ac:dyDescent="0.3">
      <c r="A588">
        <v>1</v>
      </c>
      <c r="B588">
        <v>64.08</v>
      </c>
      <c r="C588">
        <v>20</v>
      </c>
      <c r="D588">
        <v>1</v>
      </c>
      <c r="E588">
        <v>1</v>
      </c>
      <c r="F588" t="s">
        <v>28</v>
      </c>
      <c r="G588" t="s">
        <v>20</v>
      </c>
      <c r="H588">
        <v>17.5</v>
      </c>
      <c r="I588">
        <v>1</v>
      </c>
      <c r="J588">
        <v>1</v>
      </c>
      <c r="K588">
        <v>9</v>
      </c>
      <c r="L588">
        <v>1</v>
      </c>
      <c r="M588" t="s">
        <v>18</v>
      </c>
      <c r="N588">
        <v>0</v>
      </c>
      <c r="O588">
        <v>1000</v>
      </c>
      <c r="P588">
        <v>1</v>
      </c>
      <c r="Q588" t="str">
        <f t="shared" si="18"/>
        <v>11</v>
      </c>
      <c r="R588">
        <f>VLOOKUP(Q588,Rules!$D$4:$E$8,2,FALSE)</f>
        <v>1</v>
      </c>
      <c r="S588">
        <f t="shared" si="19"/>
        <v>1</v>
      </c>
    </row>
    <row r="589" spans="1:19" x14ac:dyDescent="0.3">
      <c r="A589">
        <v>1</v>
      </c>
      <c r="B589">
        <v>51.58</v>
      </c>
      <c r="C589">
        <v>15</v>
      </c>
      <c r="D589">
        <v>1</v>
      </c>
      <c r="E589">
        <v>1</v>
      </c>
      <c r="F589" t="s">
        <v>26</v>
      </c>
      <c r="G589" t="s">
        <v>17</v>
      </c>
      <c r="H589">
        <v>8.5</v>
      </c>
      <c r="I589">
        <v>1</v>
      </c>
      <c r="J589">
        <v>1</v>
      </c>
      <c r="K589">
        <v>9</v>
      </c>
      <c r="L589">
        <v>0</v>
      </c>
      <c r="M589" t="s">
        <v>18</v>
      </c>
      <c r="N589">
        <v>0</v>
      </c>
      <c r="O589">
        <v>0</v>
      </c>
      <c r="P589">
        <v>1</v>
      </c>
      <c r="Q589" t="str">
        <f t="shared" si="18"/>
        <v>11</v>
      </c>
      <c r="R589">
        <f>VLOOKUP(Q589,Rules!$D$4:$E$8,2,FALSE)</f>
        <v>1</v>
      </c>
      <c r="S589">
        <f t="shared" si="19"/>
        <v>1</v>
      </c>
    </row>
    <row r="590" spans="1:19" x14ac:dyDescent="0.3">
      <c r="A590">
        <v>1</v>
      </c>
      <c r="B590">
        <v>26.67</v>
      </c>
      <c r="C590">
        <v>1.75</v>
      </c>
      <c r="D590">
        <v>0</v>
      </c>
      <c r="E590">
        <v>0</v>
      </c>
      <c r="F590" t="s">
        <v>26</v>
      </c>
      <c r="G590" t="s">
        <v>17</v>
      </c>
      <c r="H590">
        <v>1</v>
      </c>
      <c r="I590">
        <v>1</v>
      </c>
      <c r="J590">
        <v>1</v>
      </c>
      <c r="K590">
        <v>5</v>
      </c>
      <c r="L590">
        <v>1</v>
      </c>
      <c r="M590" t="s">
        <v>18</v>
      </c>
      <c r="N590">
        <v>160</v>
      </c>
      <c r="O590">
        <v>5777</v>
      </c>
      <c r="P590">
        <v>1</v>
      </c>
      <c r="Q590" t="str">
        <f t="shared" si="18"/>
        <v>10</v>
      </c>
      <c r="R590">
        <f>VLOOKUP(Q590,Rules!$D$4:$E$8,2,FALSE)</f>
        <v>1</v>
      </c>
      <c r="S590">
        <f t="shared" si="19"/>
        <v>1</v>
      </c>
    </row>
    <row r="591" spans="1:19" x14ac:dyDescent="0.3">
      <c r="A591">
        <v>1</v>
      </c>
      <c r="B591">
        <v>25.33</v>
      </c>
      <c r="C591">
        <v>0.57999999999999996</v>
      </c>
      <c r="D591">
        <v>1</v>
      </c>
      <c r="E591">
        <v>1</v>
      </c>
      <c r="F591" t="s">
        <v>26</v>
      </c>
      <c r="G591" t="s">
        <v>17</v>
      </c>
      <c r="H591">
        <v>0.28999999999999998</v>
      </c>
      <c r="I591">
        <v>1</v>
      </c>
      <c r="J591">
        <v>1</v>
      </c>
      <c r="K591">
        <v>7</v>
      </c>
      <c r="L591">
        <v>1</v>
      </c>
      <c r="M591" t="s">
        <v>18</v>
      </c>
      <c r="N591">
        <v>96</v>
      </c>
      <c r="O591">
        <v>5124</v>
      </c>
      <c r="P591">
        <v>1</v>
      </c>
      <c r="Q591" t="str">
        <f t="shared" si="18"/>
        <v>11</v>
      </c>
      <c r="R591">
        <f>VLOOKUP(Q591,Rules!$D$4:$E$8,2,FALSE)</f>
        <v>1</v>
      </c>
      <c r="S591">
        <f t="shared" si="19"/>
        <v>1</v>
      </c>
    </row>
    <row r="592" spans="1:19" x14ac:dyDescent="0.3">
      <c r="A592">
        <v>1</v>
      </c>
      <c r="B592">
        <v>30.17</v>
      </c>
      <c r="C592">
        <v>6.5</v>
      </c>
      <c r="D592">
        <v>1</v>
      </c>
      <c r="E592">
        <v>1</v>
      </c>
      <c r="F592" t="s">
        <v>24</v>
      </c>
      <c r="G592" t="s">
        <v>17</v>
      </c>
      <c r="H592">
        <v>3.125</v>
      </c>
      <c r="I592">
        <v>1</v>
      </c>
      <c r="J592">
        <v>1</v>
      </c>
      <c r="K592">
        <v>8</v>
      </c>
      <c r="L592">
        <v>0</v>
      </c>
      <c r="M592" t="s">
        <v>18</v>
      </c>
      <c r="N592">
        <v>330</v>
      </c>
      <c r="O592">
        <v>1200</v>
      </c>
      <c r="P592">
        <v>1</v>
      </c>
      <c r="Q592" t="str">
        <f t="shared" si="18"/>
        <v>11</v>
      </c>
      <c r="R592">
        <f>VLOOKUP(Q592,Rules!$D$4:$E$8,2,FALSE)</f>
        <v>1</v>
      </c>
      <c r="S592">
        <f t="shared" si="19"/>
        <v>1</v>
      </c>
    </row>
    <row r="593" spans="1:19" x14ac:dyDescent="0.3">
      <c r="A593">
        <v>1</v>
      </c>
      <c r="B593">
        <v>27</v>
      </c>
      <c r="C593">
        <v>0.75</v>
      </c>
      <c r="D593">
        <v>1</v>
      </c>
      <c r="E593">
        <v>1</v>
      </c>
      <c r="F593" t="s">
        <v>26</v>
      </c>
      <c r="G593" t="s">
        <v>20</v>
      </c>
      <c r="H593">
        <v>4.25</v>
      </c>
      <c r="I593">
        <v>1</v>
      </c>
      <c r="J593">
        <v>1</v>
      </c>
      <c r="K593">
        <v>3</v>
      </c>
      <c r="L593">
        <v>1</v>
      </c>
      <c r="M593" t="s">
        <v>18</v>
      </c>
      <c r="N593">
        <v>312</v>
      </c>
      <c r="O593">
        <v>150</v>
      </c>
      <c r="P593">
        <v>1</v>
      </c>
      <c r="Q593" t="str">
        <f t="shared" si="18"/>
        <v>11</v>
      </c>
      <c r="R593">
        <f>VLOOKUP(Q593,Rules!$D$4:$E$8,2,FALSE)</f>
        <v>1</v>
      </c>
      <c r="S593">
        <f t="shared" si="19"/>
        <v>1</v>
      </c>
    </row>
    <row r="594" spans="1:19" x14ac:dyDescent="0.3">
      <c r="A594">
        <v>1</v>
      </c>
      <c r="B594">
        <v>23.17</v>
      </c>
      <c r="C594">
        <v>0</v>
      </c>
      <c r="D594">
        <v>1</v>
      </c>
      <c r="E594">
        <v>1</v>
      </c>
      <c r="F594" t="s">
        <v>26</v>
      </c>
      <c r="G594" t="s">
        <v>17</v>
      </c>
      <c r="H594">
        <v>0</v>
      </c>
      <c r="I594">
        <v>0</v>
      </c>
      <c r="J594">
        <v>0</v>
      </c>
      <c r="K594">
        <v>0</v>
      </c>
      <c r="L594">
        <v>0</v>
      </c>
      <c r="M594" t="s">
        <v>37</v>
      </c>
      <c r="N594">
        <v>0</v>
      </c>
      <c r="O594">
        <v>0</v>
      </c>
      <c r="P594">
        <v>1</v>
      </c>
      <c r="Q594" t="str">
        <f t="shared" si="18"/>
        <v>01</v>
      </c>
      <c r="R594">
        <f>VLOOKUP(Q594,Rules!$D$4:$E$8,2,FALSE)</f>
        <v>0</v>
      </c>
      <c r="S594">
        <f t="shared" si="19"/>
        <v>0</v>
      </c>
    </row>
    <row r="595" spans="1:19" x14ac:dyDescent="0.3">
      <c r="A595">
        <v>1</v>
      </c>
      <c r="B595">
        <v>34.17</v>
      </c>
      <c r="C595">
        <v>5.25</v>
      </c>
      <c r="D595">
        <v>1</v>
      </c>
      <c r="E595">
        <v>1</v>
      </c>
      <c r="F595" t="s">
        <v>16</v>
      </c>
      <c r="G595" t="s">
        <v>17</v>
      </c>
      <c r="H595">
        <v>8.5000000000000006E-2</v>
      </c>
      <c r="I595">
        <v>0</v>
      </c>
      <c r="J595">
        <v>0</v>
      </c>
      <c r="K595">
        <v>0</v>
      </c>
      <c r="L595">
        <v>1</v>
      </c>
      <c r="M595" t="s">
        <v>18</v>
      </c>
      <c r="N595">
        <v>290</v>
      </c>
      <c r="O595">
        <v>6</v>
      </c>
      <c r="P595">
        <v>1</v>
      </c>
      <c r="Q595" t="str">
        <f t="shared" si="18"/>
        <v>01</v>
      </c>
      <c r="R595">
        <f>VLOOKUP(Q595,Rules!$D$4:$E$8,2,FALSE)</f>
        <v>0</v>
      </c>
      <c r="S595">
        <f t="shared" si="19"/>
        <v>0</v>
      </c>
    </row>
    <row r="596" spans="1:19" x14ac:dyDescent="0.3">
      <c r="A596">
        <v>1</v>
      </c>
      <c r="B596">
        <v>38.67</v>
      </c>
      <c r="C596">
        <v>0.21</v>
      </c>
      <c r="D596">
        <v>1</v>
      </c>
      <c r="E596">
        <v>1</v>
      </c>
      <c r="F596" t="s">
        <v>25</v>
      </c>
      <c r="G596" t="s">
        <v>17</v>
      </c>
      <c r="H596">
        <v>8.5000000000000006E-2</v>
      </c>
      <c r="I596">
        <v>1</v>
      </c>
      <c r="J596">
        <v>0</v>
      </c>
      <c r="K596">
        <v>0</v>
      </c>
      <c r="L596">
        <v>1</v>
      </c>
      <c r="M596" t="s">
        <v>18</v>
      </c>
      <c r="N596">
        <v>280</v>
      </c>
      <c r="O596">
        <v>0</v>
      </c>
      <c r="P596">
        <v>1</v>
      </c>
      <c r="Q596" t="str">
        <f t="shared" si="18"/>
        <v>01</v>
      </c>
      <c r="R596">
        <f>VLOOKUP(Q596,Rules!$D$4:$E$8,2,FALSE)</f>
        <v>0</v>
      </c>
      <c r="S596">
        <f t="shared" si="19"/>
        <v>0</v>
      </c>
    </row>
    <row r="597" spans="1:19" x14ac:dyDescent="0.3">
      <c r="A597">
        <v>1</v>
      </c>
      <c r="B597">
        <v>25.75</v>
      </c>
      <c r="C597">
        <v>0.75</v>
      </c>
      <c r="D597">
        <v>1</v>
      </c>
      <c r="E597">
        <v>1</v>
      </c>
      <c r="F597" t="s">
        <v>26</v>
      </c>
      <c r="G597" t="s">
        <v>30</v>
      </c>
      <c r="H597">
        <v>0.25</v>
      </c>
      <c r="I597">
        <v>1</v>
      </c>
      <c r="J597">
        <v>0</v>
      </c>
      <c r="K597">
        <v>0</v>
      </c>
      <c r="L597">
        <v>0</v>
      </c>
      <c r="M597" t="s">
        <v>18</v>
      </c>
      <c r="N597">
        <v>349</v>
      </c>
      <c r="O597">
        <v>23</v>
      </c>
      <c r="P597">
        <v>1</v>
      </c>
      <c r="Q597" t="str">
        <f t="shared" si="18"/>
        <v>01</v>
      </c>
      <c r="R597">
        <f>VLOOKUP(Q597,Rules!$D$4:$E$8,2,FALSE)</f>
        <v>0</v>
      </c>
      <c r="S597">
        <f t="shared" si="19"/>
        <v>0</v>
      </c>
    </row>
    <row r="598" spans="1:19" x14ac:dyDescent="0.3">
      <c r="A598">
        <v>0</v>
      </c>
      <c r="B598">
        <v>46.08</v>
      </c>
      <c r="C598">
        <v>3</v>
      </c>
      <c r="D598">
        <v>1</v>
      </c>
      <c r="E598">
        <v>1</v>
      </c>
      <c r="F598" t="s">
        <v>26</v>
      </c>
      <c r="G598" t="s">
        <v>17</v>
      </c>
      <c r="H598">
        <v>2.375</v>
      </c>
      <c r="I598">
        <v>1</v>
      </c>
      <c r="J598">
        <v>1</v>
      </c>
      <c r="K598">
        <v>8</v>
      </c>
      <c r="L598">
        <v>1</v>
      </c>
      <c r="M598" t="s">
        <v>18</v>
      </c>
      <c r="N598">
        <v>396</v>
      </c>
      <c r="O598">
        <v>4159</v>
      </c>
      <c r="P598">
        <v>1</v>
      </c>
      <c r="Q598" t="str">
        <f t="shared" si="18"/>
        <v>11</v>
      </c>
      <c r="R598">
        <f>VLOOKUP(Q598,Rules!$D$4:$E$8,2,FALSE)</f>
        <v>1</v>
      </c>
      <c r="S598">
        <f t="shared" si="19"/>
        <v>1</v>
      </c>
    </row>
    <row r="599" spans="1:19" x14ac:dyDescent="0.3">
      <c r="A599">
        <v>0</v>
      </c>
      <c r="B599">
        <v>21.5</v>
      </c>
      <c r="C599">
        <v>6</v>
      </c>
      <c r="D599">
        <v>1</v>
      </c>
      <c r="E599">
        <v>1</v>
      </c>
      <c r="F599" t="s">
        <v>32</v>
      </c>
      <c r="G599" t="s">
        <v>17</v>
      </c>
      <c r="H599">
        <v>2.5</v>
      </c>
      <c r="I599">
        <v>1</v>
      </c>
      <c r="J599">
        <v>1</v>
      </c>
      <c r="K599">
        <v>3</v>
      </c>
      <c r="L599">
        <v>0</v>
      </c>
      <c r="M599" t="s">
        <v>18</v>
      </c>
      <c r="N599">
        <v>80</v>
      </c>
      <c r="O599">
        <v>918</v>
      </c>
      <c r="P599">
        <v>1</v>
      </c>
      <c r="Q599" t="str">
        <f t="shared" si="18"/>
        <v>11</v>
      </c>
      <c r="R599">
        <f>VLOOKUP(Q599,Rules!$D$4:$E$8,2,FALSE)</f>
        <v>1</v>
      </c>
      <c r="S599">
        <f t="shared" si="19"/>
        <v>1</v>
      </c>
    </row>
    <row r="600" spans="1:19" x14ac:dyDescent="0.3">
      <c r="A600">
        <v>1</v>
      </c>
      <c r="B600">
        <v>20.079999999999998</v>
      </c>
      <c r="C600">
        <v>0.125</v>
      </c>
      <c r="D600">
        <v>1</v>
      </c>
      <c r="E600">
        <v>1</v>
      </c>
      <c r="F600" t="s">
        <v>19</v>
      </c>
      <c r="G600" t="s">
        <v>17</v>
      </c>
      <c r="H600">
        <v>1</v>
      </c>
      <c r="I600">
        <v>0</v>
      </c>
      <c r="J600">
        <v>1</v>
      </c>
      <c r="K600">
        <v>1</v>
      </c>
      <c r="L600">
        <v>0</v>
      </c>
      <c r="M600" t="s">
        <v>18</v>
      </c>
      <c r="N600">
        <v>240</v>
      </c>
      <c r="O600">
        <v>768</v>
      </c>
      <c r="P600">
        <v>1</v>
      </c>
      <c r="Q600" t="str">
        <f t="shared" si="18"/>
        <v>11</v>
      </c>
      <c r="R600">
        <f>VLOOKUP(Q600,Rules!$D$4:$E$8,2,FALSE)</f>
        <v>1</v>
      </c>
      <c r="S600">
        <f t="shared" si="19"/>
        <v>1</v>
      </c>
    </row>
    <row r="601" spans="1:19" x14ac:dyDescent="0.3">
      <c r="A601">
        <v>1</v>
      </c>
      <c r="B601">
        <v>20.5</v>
      </c>
      <c r="C601">
        <v>2.415</v>
      </c>
      <c r="D601">
        <v>1</v>
      </c>
      <c r="E601">
        <v>1</v>
      </c>
      <c r="F601" t="s">
        <v>26</v>
      </c>
      <c r="G601" t="s">
        <v>17</v>
      </c>
      <c r="H601">
        <v>2</v>
      </c>
      <c r="I601">
        <v>1</v>
      </c>
      <c r="J601">
        <v>1</v>
      </c>
      <c r="K601">
        <v>11</v>
      </c>
      <c r="L601">
        <v>1</v>
      </c>
      <c r="M601" t="s">
        <v>18</v>
      </c>
      <c r="N601">
        <v>200</v>
      </c>
      <c r="O601">
        <v>3000</v>
      </c>
      <c r="P601">
        <v>1</v>
      </c>
      <c r="Q601" t="str">
        <f t="shared" si="18"/>
        <v>11</v>
      </c>
      <c r="R601">
        <f>VLOOKUP(Q601,Rules!$D$4:$E$8,2,FALSE)</f>
        <v>1</v>
      </c>
      <c r="S601">
        <f t="shared" si="19"/>
        <v>1</v>
      </c>
    </row>
    <row r="602" spans="1:19" x14ac:dyDescent="0.3">
      <c r="A602">
        <v>0</v>
      </c>
      <c r="B602">
        <v>29.5</v>
      </c>
      <c r="C602">
        <v>0.46</v>
      </c>
      <c r="D602">
        <v>1</v>
      </c>
      <c r="E602">
        <v>1</v>
      </c>
      <c r="F602" t="s">
        <v>25</v>
      </c>
      <c r="G602" t="s">
        <v>17</v>
      </c>
      <c r="H602">
        <v>0.54</v>
      </c>
      <c r="I602">
        <v>1</v>
      </c>
      <c r="J602">
        <v>1</v>
      </c>
      <c r="K602">
        <v>4</v>
      </c>
      <c r="L602">
        <v>0</v>
      </c>
      <c r="M602" t="s">
        <v>18</v>
      </c>
      <c r="N602">
        <v>380</v>
      </c>
      <c r="O602">
        <v>500</v>
      </c>
      <c r="P602">
        <v>1</v>
      </c>
      <c r="Q602" t="str">
        <f t="shared" si="18"/>
        <v>11</v>
      </c>
      <c r="R602">
        <f>VLOOKUP(Q602,Rules!$D$4:$E$8,2,FALSE)</f>
        <v>1</v>
      </c>
      <c r="S602">
        <f t="shared" si="19"/>
        <v>1</v>
      </c>
    </row>
    <row r="603" spans="1:19" x14ac:dyDescent="0.3">
      <c r="A603">
        <v>1</v>
      </c>
      <c r="B603">
        <v>42.25</v>
      </c>
      <c r="C603">
        <v>1.75</v>
      </c>
      <c r="D603">
        <v>0</v>
      </c>
      <c r="E603">
        <v>0</v>
      </c>
      <c r="F603" t="s">
        <v>26</v>
      </c>
      <c r="G603" t="s">
        <v>17</v>
      </c>
      <c r="H603">
        <v>0</v>
      </c>
      <c r="I603">
        <v>0</v>
      </c>
      <c r="J603">
        <v>0</v>
      </c>
      <c r="K603">
        <v>0</v>
      </c>
      <c r="L603">
        <v>1</v>
      </c>
      <c r="M603" t="s">
        <v>18</v>
      </c>
      <c r="N603">
        <v>150</v>
      </c>
      <c r="O603">
        <v>1</v>
      </c>
      <c r="P603">
        <v>0</v>
      </c>
      <c r="Q603" t="str">
        <f t="shared" si="18"/>
        <v>00</v>
      </c>
      <c r="R603">
        <f>VLOOKUP(Q603,Rules!$D$4:$E$8,2,FALSE)</f>
        <v>0</v>
      </c>
      <c r="S603">
        <f t="shared" si="19"/>
        <v>1</v>
      </c>
    </row>
    <row r="604" spans="1:19" x14ac:dyDescent="0.3">
      <c r="A604">
        <v>1</v>
      </c>
      <c r="B604">
        <v>29.83</v>
      </c>
      <c r="C604">
        <v>1.25</v>
      </c>
      <c r="D604">
        <v>0</v>
      </c>
      <c r="E604">
        <v>0</v>
      </c>
      <c r="F604" t="s">
        <v>25</v>
      </c>
      <c r="G604" t="s">
        <v>17</v>
      </c>
      <c r="H604">
        <v>0.25</v>
      </c>
      <c r="I604">
        <v>0</v>
      </c>
      <c r="J604">
        <v>0</v>
      </c>
      <c r="K604">
        <v>0</v>
      </c>
      <c r="L604">
        <v>0</v>
      </c>
      <c r="M604" t="s">
        <v>18</v>
      </c>
      <c r="N604">
        <v>224</v>
      </c>
      <c r="O604">
        <v>0</v>
      </c>
      <c r="P604">
        <v>0</v>
      </c>
      <c r="Q604" t="str">
        <f t="shared" si="18"/>
        <v>00</v>
      </c>
      <c r="R604">
        <f>VLOOKUP(Q604,Rules!$D$4:$E$8,2,FALSE)</f>
        <v>0</v>
      </c>
      <c r="S604">
        <f t="shared" si="19"/>
        <v>1</v>
      </c>
    </row>
    <row r="605" spans="1:19" x14ac:dyDescent="0.3">
      <c r="A605">
        <v>1</v>
      </c>
      <c r="B605">
        <v>20.079999999999998</v>
      </c>
      <c r="C605">
        <v>0.25</v>
      </c>
      <c r="D605">
        <v>1</v>
      </c>
      <c r="E605">
        <v>1</v>
      </c>
      <c r="F605" t="s">
        <v>19</v>
      </c>
      <c r="G605" t="s">
        <v>17</v>
      </c>
      <c r="H605">
        <v>0.125</v>
      </c>
      <c r="I605">
        <v>0</v>
      </c>
      <c r="J605">
        <v>0</v>
      </c>
      <c r="K605">
        <v>0</v>
      </c>
      <c r="L605">
        <v>0</v>
      </c>
      <c r="M605" t="s">
        <v>18</v>
      </c>
      <c r="N605">
        <v>200</v>
      </c>
      <c r="O605">
        <v>0</v>
      </c>
      <c r="P605">
        <v>0</v>
      </c>
      <c r="Q605" t="str">
        <f t="shared" si="18"/>
        <v>01</v>
      </c>
      <c r="R605">
        <f>VLOOKUP(Q605,Rules!$D$4:$E$8,2,FALSE)</f>
        <v>0</v>
      </c>
      <c r="S605">
        <f t="shared" si="19"/>
        <v>1</v>
      </c>
    </row>
    <row r="606" spans="1:19" x14ac:dyDescent="0.3">
      <c r="A606">
        <v>1</v>
      </c>
      <c r="B606">
        <v>23.42</v>
      </c>
      <c r="C606">
        <v>0.58499999999999996</v>
      </c>
      <c r="D606">
        <v>1</v>
      </c>
      <c r="E606">
        <v>1</v>
      </c>
      <c r="F606" t="s">
        <v>26</v>
      </c>
      <c r="G606" t="s">
        <v>20</v>
      </c>
      <c r="H606">
        <v>8.5000000000000006E-2</v>
      </c>
      <c r="I606">
        <v>1</v>
      </c>
      <c r="J606">
        <v>0</v>
      </c>
      <c r="K606">
        <v>0</v>
      </c>
      <c r="L606">
        <v>0</v>
      </c>
      <c r="M606" t="s">
        <v>18</v>
      </c>
      <c r="N606">
        <v>180</v>
      </c>
      <c r="O606">
        <v>0</v>
      </c>
      <c r="P606">
        <v>0</v>
      </c>
      <c r="Q606" t="str">
        <f t="shared" si="18"/>
        <v>01</v>
      </c>
      <c r="R606">
        <f>VLOOKUP(Q606,Rules!$D$4:$E$8,2,FALSE)</f>
        <v>0</v>
      </c>
      <c r="S606">
        <f t="shared" si="19"/>
        <v>1</v>
      </c>
    </row>
    <row r="607" spans="1:19" x14ac:dyDescent="0.3">
      <c r="A607">
        <v>0</v>
      </c>
      <c r="B607">
        <v>29.58</v>
      </c>
      <c r="C607">
        <v>1.75</v>
      </c>
      <c r="D607">
        <v>0</v>
      </c>
      <c r="E607">
        <v>0</v>
      </c>
      <c r="F607" t="s">
        <v>25</v>
      </c>
      <c r="G607" t="s">
        <v>17</v>
      </c>
      <c r="H607">
        <v>1.25</v>
      </c>
      <c r="I607">
        <v>0</v>
      </c>
      <c r="J607">
        <v>0</v>
      </c>
      <c r="K607">
        <v>0</v>
      </c>
      <c r="L607">
        <v>1</v>
      </c>
      <c r="M607" t="s">
        <v>18</v>
      </c>
      <c r="N607">
        <v>280</v>
      </c>
      <c r="O607">
        <v>0</v>
      </c>
      <c r="P607">
        <v>0</v>
      </c>
      <c r="Q607" t="str">
        <f t="shared" si="18"/>
        <v>00</v>
      </c>
      <c r="R607">
        <f>VLOOKUP(Q607,Rules!$D$4:$E$8,2,FALSE)</f>
        <v>0</v>
      </c>
      <c r="S607">
        <f t="shared" si="19"/>
        <v>1</v>
      </c>
    </row>
    <row r="608" spans="1:19" x14ac:dyDescent="0.3">
      <c r="A608">
        <v>1</v>
      </c>
      <c r="B608">
        <v>16.170000000000002</v>
      </c>
      <c r="C608">
        <v>0.04</v>
      </c>
      <c r="D608">
        <v>1</v>
      </c>
      <c r="E608">
        <v>1</v>
      </c>
      <c r="F608" t="s">
        <v>26</v>
      </c>
      <c r="G608" t="s">
        <v>17</v>
      </c>
      <c r="H608">
        <v>0.04</v>
      </c>
      <c r="I608">
        <v>0</v>
      </c>
      <c r="J608">
        <v>0</v>
      </c>
      <c r="K608">
        <v>0</v>
      </c>
      <c r="L608">
        <v>0</v>
      </c>
      <c r="M608" t="s">
        <v>18</v>
      </c>
      <c r="N608">
        <v>0</v>
      </c>
      <c r="O608">
        <v>0</v>
      </c>
      <c r="P608">
        <v>1</v>
      </c>
      <c r="Q608" t="str">
        <f t="shared" si="18"/>
        <v>01</v>
      </c>
      <c r="R608">
        <f>VLOOKUP(Q608,Rules!$D$4:$E$8,2,FALSE)</f>
        <v>0</v>
      </c>
      <c r="S608">
        <f t="shared" si="19"/>
        <v>0</v>
      </c>
    </row>
    <row r="609" spans="1:19" x14ac:dyDescent="0.3">
      <c r="A609">
        <v>1</v>
      </c>
      <c r="B609">
        <v>32.33</v>
      </c>
      <c r="C609">
        <v>3.5</v>
      </c>
      <c r="D609">
        <v>1</v>
      </c>
      <c r="E609">
        <v>1</v>
      </c>
      <c r="F609" t="s">
        <v>25</v>
      </c>
      <c r="G609" t="s">
        <v>17</v>
      </c>
      <c r="H609">
        <v>0.5</v>
      </c>
      <c r="I609">
        <v>0</v>
      </c>
      <c r="J609">
        <v>0</v>
      </c>
      <c r="K609">
        <v>0</v>
      </c>
      <c r="L609">
        <v>1</v>
      </c>
      <c r="M609" t="s">
        <v>18</v>
      </c>
      <c r="N609">
        <v>232</v>
      </c>
      <c r="O609">
        <v>0</v>
      </c>
      <c r="P609">
        <v>0</v>
      </c>
      <c r="Q609" t="str">
        <f t="shared" si="18"/>
        <v>01</v>
      </c>
      <c r="R609">
        <f>VLOOKUP(Q609,Rules!$D$4:$E$8,2,FALSE)</f>
        <v>0</v>
      </c>
      <c r="S609">
        <f t="shared" si="19"/>
        <v>1</v>
      </c>
    </row>
    <row r="610" spans="1:19" x14ac:dyDescent="0.3">
      <c r="A610">
        <v>1</v>
      </c>
      <c r="B610">
        <v>28.46</v>
      </c>
      <c r="C610">
        <v>0.04</v>
      </c>
      <c r="D610">
        <v>0</v>
      </c>
      <c r="E610">
        <v>0</v>
      </c>
      <c r="F610" t="s">
        <v>27</v>
      </c>
      <c r="G610" t="s">
        <v>17</v>
      </c>
      <c r="H610">
        <v>4.25</v>
      </c>
      <c r="I610">
        <v>0</v>
      </c>
      <c r="J610">
        <v>0</v>
      </c>
      <c r="K610">
        <v>0</v>
      </c>
      <c r="L610">
        <v>1</v>
      </c>
      <c r="M610" t="s">
        <v>18</v>
      </c>
      <c r="N610">
        <v>460</v>
      </c>
      <c r="O610">
        <v>0</v>
      </c>
      <c r="P610">
        <v>0</v>
      </c>
      <c r="Q610" t="str">
        <f t="shared" si="18"/>
        <v>00</v>
      </c>
      <c r="R610">
        <f>VLOOKUP(Q610,Rules!$D$4:$E$8,2,FALSE)</f>
        <v>0</v>
      </c>
      <c r="S610">
        <f t="shared" si="19"/>
        <v>1</v>
      </c>
    </row>
    <row r="611" spans="1:19" x14ac:dyDescent="0.3">
      <c r="A611">
        <v>1</v>
      </c>
      <c r="B611">
        <v>47.83</v>
      </c>
      <c r="C611">
        <v>4.165</v>
      </c>
      <c r="D611">
        <v>1</v>
      </c>
      <c r="E611">
        <v>1</v>
      </c>
      <c r="F611" t="s">
        <v>28</v>
      </c>
      <c r="G611" t="s">
        <v>30</v>
      </c>
      <c r="H611">
        <v>8.5000000000000006E-2</v>
      </c>
      <c r="I611">
        <v>0</v>
      </c>
      <c r="J611">
        <v>0</v>
      </c>
      <c r="K611">
        <v>0</v>
      </c>
      <c r="L611">
        <v>1</v>
      </c>
      <c r="M611" t="s">
        <v>18</v>
      </c>
      <c r="N611">
        <v>520</v>
      </c>
      <c r="O611">
        <v>0</v>
      </c>
      <c r="P611">
        <v>0</v>
      </c>
      <c r="Q611" t="str">
        <f t="shared" si="18"/>
        <v>01</v>
      </c>
      <c r="R611">
        <f>VLOOKUP(Q611,Rules!$D$4:$E$8,2,FALSE)</f>
        <v>0</v>
      </c>
      <c r="S611">
        <f t="shared" si="19"/>
        <v>1</v>
      </c>
    </row>
    <row r="612" spans="1:19" x14ac:dyDescent="0.3">
      <c r="A612">
        <v>1</v>
      </c>
      <c r="B612">
        <v>20</v>
      </c>
      <c r="C612">
        <v>1.25</v>
      </c>
      <c r="D612">
        <v>0</v>
      </c>
      <c r="E612">
        <v>0</v>
      </c>
      <c r="F612" t="s">
        <v>25</v>
      </c>
      <c r="G612" t="s">
        <v>17</v>
      </c>
      <c r="H612">
        <v>0.125</v>
      </c>
      <c r="I612">
        <v>0</v>
      </c>
      <c r="J612">
        <v>0</v>
      </c>
      <c r="K612">
        <v>0</v>
      </c>
      <c r="L612">
        <v>0</v>
      </c>
      <c r="M612" t="s">
        <v>18</v>
      </c>
      <c r="N612">
        <v>140</v>
      </c>
      <c r="O612">
        <v>4</v>
      </c>
      <c r="P612">
        <v>0</v>
      </c>
      <c r="Q612" t="str">
        <f t="shared" si="18"/>
        <v>00</v>
      </c>
      <c r="R612">
        <f>VLOOKUP(Q612,Rules!$D$4:$E$8,2,FALSE)</f>
        <v>0</v>
      </c>
      <c r="S612">
        <f t="shared" si="19"/>
        <v>1</v>
      </c>
    </row>
    <row r="613" spans="1:19" x14ac:dyDescent="0.3">
      <c r="A613">
        <v>1</v>
      </c>
      <c r="B613">
        <v>27.58</v>
      </c>
      <c r="C613">
        <v>3.25</v>
      </c>
      <c r="D613">
        <v>0</v>
      </c>
      <c r="E613">
        <v>0</v>
      </c>
      <c r="F613" t="s">
        <v>19</v>
      </c>
      <c r="G613" t="s">
        <v>20</v>
      </c>
      <c r="H613">
        <v>5.085</v>
      </c>
      <c r="I613">
        <v>0</v>
      </c>
      <c r="J613">
        <v>1</v>
      </c>
      <c r="K613">
        <v>2</v>
      </c>
      <c r="L613">
        <v>1</v>
      </c>
      <c r="M613" t="s">
        <v>18</v>
      </c>
      <c r="N613">
        <v>369</v>
      </c>
      <c r="O613">
        <v>1</v>
      </c>
      <c r="P613">
        <v>0</v>
      </c>
      <c r="Q613" t="str">
        <f t="shared" si="18"/>
        <v>10</v>
      </c>
      <c r="R613">
        <f>VLOOKUP(Q613,Rules!$D$4:$E$8,2,FALSE)</f>
        <v>1</v>
      </c>
      <c r="S613">
        <f t="shared" si="19"/>
        <v>0</v>
      </c>
    </row>
    <row r="614" spans="1:19" x14ac:dyDescent="0.3">
      <c r="A614">
        <v>1</v>
      </c>
      <c r="B614">
        <v>22</v>
      </c>
      <c r="C614">
        <v>0.79</v>
      </c>
      <c r="D614">
        <v>1</v>
      </c>
      <c r="E614">
        <v>1</v>
      </c>
      <c r="F614" t="s">
        <v>16</v>
      </c>
      <c r="G614" t="s">
        <v>17</v>
      </c>
      <c r="H614">
        <v>0.28999999999999998</v>
      </c>
      <c r="I614">
        <v>0</v>
      </c>
      <c r="J614">
        <v>1</v>
      </c>
      <c r="K614">
        <v>1</v>
      </c>
      <c r="L614">
        <v>0</v>
      </c>
      <c r="M614" t="s">
        <v>18</v>
      </c>
      <c r="N614">
        <v>420</v>
      </c>
      <c r="O614">
        <v>283</v>
      </c>
      <c r="P614">
        <v>0</v>
      </c>
      <c r="Q614" t="str">
        <f t="shared" si="18"/>
        <v>11</v>
      </c>
      <c r="R614">
        <f>VLOOKUP(Q614,Rules!$D$4:$E$8,2,FALSE)</f>
        <v>1</v>
      </c>
      <c r="S614">
        <f t="shared" si="19"/>
        <v>0</v>
      </c>
    </row>
    <row r="615" spans="1:19" x14ac:dyDescent="0.3">
      <c r="A615">
        <v>1</v>
      </c>
      <c r="B615">
        <v>19.329999999999998</v>
      </c>
      <c r="C615">
        <v>10.914999999999999</v>
      </c>
      <c r="D615">
        <v>1</v>
      </c>
      <c r="E615">
        <v>1</v>
      </c>
      <c r="F615" t="s">
        <v>26</v>
      </c>
      <c r="G615" t="s">
        <v>30</v>
      </c>
      <c r="H615">
        <v>0.58499999999999996</v>
      </c>
      <c r="I615">
        <v>0</v>
      </c>
      <c r="J615">
        <v>1</v>
      </c>
      <c r="K615">
        <v>2</v>
      </c>
      <c r="L615">
        <v>1</v>
      </c>
      <c r="M615" t="s">
        <v>18</v>
      </c>
      <c r="N615">
        <v>200</v>
      </c>
      <c r="O615">
        <v>7</v>
      </c>
      <c r="P615">
        <v>0</v>
      </c>
      <c r="Q615" t="str">
        <f t="shared" si="18"/>
        <v>11</v>
      </c>
      <c r="R615">
        <f>VLOOKUP(Q615,Rules!$D$4:$E$8,2,FALSE)</f>
        <v>1</v>
      </c>
      <c r="S615">
        <f t="shared" si="19"/>
        <v>0</v>
      </c>
    </row>
    <row r="616" spans="1:19" x14ac:dyDescent="0.3">
      <c r="A616">
        <v>0</v>
      </c>
      <c r="B616">
        <v>38.33</v>
      </c>
      <c r="C616">
        <v>4.415</v>
      </c>
      <c r="D616">
        <v>1</v>
      </c>
      <c r="E616">
        <v>1</v>
      </c>
      <c r="F616" t="s">
        <v>26</v>
      </c>
      <c r="G616" t="s">
        <v>17</v>
      </c>
      <c r="H616">
        <v>0.125</v>
      </c>
      <c r="I616">
        <v>0</v>
      </c>
      <c r="J616">
        <v>0</v>
      </c>
      <c r="K616">
        <v>0</v>
      </c>
      <c r="L616">
        <v>0</v>
      </c>
      <c r="M616" t="s">
        <v>18</v>
      </c>
      <c r="N616">
        <v>160</v>
      </c>
      <c r="O616">
        <v>0</v>
      </c>
      <c r="P616">
        <v>0</v>
      </c>
      <c r="Q616" t="str">
        <f t="shared" si="18"/>
        <v>01</v>
      </c>
      <c r="R616">
        <f>VLOOKUP(Q616,Rules!$D$4:$E$8,2,FALSE)</f>
        <v>0</v>
      </c>
      <c r="S616">
        <f t="shared" si="19"/>
        <v>1</v>
      </c>
    </row>
    <row r="617" spans="1:19" x14ac:dyDescent="0.3">
      <c r="A617">
        <v>1</v>
      </c>
      <c r="B617">
        <v>29.42</v>
      </c>
      <c r="C617">
        <v>1.25</v>
      </c>
      <c r="D617">
        <v>1</v>
      </c>
      <c r="E617">
        <v>1</v>
      </c>
      <c r="F617" t="s">
        <v>26</v>
      </c>
      <c r="G617" t="s">
        <v>20</v>
      </c>
      <c r="H617">
        <v>0.25</v>
      </c>
      <c r="I617">
        <v>0</v>
      </c>
      <c r="J617">
        <v>1</v>
      </c>
      <c r="K617">
        <v>2</v>
      </c>
      <c r="L617">
        <v>1</v>
      </c>
      <c r="M617" t="s">
        <v>18</v>
      </c>
      <c r="N617">
        <v>400</v>
      </c>
      <c r="O617">
        <v>108</v>
      </c>
      <c r="P617">
        <v>0</v>
      </c>
      <c r="Q617" t="str">
        <f t="shared" si="18"/>
        <v>11</v>
      </c>
      <c r="R617">
        <f>VLOOKUP(Q617,Rules!$D$4:$E$8,2,FALSE)</f>
        <v>1</v>
      </c>
      <c r="S617">
        <f t="shared" si="19"/>
        <v>0</v>
      </c>
    </row>
    <row r="618" spans="1:19" x14ac:dyDescent="0.3">
      <c r="A618">
        <v>1</v>
      </c>
      <c r="B618">
        <v>22.67</v>
      </c>
      <c r="C618">
        <v>0.75</v>
      </c>
      <c r="D618">
        <v>1</v>
      </c>
      <c r="E618">
        <v>1</v>
      </c>
      <c r="F618" t="s">
        <v>29</v>
      </c>
      <c r="G618" t="s">
        <v>17</v>
      </c>
      <c r="H618">
        <v>1.585</v>
      </c>
      <c r="I618">
        <v>0</v>
      </c>
      <c r="J618">
        <v>1</v>
      </c>
      <c r="K618">
        <v>1</v>
      </c>
      <c r="L618">
        <v>1</v>
      </c>
      <c r="M618" t="s">
        <v>18</v>
      </c>
      <c r="N618">
        <v>400</v>
      </c>
      <c r="O618">
        <v>9</v>
      </c>
      <c r="P618">
        <v>0</v>
      </c>
      <c r="Q618" t="str">
        <f t="shared" si="18"/>
        <v>11</v>
      </c>
      <c r="R618">
        <f>VLOOKUP(Q618,Rules!$D$4:$E$8,2,FALSE)</f>
        <v>1</v>
      </c>
      <c r="S618">
        <f t="shared" si="19"/>
        <v>0</v>
      </c>
    </row>
    <row r="619" spans="1:19" x14ac:dyDescent="0.3">
      <c r="A619">
        <v>1</v>
      </c>
      <c r="B619">
        <v>32.25</v>
      </c>
      <c r="C619">
        <v>14</v>
      </c>
      <c r="D619">
        <v>0</v>
      </c>
      <c r="E619">
        <v>0</v>
      </c>
      <c r="F619" t="s">
        <v>33</v>
      </c>
      <c r="G619" t="s">
        <v>34</v>
      </c>
      <c r="H619">
        <v>0</v>
      </c>
      <c r="I619">
        <v>0</v>
      </c>
      <c r="J619">
        <v>1</v>
      </c>
      <c r="K619">
        <v>2</v>
      </c>
      <c r="L619">
        <v>0</v>
      </c>
      <c r="M619" t="s">
        <v>18</v>
      </c>
      <c r="N619">
        <v>160</v>
      </c>
      <c r="O619">
        <v>1</v>
      </c>
      <c r="P619">
        <v>0</v>
      </c>
      <c r="Q619" t="str">
        <f t="shared" si="18"/>
        <v>10</v>
      </c>
      <c r="R619">
        <f>VLOOKUP(Q619,Rules!$D$4:$E$8,2,FALSE)</f>
        <v>1</v>
      </c>
      <c r="S619">
        <f t="shared" si="19"/>
        <v>0</v>
      </c>
    </row>
    <row r="620" spans="1:19" x14ac:dyDescent="0.3">
      <c r="A620">
        <v>1</v>
      </c>
      <c r="B620">
        <v>29.58</v>
      </c>
      <c r="C620">
        <v>4.75</v>
      </c>
      <c r="D620">
        <v>1</v>
      </c>
      <c r="E620">
        <v>1</v>
      </c>
      <c r="F620" t="s">
        <v>22</v>
      </c>
      <c r="G620" t="s">
        <v>17</v>
      </c>
      <c r="H620">
        <v>2</v>
      </c>
      <c r="I620">
        <v>0</v>
      </c>
      <c r="J620">
        <v>1</v>
      </c>
      <c r="K620">
        <v>1</v>
      </c>
      <c r="L620">
        <v>1</v>
      </c>
      <c r="M620" t="s">
        <v>18</v>
      </c>
      <c r="N620">
        <v>460</v>
      </c>
      <c r="O620">
        <v>68</v>
      </c>
      <c r="P620">
        <v>0</v>
      </c>
      <c r="Q620" t="str">
        <f t="shared" si="18"/>
        <v>11</v>
      </c>
      <c r="R620">
        <f>VLOOKUP(Q620,Rules!$D$4:$E$8,2,FALSE)</f>
        <v>1</v>
      </c>
      <c r="S620">
        <f t="shared" si="19"/>
        <v>0</v>
      </c>
    </row>
    <row r="621" spans="1:19" x14ac:dyDescent="0.3">
      <c r="A621">
        <v>1</v>
      </c>
      <c r="B621">
        <v>18.420000000000002</v>
      </c>
      <c r="C621">
        <v>10.414999999999999</v>
      </c>
      <c r="D621">
        <v>0</v>
      </c>
      <c r="E621">
        <v>0</v>
      </c>
      <c r="F621" t="s">
        <v>32</v>
      </c>
      <c r="G621" t="s">
        <v>17</v>
      </c>
      <c r="H621">
        <v>0.125</v>
      </c>
      <c r="I621">
        <v>1</v>
      </c>
      <c r="J621">
        <v>0</v>
      </c>
      <c r="K621">
        <v>0</v>
      </c>
      <c r="L621">
        <v>0</v>
      </c>
      <c r="M621" t="s">
        <v>18</v>
      </c>
      <c r="N621">
        <v>120</v>
      </c>
      <c r="O621">
        <v>375</v>
      </c>
      <c r="P621">
        <v>0</v>
      </c>
      <c r="Q621" t="str">
        <f t="shared" si="18"/>
        <v>00</v>
      </c>
      <c r="R621">
        <f>VLOOKUP(Q621,Rules!$D$4:$E$8,2,FALSE)</f>
        <v>0</v>
      </c>
      <c r="S621">
        <f t="shared" si="19"/>
        <v>1</v>
      </c>
    </row>
    <row r="622" spans="1:19" x14ac:dyDescent="0.3">
      <c r="A622">
        <v>1</v>
      </c>
      <c r="B622">
        <v>22.17</v>
      </c>
      <c r="C622">
        <v>2.25</v>
      </c>
      <c r="D622">
        <v>1</v>
      </c>
      <c r="E622">
        <v>1</v>
      </c>
      <c r="F622" t="s">
        <v>29</v>
      </c>
      <c r="G622" t="s">
        <v>17</v>
      </c>
      <c r="H622">
        <v>0.125</v>
      </c>
      <c r="I622">
        <v>0</v>
      </c>
      <c r="J622">
        <v>0</v>
      </c>
      <c r="K622">
        <v>0</v>
      </c>
      <c r="L622">
        <v>0</v>
      </c>
      <c r="M622" t="s">
        <v>18</v>
      </c>
      <c r="N622">
        <v>160</v>
      </c>
      <c r="O622">
        <v>10</v>
      </c>
      <c r="P622">
        <v>0</v>
      </c>
      <c r="Q622" t="str">
        <f t="shared" si="18"/>
        <v>01</v>
      </c>
      <c r="R622">
        <f>VLOOKUP(Q622,Rules!$D$4:$E$8,2,FALSE)</f>
        <v>0</v>
      </c>
      <c r="S622">
        <f t="shared" si="19"/>
        <v>1</v>
      </c>
    </row>
    <row r="623" spans="1:19" x14ac:dyDescent="0.3">
      <c r="A623">
        <v>1</v>
      </c>
      <c r="B623">
        <v>22.67</v>
      </c>
      <c r="C623">
        <v>0.16500000000000001</v>
      </c>
      <c r="D623">
        <v>1</v>
      </c>
      <c r="E623">
        <v>1</v>
      </c>
      <c r="F623" t="s">
        <v>26</v>
      </c>
      <c r="G623" t="s">
        <v>36</v>
      </c>
      <c r="H623">
        <v>2.25</v>
      </c>
      <c r="I623">
        <v>0</v>
      </c>
      <c r="J623">
        <v>0</v>
      </c>
      <c r="K623">
        <v>0</v>
      </c>
      <c r="L623">
        <v>1</v>
      </c>
      <c r="M623" t="s">
        <v>21</v>
      </c>
      <c r="N623">
        <v>0</v>
      </c>
      <c r="O623">
        <v>0</v>
      </c>
      <c r="P623">
        <v>1</v>
      </c>
      <c r="Q623" t="str">
        <f t="shared" si="18"/>
        <v>01</v>
      </c>
      <c r="R623">
        <f>VLOOKUP(Q623,Rules!$D$4:$E$8,2,FALSE)</f>
        <v>0</v>
      </c>
      <c r="S623">
        <f t="shared" si="19"/>
        <v>0</v>
      </c>
    </row>
    <row r="624" spans="1:19" x14ac:dyDescent="0.3">
      <c r="A624">
        <v>0</v>
      </c>
      <c r="B624">
        <v>25.58</v>
      </c>
      <c r="C624">
        <v>0</v>
      </c>
      <c r="D624">
        <v>1</v>
      </c>
      <c r="E624">
        <v>1</v>
      </c>
      <c r="F624" t="s">
        <v>26</v>
      </c>
      <c r="G624" t="s">
        <v>17</v>
      </c>
      <c r="H624">
        <v>0</v>
      </c>
      <c r="I624">
        <v>0</v>
      </c>
      <c r="J624">
        <v>0</v>
      </c>
      <c r="K624">
        <v>0</v>
      </c>
      <c r="L624">
        <v>0</v>
      </c>
      <c r="M624" t="s">
        <v>37</v>
      </c>
      <c r="N624">
        <v>0</v>
      </c>
      <c r="O624">
        <v>0</v>
      </c>
      <c r="P624">
        <v>1</v>
      </c>
      <c r="Q624" t="str">
        <f t="shared" si="18"/>
        <v>01</v>
      </c>
      <c r="R624">
        <f>VLOOKUP(Q624,Rules!$D$4:$E$8,2,FALSE)</f>
        <v>0</v>
      </c>
      <c r="S624">
        <f t="shared" si="19"/>
        <v>0</v>
      </c>
    </row>
    <row r="625" spans="1:19" x14ac:dyDescent="0.3">
      <c r="A625">
        <v>1</v>
      </c>
      <c r="B625">
        <v>18.829999999999998</v>
      </c>
      <c r="C625">
        <v>0</v>
      </c>
      <c r="D625">
        <v>1</v>
      </c>
      <c r="E625">
        <v>1</v>
      </c>
      <c r="F625" t="s">
        <v>19</v>
      </c>
      <c r="G625" t="s">
        <v>17</v>
      </c>
      <c r="H625">
        <v>0.66500000000000004</v>
      </c>
      <c r="I625">
        <v>0</v>
      </c>
      <c r="J625">
        <v>0</v>
      </c>
      <c r="K625">
        <v>0</v>
      </c>
      <c r="L625">
        <v>0</v>
      </c>
      <c r="M625" t="s">
        <v>18</v>
      </c>
      <c r="N625">
        <v>160</v>
      </c>
      <c r="O625">
        <v>1</v>
      </c>
      <c r="P625">
        <v>0</v>
      </c>
      <c r="Q625" t="str">
        <f t="shared" si="18"/>
        <v>01</v>
      </c>
      <c r="R625">
        <f>VLOOKUP(Q625,Rules!$D$4:$E$8,2,FALSE)</f>
        <v>0</v>
      </c>
      <c r="S625">
        <f t="shared" si="19"/>
        <v>1</v>
      </c>
    </row>
    <row r="626" spans="1:19" x14ac:dyDescent="0.3">
      <c r="A626">
        <v>1</v>
      </c>
      <c r="B626">
        <v>21.58</v>
      </c>
      <c r="C626">
        <v>0.79</v>
      </c>
      <c r="D626">
        <v>0</v>
      </c>
      <c r="E626">
        <v>0</v>
      </c>
      <c r="F626" t="s">
        <v>24</v>
      </c>
      <c r="G626" t="s">
        <v>17</v>
      </c>
      <c r="H626">
        <v>0.66500000000000004</v>
      </c>
      <c r="I626">
        <v>0</v>
      </c>
      <c r="J626">
        <v>0</v>
      </c>
      <c r="K626">
        <v>0</v>
      </c>
      <c r="L626">
        <v>0</v>
      </c>
      <c r="M626" t="s">
        <v>18</v>
      </c>
      <c r="N626">
        <v>160</v>
      </c>
      <c r="O626">
        <v>0</v>
      </c>
      <c r="P626">
        <v>0</v>
      </c>
      <c r="Q626" t="str">
        <f t="shared" si="18"/>
        <v>00</v>
      </c>
      <c r="R626">
        <f>VLOOKUP(Q626,Rules!$D$4:$E$8,2,FALSE)</f>
        <v>0</v>
      </c>
      <c r="S626">
        <f t="shared" si="19"/>
        <v>1</v>
      </c>
    </row>
    <row r="627" spans="1:19" x14ac:dyDescent="0.3">
      <c r="A627">
        <v>1</v>
      </c>
      <c r="B627">
        <v>23.75</v>
      </c>
      <c r="C627">
        <v>12</v>
      </c>
      <c r="D627">
        <v>1</v>
      </c>
      <c r="E627">
        <v>1</v>
      </c>
      <c r="F627" t="s">
        <v>26</v>
      </c>
      <c r="G627" t="s">
        <v>17</v>
      </c>
      <c r="H627">
        <v>2.085</v>
      </c>
      <c r="I627">
        <v>0</v>
      </c>
      <c r="J627">
        <v>0</v>
      </c>
      <c r="K627">
        <v>0</v>
      </c>
      <c r="L627">
        <v>0</v>
      </c>
      <c r="M627" t="s">
        <v>21</v>
      </c>
      <c r="N627">
        <v>80</v>
      </c>
      <c r="O627">
        <v>0</v>
      </c>
      <c r="P627">
        <v>0</v>
      </c>
      <c r="Q627" t="str">
        <f t="shared" si="18"/>
        <v>01</v>
      </c>
      <c r="R627">
        <f>VLOOKUP(Q627,Rules!$D$4:$E$8,2,FALSE)</f>
        <v>0</v>
      </c>
      <c r="S627">
        <f t="shared" si="19"/>
        <v>1</v>
      </c>
    </row>
    <row r="628" spans="1:19" x14ac:dyDescent="0.3">
      <c r="A628">
        <v>1</v>
      </c>
      <c r="B628">
        <v>22</v>
      </c>
      <c r="C628">
        <v>7.835</v>
      </c>
      <c r="D628">
        <v>0</v>
      </c>
      <c r="E628">
        <v>0</v>
      </c>
      <c r="F628" t="s">
        <v>29</v>
      </c>
      <c r="G628" t="s">
        <v>30</v>
      </c>
      <c r="H628">
        <v>0.16500000000000001</v>
      </c>
      <c r="I628">
        <v>0</v>
      </c>
      <c r="J628">
        <v>0</v>
      </c>
      <c r="K628">
        <v>0</v>
      </c>
      <c r="L628">
        <v>1</v>
      </c>
      <c r="M628" t="s">
        <v>18</v>
      </c>
      <c r="N628">
        <v>0</v>
      </c>
      <c r="O628">
        <v>0</v>
      </c>
      <c r="P628">
        <v>0</v>
      </c>
      <c r="Q628" t="str">
        <f t="shared" si="18"/>
        <v>00</v>
      </c>
      <c r="R628">
        <f>VLOOKUP(Q628,Rules!$D$4:$E$8,2,FALSE)</f>
        <v>0</v>
      </c>
      <c r="S628">
        <f t="shared" si="19"/>
        <v>1</v>
      </c>
    </row>
    <row r="629" spans="1:19" x14ac:dyDescent="0.3">
      <c r="A629">
        <v>1</v>
      </c>
      <c r="B629">
        <v>36.08</v>
      </c>
      <c r="C629">
        <v>2.54</v>
      </c>
      <c r="D629">
        <v>1</v>
      </c>
      <c r="E629">
        <v>1</v>
      </c>
      <c r="F629" t="s">
        <v>33</v>
      </c>
      <c r="G629" t="s">
        <v>34</v>
      </c>
      <c r="H629">
        <v>0</v>
      </c>
      <c r="I629">
        <v>0</v>
      </c>
      <c r="J629">
        <v>0</v>
      </c>
      <c r="K629">
        <v>0</v>
      </c>
      <c r="L629">
        <v>0</v>
      </c>
      <c r="M629" t="s">
        <v>18</v>
      </c>
      <c r="N629">
        <v>0</v>
      </c>
      <c r="O629">
        <v>1000</v>
      </c>
      <c r="P629">
        <v>0</v>
      </c>
      <c r="Q629" t="str">
        <f t="shared" si="18"/>
        <v>01</v>
      </c>
      <c r="R629">
        <f>VLOOKUP(Q629,Rules!$D$4:$E$8,2,FALSE)</f>
        <v>0</v>
      </c>
      <c r="S629">
        <f t="shared" si="19"/>
        <v>1</v>
      </c>
    </row>
    <row r="630" spans="1:19" x14ac:dyDescent="0.3">
      <c r="A630">
        <v>1</v>
      </c>
      <c r="B630">
        <v>29.25</v>
      </c>
      <c r="C630">
        <v>13</v>
      </c>
      <c r="D630">
        <v>1</v>
      </c>
      <c r="E630">
        <v>1</v>
      </c>
      <c r="F630" t="s">
        <v>27</v>
      </c>
      <c r="G630" t="s">
        <v>20</v>
      </c>
      <c r="H630">
        <v>0.5</v>
      </c>
      <c r="I630">
        <v>0</v>
      </c>
      <c r="J630">
        <v>0</v>
      </c>
      <c r="K630">
        <v>0</v>
      </c>
      <c r="L630">
        <v>0</v>
      </c>
      <c r="M630" t="s">
        <v>18</v>
      </c>
      <c r="N630">
        <v>228</v>
      </c>
      <c r="O630">
        <v>0</v>
      </c>
      <c r="P630">
        <v>0</v>
      </c>
      <c r="Q630" t="str">
        <f t="shared" si="18"/>
        <v>01</v>
      </c>
      <c r="R630">
        <f>VLOOKUP(Q630,Rules!$D$4:$E$8,2,FALSE)</f>
        <v>0</v>
      </c>
      <c r="S630">
        <f t="shared" si="19"/>
        <v>1</v>
      </c>
    </row>
    <row r="631" spans="1:19" x14ac:dyDescent="0.3">
      <c r="A631">
        <v>0</v>
      </c>
      <c r="B631">
        <v>19.579999999999998</v>
      </c>
      <c r="C631">
        <v>0.66500000000000004</v>
      </c>
      <c r="D631">
        <v>1</v>
      </c>
      <c r="E631">
        <v>1</v>
      </c>
      <c r="F631" t="s">
        <v>16</v>
      </c>
      <c r="G631" t="s">
        <v>17</v>
      </c>
      <c r="H631">
        <v>1.665</v>
      </c>
      <c r="I631">
        <v>0</v>
      </c>
      <c r="J631">
        <v>0</v>
      </c>
      <c r="K631">
        <v>0</v>
      </c>
      <c r="L631">
        <v>0</v>
      </c>
      <c r="M631" t="s">
        <v>18</v>
      </c>
      <c r="N631">
        <v>220</v>
      </c>
      <c r="O631">
        <v>5</v>
      </c>
      <c r="P631">
        <v>0</v>
      </c>
      <c r="Q631" t="str">
        <f t="shared" si="18"/>
        <v>01</v>
      </c>
      <c r="R631">
        <f>VLOOKUP(Q631,Rules!$D$4:$E$8,2,FALSE)</f>
        <v>0</v>
      </c>
      <c r="S631">
        <f t="shared" si="19"/>
        <v>1</v>
      </c>
    </row>
    <row r="632" spans="1:19" x14ac:dyDescent="0.3">
      <c r="A632">
        <v>0</v>
      </c>
      <c r="B632">
        <v>22.92</v>
      </c>
      <c r="C632">
        <v>1.25</v>
      </c>
      <c r="D632">
        <v>1</v>
      </c>
      <c r="E632">
        <v>1</v>
      </c>
      <c r="F632" t="s">
        <v>19</v>
      </c>
      <c r="G632" t="s">
        <v>17</v>
      </c>
      <c r="H632">
        <v>0.25</v>
      </c>
      <c r="I632">
        <v>0</v>
      </c>
      <c r="J632">
        <v>0</v>
      </c>
      <c r="K632">
        <v>0</v>
      </c>
      <c r="L632">
        <v>1</v>
      </c>
      <c r="M632" t="s">
        <v>18</v>
      </c>
      <c r="N632">
        <v>120</v>
      </c>
      <c r="O632">
        <v>809</v>
      </c>
      <c r="P632">
        <v>0</v>
      </c>
      <c r="Q632" t="str">
        <f t="shared" si="18"/>
        <v>01</v>
      </c>
      <c r="R632">
        <f>VLOOKUP(Q632,Rules!$D$4:$E$8,2,FALSE)</f>
        <v>0</v>
      </c>
      <c r="S632">
        <f t="shared" si="19"/>
        <v>1</v>
      </c>
    </row>
    <row r="633" spans="1:19" x14ac:dyDescent="0.3">
      <c r="A633">
        <v>0</v>
      </c>
      <c r="B633">
        <v>27.25</v>
      </c>
      <c r="C633">
        <v>0.28999999999999998</v>
      </c>
      <c r="D633">
        <v>1</v>
      </c>
      <c r="E633">
        <v>1</v>
      </c>
      <c r="F633" t="s">
        <v>22</v>
      </c>
      <c r="G633" t="s">
        <v>20</v>
      </c>
      <c r="H633">
        <v>0.125</v>
      </c>
      <c r="I633">
        <v>0</v>
      </c>
      <c r="J633">
        <v>1</v>
      </c>
      <c r="K633">
        <v>1</v>
      </c>
      <c r="L633">
        <v>1</v>
      </c>
      <c r="M633" t="s">
        <v>18</v>
      </c>
      <c r="N633">
        <v>272</v>
      </c>
      <c r="O633">
        <v>108</v>
      </c>
      <c r="P633">
        <v>0</v>
      </c>
      <c r="Q633" t="str">
        <f t="shared" si="18"/>
        <v>11</v>
      </c>
      <c r="R633">
        <f>VLOOKUP(Q633,Rules!$D$4:$E$8,2,FALSE)</f>
        <v>1</v>
      </c>
      <c r="S633">
        <f t="shared" si="19"/>
        <v>0</v>
      </c>
    </row>
    <row r="634" spans="1:19" x14ac:dyDescent="0.3">
      <c r="A634">
        <v>0</v>
      </c>
      <c r="B634">
        <v>38.75</v>
      </c>
      <c r="C634">
        <v>1.5</v>
      </c>
      <c r="D634">
        <v>1</v>
      </c>
      <c r="E634">
        <v>1</v>
      </c>
      <c r="F634" t="s">
        <v>33</v>
      </c>
      <c r="G634" t="s">
        <v>34</v>
      </c>
      <c r="H634">
        <v>0</v>
      </c>
      <c r="I634">
        <v>0</v>
      </c>
      <c r="J634">
        <v>0</v>
      </c>
      <c r="K634">
        <v>0</v>
      </c>
      <c r="L634">
        <v>0</v>
      </c>
      <c r="M634" t="s">
        <v>18</v>
      </c>
      <c r="N634">
        <v>76</v>
      </c>
      <c r="O634">
        <v>0</v>
      </c>
      <c r="P634">
        <v>0</v>
      </c>
      <c r="Q634" t="str">
        <f t="shared" si="18"/>
        <v>01</v>
      </c>
      <c r="R634">
        <f>VLOOKUP(Q634,Rules!$D$4:$E$8,2,FALSE)</f>
        <v>0</v>
      </c>
      <c r="S634">
        <f t="shared" si="19"/>
        <v>1</v>
      </c>
    </row>
    <row r="635" spans="1:19" x14ac:dyDescent="0.3">
      <c r="A635">
        <v>1</v>
      </c>
      <c r="B635">
        <v>32.42</v>
      </c>
      <c r="C635">
        <v>2.165</v>
      </c>
      <c r="D635">
        <v>0</v>
      </c>
      <c r="E635">
        <v>0</v>
      </c>
      <c r="F635" t="s">
        <v>25</v>
      </c>
      <c r="G635" t="s">
        <v>34</v>
      </c>
      <c r="H635">
        <v>0</v>
      </c>
      <c r="I635">
        <v>0</v>
      </c>
      <c r="J635">
        <v>0</v>
      </c>
      <c r="K635">
        <v>0</v>
      </c>
      <c r="L635">
        <v>0</v>
      </c>
      <c r="M635" t="s">
        <v>18</v>
      </c>
      <c r="N635">
        <v>120</v>
      </c>
      <c r="O635">
        <v>0</v>
      </c>
      <c r="P635">
        <v>0</v>
      </c>
      <c r="Q635" t="str">
        <f t="shared" si="18"/>
        <v>00</v>
      </c>
      <c r="R635">
        <f>VLOOKUP(Q635,Rules!$D$4:$E$8,2,FALSE)</f>
        <v>0</v>
      </c>
      <c r="S635">
        <f t="shared" si="19"/>
        <v>1</v>
      </c>
    </row>
    <row r="636" spans="1:19" x14ac:dyDescent="0.3">
      <c r="A636">
        <v>0</v>
      </c>
      <c r="B636">
        <v>23.75</v>
      </c>
      <c r="C636">
        <v>0.71</v>
      </c>
      <c r="D636">
        <v>1</v>
      </c>
      <c r="E636">
        <v>1</v>
      </c>
      <c r="F636" t="s">
        <v>16</v>
      </c>
      <c r="G636" t="s">
        <v>17</v>
      </c>
      <c r="H636">
        <v>0.25</v>
      </c>
      <c r="I636">
        <v>0</v>
      </c>
      <c r="J636">
        <v>1</v>
      </c>
      <c r="K636">
        <v>1</v>
      </c>
      <c r="L636">
        <v>1</v>
      </c>
      <c r="M636" t="s">
        <v>18</v>
      </c>
      <c r="N636">
        <v>240</v>
      </c>
      <c r="O636">
        <v>4</v>
      </c>
      <c r="P636">
        <v>0</v>
      </c>
      <c r="Q636" t="str">
        <f t="shared" si="18"/>
        <v>11</v>
      </c>
      <c r="R636">
        <f>VLOOKUP(Q636,Rules!$D$4:$E$8,2,FALSE)</f>
        <v>1</v>
      </c>
      <c r="S636">
        <f t="shared" si="19"/>
        <v>0</v>
      </c>
    </row>
    <row r="637" spans="1:19" x14ac:dyDescent="0.3">
      <c r="A637">
        <v>1</v>
      </c>
      <c r="B637">
        <v>18.170000000000002</v>
      </c>
      <c r="C637">
        <v>2.46</v>
      </c>
      <c r="D637">
        <v>1</v>
      </c>
      <c r="E637">
        <v>1</v>
      </c>
      <c r="F637" t="s">
        <v>26</v>
      </c>
      <c r="G637" t="s">
        <v>36</v>
      </c>
      <c r="H637">
        <v>0.96</v>
      </c>
      <c r="I637">
        <v>0</v>
      </c>
      <c r="J637">
        <v>1</v>
      </c>
      <c r="K637">
        <v>2</v>
      </c>
      <c r="L637">
        <v>1</v>
      </c>
      <c r="M637" t="s">
        <v>18</v>
      </c>
      <c r="N637">
        <v>160</v>
      </c>
      <c r="O637">
        <v>587</v>
      </c>
      <c r="P637">
        <v>0</v>
      </c>
      <c r="Q637" t="str">
        <f t="shared" si="18"/>
        <v>11</v>
      </c>
      <c r="R637">
        <f>VLOOKUP(Q637,Rules!$D$4:$E$8,2,FALSE)</f>
        <v>1</v>
      </c>
      <c r="S637">
        <f t="shared" si="19"/>
        <v>0</v>
      </c>
    </row>
    <row r="638" spans="1:19" x14ac:dyDescent="0.3">
      <c r="A638">
        <v>1</v>
      </c>
      <c r="B638">
        <v>40.92</v>
      </c>
      <c r="C638">
        <v>0.5</v>
      </c>
      <c r="D638">
        <v>0</v>
      </c>
      <c r="E638">
        <v>0</v>
      </c>
      <c r="F638" t="s">
        <v>22</v>
      </c>
      <c r="G638" t="s">
        <v>17</v>
      </c>
      <c r="H638">
        <v>0.5</v>
      </c>
      <c r="I638">
        <v>0</v>
      </c>
      <c r="J638">
        <v>0</v>
      </c>
      <c r="K638">
        <v>0</v>
      </c>
      <c r="L638">
        <v>1</v>
      </c>
      <c r="M638" t="s">
        <v>18</v>
      </c>
      <c r="N638">
        <v>130</v>
      </c>
      <c r="O638">
        <v>0</v>
      </c>
      <c r="P638">
        <v>0</v>
      </c>
      <c r="Q638" t="str">
        <f t="shared" si="18"/>
        <v>00</v>
      </c>
      <c r="R638">
        <f>VLOOKUP(Q638,Rules!$D$4:$E$8,2,FALSE)</f>
        <v>0</v>
      </c>
      <c r="S638">
        <f t="shared" si="19"/>
        <v>1</v>
      </c>
    </row>
    <row r="639" spans="1:19" x14ac:dyDescent="0.3">
      <c r="A639">
        <v>1</v>
      </c>
      <c r="B639">
        <v>19.5</v>
      </c>
      <c r="C639">
        <v>9.5850000000000009</v>
      </c>
      <c r="D639">
        <v>1</v>
      </c>
      <c r="E639">
        <v>1</v>
      </c>
      <c r="F639" t="s">
        <v>32</v>
      </c>
      <c r="G639" t="s">
        <v>17</v>
      </c>
      <c r="H639">
        <v>0.79</v>
      </c>
      <c r="I639">
        <v>0</v>
      </c>
      <c r="J639">
        <v>0</v>
      </c>
      <c r="K639">
        <v>0</v>
      </c>
      <c r="L639">
        <v>0</v>
      </c>
      <c r="M639" t="s">
        <v>18</v>
      </c>
      <c r="N639">
        <v>80</v>
      </c>
      <c r="O639">
        <v>350</v>
      </c>
      <c r="P639">
        <v>0</v>
      </c>
      <c r="Q639" t="str">
        <f t="shared" si="18"/>
        <v>01</v>
      </c>
      <c r="R639">
        <f>VLOOKUP(Q639,Rules!$D$4:$E$8,2,FALSE)</f>
        <v>0</v>
      </c>
      <c r="S639">
        <f t="shared" si="19"/>
        <v>1</v>
      </c>
    </row>
    <row r="640" spans="1:19" x14ac:dyDescent="0.3">
      <c r="A640">
        <v>1</v>
      </c>
      <c r="B640">
        <v>28.58</v>
      </c>
      <c r="C640">
        <v>3.625</v>
      </c>
      <c r="D640">
        <v>1</v>
      </c>
      <c r="E640">
        <v>1</v>
      </c>
      <c r="F640" t="s">
        <v>32</v>
      </c>
      <c r="G640" t="s">
        <v>17</v>
      </c>
      <c r="H640">
        <v>0.25</v>
      </c>
      <c r="I640">
        <v>0</v>
      </c>
      <c r="J640">
        <v>0</v>
      </c>
      <c r="K640">
        <v>0</v>
      </c>
      <c r="L640">
        <v>1</v>
      </c>
      <c r="M640" t="s">
        <v>18</v>
      </c>
      <c r="N640">
        <v>100</v>
      </c>
      <c r="O640">
        <v>0</v>
      </c>
      <c r="P640">
        <v>0</v>
      </c>
      <c r="Q640" t="str">
        <f t="shared" si="18"/>
        <v>01</v>
      </c>
      <c r="R640">
        <f>VLOOKUP(Q640,Rules!$D$4:$E$8,2,FALSE)</f>
        <v>0</v>
      </c>
      <c r="S640">
        <f t="shared" si="19"/>
        <v>1</v>
      </c>
    </row>
    <row r="641" spans="1:19" x14ac:dyDescent="0.3">
      <c r="A641">
        <v>1</v>
      </c>
      <c r="B641">
        <v>35.58</v>
      </c>
      <c r="C641">
        <v>0.75</v>
      </c>
      <c r="D641">
        <v>1</v>
      </c>
      <c r="E641">
        <v>1</v>
      </c>
      <c r="F641" t="s">
        <v>25</v>
      </c>
      <c r="G641" t="s">
        <v>17</v>
      </c>
      <c r="H641">
        <v>1.5</v>
      </c>
      <c r="I641">
        <v>0</v>
      </c>
      <c r="J641">
        <v>0</v>
      </c>
      <c r="K641">
        <v>0</v>
      </c>
      <c r="L641">
        <v>1</v>
      </c>
      <c r="M641" t="s">
        <v>18</v>
      </c>
      <c r="N641">
        <v>231</v>
      </c>
      <c r="O641">
        <v>0</v>
      </c>
      <c r="P641">
        <v>0</v>
      </c>
      <c r="Q641" t="str">
        <f t="shared" si="18"/>
        <v>01</v>
      </c>
      <c r="R641">
        <f>VLOOKUP(Q641,Rules!$D$4:$E$8,2,FALSE)</f>
        <v>0</v>
      </c>
      <c r="S641">
        <f t="shared" si="19"/>
        <v>1</v>
      </c>
    </row>
    <row r="642" spans="1:19" x14ac:dyDescent="0.3">
      <c r="A642">
        <v>1</v>
      </c>
      <c r="B642">
        <v>34.17</v>
      </c>
      <c r="C642">
        <v>2.75</v>
      </c>
      <c r="D642">
        <v>1</v>
      </c>
      <c r="E642">
        <v>1</v>
      </c>
      <c r="F642" t="s">
        <v>29</v>
      </c>
      <c r="G642" t="s">
        <v>30</v>
      </c>
      <c r="H642">
        <v>2.5</v>
      </c>
      <c r="I642">
        <v>0</v>
      </c>
      <c r="J642">
        <v>0</v>
      </c>
      <c r="K642">
        <v>0</v>
      </c>
      <c r="L642">
        <v>1</v>
      </c>
      <c r="M642" t="s">
        <v>18</v>
      </c>
      <c r="N642">
        <v>232</v>
      </c>
      <c r="O642">
        <v>200</v>
      </c>
      <c r="P642">
        <v>0</v>
      </c>
      <c r="Q642" t="str">
        <f t="shared" si="18"/>
        <v>01</v>
      </c>
      <c r="R642">
        <f>VLOOKUP(Q642,Rules!$D$4:$E$8,2,FALSE)</f>
        <v>0</v>
      </c>
      <c r="S642">
        <f t="shared" si="19"/>
        <v>1</v>
      </c>
    </row>
    <row r="643" spans="1:19" x14ac:dyDescent="0.3">
      <c r="A643">
        <v>1</v>
      </c>
      <c r="B643">
        <v>33.17</v>
      </c>
      <c r="C643">
        <v>2.25</v>
      </c>
      <c r="D643">
        <v>0</v>
      </c>
      <c r="E643">
        <v>0</v>
      </c>
      <c r="F643" t="s">
        <v>24</v>
      </c>
      <c r="G643" t="s">
        <v>17</v>
      </c>
      <c r="H643">
        <v>3.5</v>
      </c>
      <c r="I643">
        <v>0</v>
      </c>
      <c r="J643">
        <v>0</v>
      </c>
      <c r="K643">
        <v>0</v>
      </c>
      <c r="L643">
        <v>1</v>
      </c>
      <c r="M643" t="s">
        <v>18</v>
      </c>
      <c r="N643">
        <v>200</v>
      </c>
      <c r="O643">
        <v>141</v>
      </c>
      <c r="P643">
        <v>0</v>
      </c>
      <c r="Q643" t="str">
        <f t="shared" ref="Q643:Q691" si="20">J643&amp;D643</f>
        <v>00</v>
      </c>
      <c r="R643">
        <f>VLOOKUP(Q643,Rules!$D$4:$E$8,2,FALSE)</f>
        <v>0</v>
      </c>
      <c r="S643">
        <f t="shared" ref="S643:S691" si="21">IF(P643=R643,1,0)</f>
        <v>1</v>
      </c>
    </row>
    <row r="644" spans="1:19" x14ac:dyDescent="0.3">
      <c r="A644">
        <v>1</v>
      </c>
      <c r="B644">
        <v>31.58</v>
      </c>
      <c r="C644">
        <v>0.75</v>
      </c>
      <c r="D644">
        <v>0</v>
      </c>
      <c r="E644">
        <v>0</v>
      </c>
      <c r="F644" t="s">
        <v>32</v>
      </c>
      <c r="G644" t="s">
        <v>17</v>
      </c>
      <c r="H644">
        <v>3.5</v>
      </c>
      <c r="I644">
        <v>0</v>
      </c>
      <c r="J644">
        <v>0</v>
      </c>
      <c r="K644">
        <v>0</v>
      </c>
      <c r="L644">
        <v>1</v>
      </c>
      <c r="M644" t="s">
        <v>18</v>
      </c>
      <c r="N644">
        <v>320</v>
      </c>
      <c r="O644">
        <v>0</v>
      </c>
      <c r="P644">
        <v>0</v>
      </c>
      <c r="Q644" t="str">
        <f t="shared" si="20"/>
        <v>00</v>
      </c>
      <c r="R644">
        <f>VLOOKUP(Q644,Rules!$D$4:$E$8,2,FALSE)</f>
        <v>0</v>
      </c>
      <c r="S644">
        <f t="shared" si="21"/>
        <v>1</v>
      </c>
    </row>
    <row r="645" spans="1:19" x14ac:dyDescent="0.3">
      <c r="A645">
        <v>0</v>
      </c>
      <c r="B645">
        <v>52.5</v>
      </c>
      <c r="C645">
        <v>7</v>
      </c>
      <c r="D645">
        <v>1</v>
      </c>
      <c r="E645">
        <v>1</v>
      </c>
      <c r="F645" t="s">
        <v>32</v>
      </c>
      <c r="G645" t="s">
        <v>20</v>
      </c>
      <c r="H645">
        <v>3</v>
      </c>
      <c r="I645">
        <v>0</v>
      </c>
      <c r="J645">
        <v>0</v>
      </c>
      <c r="K645">
        <v>0</v>
      </c>
      <c r="L645">
        <v>0</v>
      </c>
      <c r="M645" t="s">
        <v>18</v>
      </c>
      <c r="N645">
        <v>0</v>
      </c>
      <c r="O645">
        <v>0</v>
      </c>
      <c r="P645">
        <v>0</v>
      </c>
      <c r="Q645" t="str">
        <f t="shared" si="20"/>
        <v>01</v>
      </c>
      <c r="R645">
        <f>VLOOKUP(Q645,Rules!$D$4:$E$8,2,FALSE)</f>
        <v>0</v>
      </c>
      <c r="S645">
        <f t="shared" si="21"/>
        <v>1</v>
      </c>
    </row>
    <row r="646" spans="1:19" x14ac:dyDescent="0.3">
      <c r="A646">
        <v>1</v>
      </c>
      <c r="B646">
        <v>36.17</v>
      </c>
      <c r="C646">
        <v>0.42</v>
      </c>
      <c r="D646">
        <v>0</v>
      </c>
      <c r="E646">
        <v>0</v>
      </c>
      <c r="F646" t="s">
        <v>16</v>
      </c>
      <c r="G646" t="s">
        <v>17</v>
      </c>
      <c r="H646">
        <v>0.28999999999999998</v>
      </c>
      <c r="I646">
        <v>0</v>
      </c>
      <c r="J646">
        <v>0</v>
      </c>
      <c r="K646">
        <v>0</v>
      </c>
      <c r="L646">
        <v>1</v>
      </c>
      <c r="M646" t="s">
        <v>18</v>
      </c>
      <c r="N646">
        <v>309</v>
      </c>
      <c r="O646">
        <v>2</v>
      </c>
      <c r="P646">
        <v>0</v>
      </c>
      <c r="Q646" t="str">
        <f t="shared" si="20"/>
        <v>00</v>
      </c>
      <c r="R646">
        <f>VLOOKUP(Q646,Rules!$D$4:$E$8,2,FALSE)</f>
        <v>0</v>
      </c>
      <c r="S646">
        <f t="shared" si="21"/>
        <v>1</v>
      </c>
    </row>
    <row r="647" spans="1:19" x14ac:dyDescent="0.3">
      <c r="A647">
        <v>1</v>
      </c>
      <c r="B647">
        <v>37.33</v>
      </c>
      <c r="C647">
        <v>2.665</v>
      </c>
      <c r="D647">
        <v>1</v>
      </c>
      <c r="E647">
        <v>1</v>
      </c>
      <c r="F647" t="s">
        <v>24</v>
      </c>
      <c r="G647" t="s">
        <v>17</v>
      </c>
      <c r="H647">
        <v>0.16500000000000001</v>
      </c>
      <c r="I647">
        <v>0</v>
      </c>
      <c r="J647">
        <v>0</v>
      </c>
      <c r="K647">
        <v>0</v>
      </c>
      <c r="L647">
        <v>1</v>
      </c>
      <c r="M647" t="s">
        <v>18</v>
      </c>
      <c r="N647">
        <v>0</v>
      </c>
      <c r="O647">
        <v>501</v>
      </c>
      <c r="P647">
        <v>0</v>
      </c>
      <c r="Q647" t="str">
        <f t="shared" si="20"/>
        <v>01</v>
      </c>
      <c r="R647">
        <f>VLOOKUP(Q647,Rules!$D$4:$E$8,2,FALSE)</f>
        <v>0</v>
      </c>
      <c r="S647">
        <f t="shared" si="21"/>
        <v>1</v>
      </c>
    </row>
    <row r="648" spans="1:19" x14ac:dyDescent="0.3">
      <c r="A648">
        <v>0</v>
      </c>
      <c r="B648">
        <v>20.83</v>
      </c>
      <c r="C648">
        <v>8.5</v>
      </c>
      <c r="D648">
        <v>1</v>
      </c>
      <c r="E648">
        <v>1</v>
      </c>
      <c r="F648" t="s">
        <v>26</v>
      </c>
      <c r="G648" t="s">
        <v>17</v>
      </c>
      <c r="H648">
        <v>0.16500000000000001</v>
      </c>
      <c r="I648">
        <v>0</v>
      </c>
      <c r="J648">
        <v>0</v>
      </c>
      <c r="K648">
        <v>0</v>
      </c>
      <c r="L648">
        <v>0</v>
      </c>
      <c r="M648" t="s">
        <v>18</v>
      </c>
      <c r="N648">
        <v>0</v>
      </c>
      <c r="O648">
        <v>351</v>
      </c>
      <c r="P648">
        <v>0</v>
      </c>
      <c r="Q648" t="str">
        <f t="shared" si="20"/>
        <v>01</v>
      </c>
      <c r="R648">
        <f>VLOOKUP(Q648,Rules!$D$4:$E$8,2,FALSE)</f>
        <v>0</v>
      </c>
      <c r="S648">
        <f t="shared" si="21"/>
        <v>1</v>
      </c>
    </row>
    <row r="649" spans="1:19" x14ac:dyDescent="0.3">
      <c r="A649">
        <v>1</v>
      </c>
      <c r="B649">
        <v>24.08</v>
      </c>
      <c r="C649">
        <v>9</v>
      </c>
      <c r="D649">
        <v>1</v>
      </c>
      <c r="E649">
        <v>1</v>
      </c>
      <c r="F649" t="s">
        <v>32</v>
      </c>
      <c r="G649" t="s">
        <v>17</v>
      </c>
      <c r="H649">
        <v>0.25</v>
      </c>
      <c r="I649">
        <v>0</v>
      </c>
      <c r="J649">
        <v>0</v>
      </c>
      <c r="K649">
        <v>0</v>
      </c>
      <c r="L649">
        <v>1</v>
      </c>
      <c r="M649" t="s">
        <v>18</v>
      </c>
      <c r="N649">
        <v>0</v>
      </c>
      <c r="O649">
        <v>0</v>
      </c>
      <c r="P649">
        <v>0</v>
      </c>
      <c r="Q649" t="str">
        <f t="shared" si="20"/>
        <v>01</v>
      </c>
      <c r="R649">
        <f>VLOOKUP(Q649,Rules!$D$4:$E$8,2,FALSE)</f>
        <v>0</v>
      </c>
      <c r="S649">
        <f t="shared" si="21"/>
        <v>1</v>
      </c>
    </row>
    <row r="650" spans="1:19" x14ac:dyDescent="0.3">
      <c r="A650">
        <v>1</v>
      </c>
      <c r="B650">
        <v>25.58</v>
      </c>
      <c r="C650">
        <v>0.33500000000000002</v>
      </c>
      <c r="D650">
        <v>1</v>
      </c>
      <c r="E650">
        <v>1</v>
      </c>
      <c r="F650" t="s">
        <v>25</v>
      </c>
      <c r="G650" t="s">
        <v>20</v>
      </c>
      <c r="H650">
        <v>3.5</v>
      </c>
      <c r="I650">
        <v>0</v>
      </c>
      <c r="J650">
        <v>0</v>
      </c>
      <c r="K650">
        <v>0</v>
      </c>
      <c r="L650">
        <v>1</v>
      </c>
      <c r="M650" t="s">
        <v>18</v>
      </c>
      <c r="N650">
        <v>340</v>
      </c>
      <c r="O650">
        <v>0</v>
      </c>
      <c r="P650">
        <v>0</v>
      </c>
      <c r="Q650" t="str">
        <f t="shared" si="20"/>
        <v>01</v>
      </c>
      <c r="R650">
        <f>VLOOKUP(Q650,Rules!$D$4:$E$8,2,FALSE)</f>
        <v>0</v>
      </c>
      <c r="S650">
        <f t="shared" si="21"/>
        <v>1</v>
      </c>
    </row>
    <row r="651" spans="1:19" x14ac:dyDescent="0.3">
      <c r="A651">
        <v>0</v>
      </c>
      <c r="B651">
        <v>35.17</v>
      </c>
      <c r="C651">
        <v>3.75</v>
      </c>
      <c r="D651">
        <v>1</v>
      </c>
      <c r="E651">
        <v>1</v>
      </c>
      <c r="F651" t="s">
        <v>33</v>
      </c>
      <c r="G651" t="s">
        <v>34</v>
      </c>
      <c r="H651">
        <v>0</v>
      </c>
      <c r="I651">
        <v>0</v>
      </c>
      <c r="J651">
        <v>1</v>
      </c>
      <c r="K651">
        <v>6</v>
      </c>
      <c r="L651">
        <v>0</v>
      </c>
      <c r="M651" t="s">
        <v>18</v>
      </c>
      <c r="N651">
        <v>0</v>
      </c>
      <c r="O651">
        <v>200</v>
      </c>
      <c r="P651">
        <v>0</v>
      </c>
      <c r="Q651" t="str">
        <f t="shared" si="20"/>
        <v>11</v>
      </c>
      <c r="R651">
        <f>VLOOKUP(Q651,Rules!$D$4:$E$8,2,FALSE)</f>
        <v>1</v>
      </c>
      <c r="S651">
        <f t="shared" si="21"/>
        <v>0</v>
      </c>
    </row>
    <row r="652" spans="1:19" x14ac:dyDescent="0.3">
      <c r="A652">
        <v>1</v>
      </c>
      <c r="B652">
        <v>48.08</v>
      </c>
      <c r="C652">
        <v>3.75</v>
      </c>
      <c r="D652">
        <v>1</v>
      </c>
      <c r="E652">
        <v>1</v>
      </c>
      <c r="F652" t="s">
        <v>29</v>
      </c>
      <c r="G652" t="s">
        <v>30</v>
      </c>
      <c r="H652">
        <v>1</v>
      </c>
      <c r="I652">
        <v>0</v>
      </c>
      <c r="J652">
        <v>0</v>
      </c>
      <c r="K652">
        <v>0</v>
      </c>
      <c r="L652">
        <v>0</v>
      </c>
      <c r="M652" t="s">
        <v>18</v>
      </c>
      <c r="N652">
        <v>100</v>
      </c>
      <c r="O652">
        <v>2</v>
      </c>
      <c r="P652">
        <v>0</v>
      </c>
      <c r="Q652" t="str">
        <f t="shared" si="20"/>
        <v>01</v>
      </c>
      <c r="R652">
        <f>VLOOKUP(Q652,Rules!$D$4:$E$8,2,FALSE)</f>
        <v>0</v>
      </c>
      <c r="S652">
        <f t="shared" si="21"/>
        <v>1</v>
      </c>
    </row>
    <row r="653" spans="1:19" x14ac:dyDescent="0.3">
      <c r="A653">
        <v>0</v>
      </c>
      <c r="B653">
        <v>15.83</v>
      </c>
      <c r="C653">
        <v>7.625</v>
      </c>
      <c r="D653">
        <v>1</v>
      </c>
      <c r="E653">
        <v>1</v>
      </c>
      <c r="F653" t="s">
        <v>19</v>
      </c>
      <c r="G653" t="s">
        <v>17</v>
      </c>
      <c r="H653">
        <v>0.125</v>
      </c>
      <c r="I653">
        <v>0</v>
      </c>
      <c r="J653">
        <v>1</v>
      </c>
      <c r="K653">
        <v>1</v>
      </c>
      <c r="L653">
        <v>1</v>
      </c>
      <c r="M653" t="s">
        <v>18</v>
      </c>
      <c r="N653">
        <v>0</v>
      </c>
      <c r="O653">
        <v>160</v>
      </c>
      <c r="P653">
        <v>0</v>
      </c>
      <c r="Q653" t="str">
        <f t="shared" si="20"/>
        <v>11</v>
      </c>
      <c r="R653">
        <f>VLOOKUP(Q653,Rules!$D$4:$E$8,2,FALSE)</f>
        <v>1</v>
      </c>
      <c r="S653">
        <f t="shared" si="21"/>
        <v>0</v>
      </c>
    </row>
    <row r="654" spans="1:19" x14ac:dyDescent="0.3">
      <c r="A654">
        <v>0</v>
      </c>
      <c r="B654">
        <v>22.5</v>
      </c>
      <c r="C654">
        <v>0.41499999999999998</v>
      </c>
      <c r="D654">
        <v>1</v>
      </c>
      <c r="E654">
        <v>1</v>
      </c>
      <c r="F654" t="s">
        <v>29</v>
      </c>
      <c r="G654" t="s">
        <v>17</v>
      </c>
      <c r="H654">
        <v>0.33500000000000002</v>
      </c>
      <c r="I654">
        <v>0</v>
      </c>
      <c r="J654">
        <v>0</v>
      </c>
      <c r="K654">
        <v>0</v>
      </c>
      <c r="L654">
        <v>1</v>
      </c>
      <c r="M654" t="s">
        <v>21</v>
      </c>
      <c r="N654">
        <v>144</v>
      </c>
      <c r="O654">
        <v>0</v>
      </c>
      <c r="P654">
        <v>0</v>
      </c>
      <c r="Q654" t="str">
        <f t="shared" si="20"/>
        <v>01</v>
      </c>
      <c r="R654">
        <f>VLOOKUP(Q654,Rules!$D$4:$E$8,2,FALSE)</f>
        <v>0</v>
      </c>
      <c r="S654">
        <f t="shared" si="21"/>
        <v>1</v>
      </c>
    </row>
    <row r="655" spans="1:19" x14ac:dyDescent="0.3">
      <c r="A655">
        <v>1</v>
      </c>
      <c r="B655">
        <v>21.5</v>
      </c>
      <c r="C655">
        <v>11.5</v>
      </c>
      <c r="D655">
        <v>1</v>
      </c>
      <c r="E655">
        <v>1</v>
      </c>
      <c r="F655" t="s">
        <v>29</v>
      </c>
      <c r="G655" t="s">
        <v>17</v>
      </c>
      <c r="H655">
        <v>0.5</v>
      </c>
      <c r="I655">
        <v>1</v>
      </c>
      <c r="J655">
        <v>0</v>
      </c>
      <c r="K655">
        <v>0</v>
      </c>
      <c r="L655">
        <v>1</v>
      </c>
      <c r="M655" t="s">
        <v>18</v>
      </c>
      <c r="N655">
        <v>100</v>
      </c>
      <c r="O655">
        <v>68</v>
      </c>
      <c r="P655">
        <v>0</v>
      </c>
      <c r="Q655" t="str">
        <f t="shared" si="20"/>
        <v>01</v>
      </c>
      <c r="R655">
        <f>VLOOKUP(Q655,Rules!$D$4:$E$8,2,FALSE)</f>
        <v>0</v>
      </c>
      <c r="S655">
        <f t="shared" si="21"/>
        <v>1</v>
      </c>
    </row>
    <row r="656" spans="1:19" x14ac:dyDescent="0.3">
      <c r="A656">
        <v>0</v>
      </c>
      <c r="B656">
        <v>23.58</v>
      </c>
      <c r="C656">
        <v>0.83</v>
      </c>
      <c r="D656">
        <v>1</v>
      </c>
      <c r="E656">
        <v>1</v>
      </c>
      <c r="F656" t="s">
        <v>19</v>
      </c>
      <c r="G656" t="s">
        <v>17</v>
      </c>
      <c r="H656">
        <v>0.41499999999999998</v>
      </c>
      <c r="I656">
        <v>0</v>
      </c>
      <c r="J656">
        <v>1</v>
      </c>
      <c r="K656">
        <v>1</v>
      </c>
      <c r="L656">
        <v>1</v>
      </c>
      <c r="M656" t="s">
        <v>18</v>
      </c>
      <c r="N656">
        <v>200</v>
      </c>
      <c r="O656">
        <v>11</v>
      </c>
      <c r="P656">
        <v>0</v>
      </c>
      <c r="Q656" t="str">
        <f t="shared" si="20"/>
        <v>11</v>
      </c>
      <c r="R656">
        <f>VLOOKUP(Q656,Rules!$D$4:$E$8,2,FALSE)</f>
        <v>1</v>
      </c>
      <c r="S656">
        <f t="shared" si="21"/>
        <v>0</v>
      </c>
    </row>
    <row r="657" spans="1:19" x14ac:dyDescent="0.3">
      <c r="A657">
        <v>0</v>
      </c>
      <c r="B657">
        <v>21.08</v>
      </c>
      <c r="C657">
        <v>5</v>
      </c>
      <c r="D657">
        <v>0</v>
      </c>
      <c r="E657">
        <v>0</v>
      </c>
      <c r="F657" t="s">
        <v>33</v>
      </c>
      <c r="G657" t="s">
        <v>34</v>
      </c>
      <c r="H657">
        <v>0</v>
      </c>
      <c r="I657">
        <v>0</v>
      </c>
      <c r="J657">
        <v>0</v>
      </c>
      <c r="K657">
        <v>0</v>
      </c>
      <c r="L657">
        <v>0</v>
      </c>
      <c r="M657" t="s">
        <v>18</v>
      </c>
      <c r="N657">
        <v>0</v>
      </c>
      <c r="O657">
        <v>0</v>
      </c>
      <c r="P657">
        <v>0</v>
      </c>
      <c r="Q657" t="str">
        <f t="shared" si="20"/>
        <v>00</v>
      </c>
      <c r="R657">
        <f>VLOOKUP(Q657,Rules!$D$4:$E$8,2,FALSE)</f>
        <v>0</v>
      </c>
      <c r="S657">
        <f t="shared" si="21"/>
        <v>1</v>
      </c>
    </row>
    <row r="658" spans="1:19" x14ac:dyDescent="0.3">
      <c r="A658">
        <v>1</v>
      </c>
      <c r="B658">
        <v>25.67</v>
      </c>
      <c r="C658">
        <v>3.25</v>
      </c>
      <c r="D658">
        <v>1</v>
      </c>
      <c r="E658">
        <v>1</v>
      </c>
      <c r="F658" t="s">
        <v>26</v>
      </c>
      <c r="G658" t="s">
        <v>20</v>
      </c>
      <c r="H658">
        <v>2.29</v>
      </c>
      <c r="I658">
        <v>0</v>
      </c>
      <c r="J658">
        <v>1</v>
      </c>
      <c r="K658">
        <v>1</v>
      </c>
      <c r="L658">
        <v>1</v>
      </c>
      <c r="M658" t="s">
        <v>18</v>
      </c>
      <c r="N658">
        <v>416</v>
      </c>
      <c r="O658">
        <v>21</v>
      </c>
      <c r="P658">
        <v>0</v>
      </c>
      <c r="Q658" t="str">
        <f t="shared" si="20"/>
        <v>11</v>
      </c>
      <c r="R658">
        <f>VLOOKUP(Q658,Rules!$D$4:$E$8,2,FALSE)</f>
        <v>1</v>
      </c>
      <c r="S658">
        <f t="shared" si="21"/>
        <v>0</v>
      </c>
    </row>
    <row r="659" spans="1:19" x14ac:dyDescent="0.3">
      <c r="A659">
        <v>0</v>
      </c>
      <c r="B659">
        <v>38.92</v>
      </c>
      <c r="C659">
        <v>1.665</v>
      </c>
      <c r="D659">
        <v>1</v>
      </c>
      <c r="E659">
        <v>1</v>
      </c>
      <c r="F659" t="s">
        <v>32</v>
      </c>
      <c r="G659" t="s">
        <v>17</v>
      </c>
      <c r="H659">
        <v>0.25</v>
      </c>
      <c r="I659">
        <v>0</v>
      </c>
      <c r="J659">
        <v>0</v>
      </c>
      <c r="K659">
        <v>0</v>
      </c>
      <c r="L659">
        <v>0</v>
      </c>
      <c r="M659" t="s">
        <v>18</v>
      </c>
      <c r="N659">
        <v>0</v>
      </c>
      <c r="O659">
        <v>390</v>
      </c>
      <c r="P659">
        <v>0</v>
      </c>
      <c r="Q659" t="str">
        <f t="shared" si="20"/>
        <v>01</v>
      </c>
      <c r="R659">
        <f>VLOOKUP(Q659,Rules!$D$4:$E$8,2,FALSE)</f>
        <v>0</v>
      </c>
      <c r="S659">
        <f t="shared" si="21"/>
        <v>1</v>
      </c>
    </row>
    <row r="660" spans="1:19" x14ac:dyDescent="0.3">
      <c r="A660">
        <v>0</v>
      </c>
      <c r="B660">
        <v>15.75</v>
      </c>
      <c r="C660">
        <v>0.375</v>
      </c>
      <c r="D660">
        <v>1</v>
      </c>
      <c r="E660">
        <v>1</v>
      </c>
      <c r="F660" t="s">
        <v>26</v>
      </c>
      <c r="G660" t="s">
        <v>17</v>
      </c>
      <c r="H660">
        <v>1</v>
      </c>
      <c r="I660">
        <v>0</v>
      </c>
      <c r="J660">
        <v>0</v>
      </c>
      <c r="K660">
        <v>0</v>
      </c>
      <c r="L660">
        <v>0</v>
      </c>
      <c r="M660" t="s">
        <v>18</v>
      </c>
      <c r="N660">
        <v>120</v>
      </c>
      <c r="O660">
        <v>18</v>
      </c>
      <c r="P660">
        <v>0</v>
      </c>
      <c r="Q660" t="str">
        <f t="shared" si="20"/>
        <v>01</v>
      </c>
      <c r="R660">
        <f>VLOOKUP(Q660,Rules!$D$4:$E$8,2,FALSE)</f>
        <v>0</v>
      </c>
      <c r="S660">
        <f t="shared" si="21"/>
        <v>1</v>
      </c>
    </row>
    <row r="661" spans="1:19" x14ac:dyDescent="0.3">
      <c r="A661">
        <v>0</v>
      </c>
      <c r="B661">
        <v>28.58</v>
      </c>
      <c r="C661">
        <v>3.75</v>
      </c>
      <c r="D661">
        <v>1</v>
      </c>
      <c r="E661">
        <v>1</v>
      </c>
      <c r="F661" t="s">
        <v>26</v>
      </c>
      <c r="G661" t="s">
        <v>17</v>
      </c>
      <c r="H661">
        <v>0.25</v>
      </c>
      <c r="I661">
        <v>0</v>
      </c>
      <c r="J661">
        <v>1</v>
      </c>
      <c r="K661">
        <v>1</v>
      </c>
      <c r="L661">
        <v>1</v>
      </c>
      <c r="M661" t="s">
        <v>18</v>
      </c>
      <c r="N661">
        <v>40</v>
      </c>
      <c r="O661">
        <v>154</v>
      </c>
      <c r="P661">
        <v>0</v>
      </c>
      <c r="Q661" t="str">
        <f t="shared" si="20"/>
        <v>11</v>
      </c>
      <c r="R661">
        <f>VLOOKUP(Q661,Rules!$D$4:$E$8,2,FALSE)</f>
        <v>1</v>
      </c>
      <c r="S661">
        <f t="shared" si="21"/>
        <v>0</v>
      </c>
    </row>
    <row r="662" spans="1:19" x14ac:dyDescent="0.3">
      <c r="A662">
        <v>1</v>
      </c>
      <c r="B662">
        <v>22.25</v>
      </c>
      <c r="C662">
        <v>9</v>
      </c>
      <c r="D662">
        <v>1</v>
      </c>
      <c r="E662">
        <v>1</v>
      </c>
      <c r="F662" t="s">
        <v>32</v>
      </c>
      <c r="G662" t="s">
        <v>17</v>
      </c>
      <c r="H662">
        <v>8.5000000000000006E-2</v>
      </c>
      <c r="I662">
        <v>0</v>
      </c>
      <c r="J662">
        <v>0</v>
      </c>
      <c r="K662">
        <v>0</v>
      </c>
      <c r="L662">
        <v>0</v>
      </c>
      <c r="M662" t="s">
        <v>18</v>
      </c>
      <c r="N662">
        <v>0</v>
      </c>
      <c r="O662">
        <v>0</v>
      </c>
      <c r="P662">
        <v>0</v>
      </c>
      <c r="Q662" t="str">
        <f t="shared" si="20"/>
        <v>01</v>
      </c>
      <c r="R662">
        <f>VLOOKUP(Q662,Rules!$D$4:$E$8,2,FALSE)</f>
        <v>0</v>
      </c>
      <c r="S662">
        <f t="shared" si="21"/>
        <v>1</v>
      </c>
    </row>
    <row r="663" spans="1:19" x14ac:dyDescent="0.3">
      <c r="A663">
        <v>1</v>
      </c>
      <c r="B663">
        <v>29.83</v>
      </c>
      <c r="C663">
        <v>3.5</v>
      </c>
      <c r="D663">
        <v>1</v>
      </c>
      <c r="E663">
        <v>1</v>
      </c>
      <c r="F663" t="s">
        <v>26</v>
      </c>
      <c r="G663" t="s">
        <v>17</v>
      </c>
      <c r="H663">
        <v>0.16500000000000001</v>
      </c>
      <c r="I663">
        <v>0</v>
      </c>
      <c r="J663">
        <v>0</v>
      </c>
      <c r="K663">
        <v>0</v>
      </c>
      <c r="L663">
        <v>0</v>
      </c>
      <c r="M663" t="s">
        <v>18</v>
      </c>
      <c r="N663">
        <v>216</v>
      </c>
      <c r="O663">
        <v>0</v>
      </c>
      <c r="P663">
        <v>0</v>
      </c>
      <c r="Q663" t="str">
        <f t="shared" si="20"/>
        <v>01</v>
      </c>
      <c r="R663">
        <f>VLOOKUP(Q663,Rules!$D$4:$E$8,2,FALSE)</f>
        <v>0</v>
      </c>
      <c r="S663">
        <f t="shared" si="21"/>
        <v>1</v>
      </c>
    </row>
    <row r="664" spans="1:19" x14ac:dyDescent="0.3">
      <c r="A664">
        <v>0</v>
      </c>
      <c r="B664">
        <v>23.5</v>
      </c>
      <c r="C664">
        <v>1.5</v>
      </c>
      <c r="D664">
        <v>1</v>
      </c>
      <c r="E664">
        <v>1</v>
      </c>
      <c r="F664" t="s">
        <v>16</v>
      </c>
      <c r="G664" t="s">
        <v>17</v>
      </c>
      <c r="H664">
        <v>0.875</v>
      </c>
      <c r="I664">
        <v>0</v>
      </c>
      <c r="J664">
        <v>0</v>
      </c>
      <c r="K664">
        <v>0</v>
      </c>
      <c r="L664">
        <v>1</v>
      </c>
      <c r="M664" t="s">
        <v>18</v>
      </c>
      <c r="N664">
        <v>160</v>
      </c>
      <c r="O664">
        <v>0</v>
      </c>
      <c r="P664">
        <v>0</v>
      </c>
      <c r="Q664" t="str">
        <f t="shared" si="20"/>
        <v>01</v>
      </c>
      <c r="R664">
        <f>VLOOKUP(Q664,Rules!$D$4:$E$8,2,FALSE)</f>
        <v>0</v>
      </c>
      <c r="S664">
        <f t="shared" si="21"/>
        <v>1</v>
      </c>
    </row>
    <row r="665" spans="1:19" x14ac:dyDescent="0.3">
      <c r="A665">
        <v>1</v>
      </c>
      <c r="B665">
        <v>32.08</v>
      </c>
      <c r="C665">
        <v>4</v>
      </c>
      <c r="D665">
        <v>0</v>
      </c>
      <c r="E665">
        <v>0</v>
      </c>
      <c r="F665" t="s">
        <v>24</v>
      </c>
      <c r="G665" t="s">
        <v>17</v>
      </c>
      <c r="H665">
        <v>1.5</v>
      </c>
      <c r="I665">
        <v>0</v>
      </c>
      <c r="J665">
        <v>0</v>
      </c>
      <c r="K665">
        <v>0</v>
      </c>
      <c r="L665">
        <v>1</v>
      </c>
      <c r="M665" t="s">
        <v>18</v>
      </c>
      <c r="N665">
        <v>120</v>
      </c>
      <c r="O665">
        <v>0</v>
      </c>
      <c r="P665">
        <v>0</v>
      </c>
      <c r="Q665" t="str">
        <f t="shared" si="20"/>
        <v>00</v>
      </c>
      <c r="R665">
        <f>VLOOKUP(Q665,Rules!$D$4:$E$8,2,FALSE)</f>
        <v>0</v>
      </c>
      <c r="S665">
        <f t="shared" si="21"/>
        <v>1</v>
      </c>
    </row>
    <row r="666" spans="1:19" x14ac:dyDescent="0.3">
      <c r="A666">
        <v>1</v>
      </c>
      <c r="B666">
        <v>31.08</v>
      </c>
      <c r="C666">
        <v>1.5</v>
      </c>
      <c r="D666">
        <v>0</v>
      </c>
      <c r="E666">
        <v>0</v>
      </c>
      <c r="F666" t="s">
        <v>16</v>
      </c>
      <c r="G666" t="s">
        <v>17</v>
      </c>
      <c r="H666">
        <v>0.04</v>
      </c>
      <c r="I666">
        <v>0</v>
      </c>
      <c r="J666">
        <v>0</v>
      </c>
      <c r="K666">
        <v>0</v>
      </c>
      <c r="L666">
        <v>0</v>
      </c>
      <c r="M666" t="s">
        <v>21</v>
      </c>
      <c r="N666">
        <v>160</v>
      </c>
      <c r="O666">
        <v>0</v>
      </c>
      <c r="P666">
        <v>0</v>
      </c>
      <c r="Q666" t="str">
        <f t="shared" si="20"/>
        <v>00</v>
      </c>
      <c r="R666">
        <f>VLOOKUP(Q666,Rules!$D$4:$E$8,2,FALSE)</f>
        <v>0</v>
      </c>
      <c r="S666">
        <f t="shared" si="21"/>
        <v>1</v>
      </c>
    </row>
    <row r="667" spans="1:19" x14ac:dyDescent="0.3">
      <c r="A667">
        <v>1</v>
      </c>
      <c r="B667">
        <v>31.83</v>
      </c>
      <c r="C667">
        <v>0.04</v>
      </c>
      <c r="D667">
        <v>0</v>
      </c>
      <c r="E667">
        <v>0</v>
      </c>
      <c r="F667" t="s">
        <v>22</v>
      </c>
      <c r="G667" t="s">
        <v>17</v>
      </c>
      <c r="H667">
        <v>0.04</v>
      </c>
      <c r="I667">
        <v>0</v>
      </c>
      <c r="J667">
        <v>0</v>
      </c>
      <c r="K667">
        <v>0</v>
      </c>
      <c r="L667">
        <v>0</v>
      </c>
      <c r="M667" t="s">
        <v>18</v>
      </c>
      <c r="N667">
        <v>0</v>
      </c>
      <c r="O667">
        <v>0</v>
      </c>
      <c r="P667">
        <v>0</v>
      </c>
      <c r="Q667" t="str">
        <f t="shared" si="20"/>
        <v>00</v>
      </c>
      <c r="R667">
        <f>VLOOKUP(Q667,Rules!$D$4:$E$8,2,FALSE)</f>
        <v>0</v>
      </c>
      <c r="S667">
        <f t="shared" si="21"/>
        <v>1</v>
      </c>
    </row>
    <row r="668" spans="1:19" x14ac:dyDescent="0.3">
      <c r="A668">
        <v>0</v>
      </c>
      <c r="B668">
        <v>21.75</v>
      </c>
      <c r="C668">
        <v>11.75</v>
      </c>
      <c r="D668">
        <v>1</v>
      </c>
      <c r="E668">
        <v>1</v>
      </c>
      <c r="F668" t="s">
        <v>26</v>
      </c>
      <c r="G668" t="s">
        <v>17</v>
      </c>
      <c r="H668">
        <v>0.25</v>
      </c>
      <c r="I668">
        <v>0</v>
      </c>
      <c r="J668">
        <v>0</v>
      </c>
      <c r="K668">
        <v>0</v>
      </c>
      <c r="L668">
        <v>1</v>
      </c>
      <c r="M668" t="s">
        <v>18</v>
      </c>
      <c r="N668">
        <v>180</v>
      </c>
      <c r="O668">
        <v>0</v>
      </c>
      <c r="P668">
        <v>0</v>
      </c>
      <c r="Q668" t="str">
        <f t="shared" si="20"/>
        <v>01</v>
      </c>
      <c r="R668">
        <f>VLOOKUP(Q668,Rules!$D$4:$E$8,2,FALSE)</f>
        <v>0</v>
      </c>
      <c r="S668">
        <f t="shared" si="21"/>
        <v>1</v>
      </c>
    </row>
    <row r="669" spans="1:19" x14ac:dyDescent="0.3">
      <c r="A669">
        <v>0</v>
      </c>
      <c r="B669">
        <v>17.920000000000002</v>
      </c>
      <c r="C669">
        <v>0.54</v>
      </c>
      <c r="D669">
        <v>1</v>
      </c>
      <c r="E669">
        <v>1</v>
      </c>
      <c r="F669" t="s">
        <v>26</v>
      </c>
      <c r="G669" t="s">
        <v>17</v>
      </c>
      <c r="H669">
        <v>1.75</v>
      </c>
      <c r="I669">
        <v>0</v>
      </c>
      <c r="J669">
        <v>1</v>
      </c>
      <c r="K669">
        <v>1</v>
      </c>
      <c r="L669">
        <v>1</v>
      </c>
      <c r="M669" t="s">
        <v>18</v>
      </c>
      <c r="N669">
        <v>80</v>
      </c>
      <c r="O669">
        <v>5</v>
      </c>
      <c r="P669">
        <v>0</v>
      </c>
      <c r="Q669" t="str">
        <f t="shared" si="20"/>
        <v>11</v>
      </c>
      <c r="R669">
        <f>VLOOKUP(Q669,Rules!$D$4:$E$8,2,FALSE)</f>
        <v>1</v>
      </c>
      <c r="S669">
        <f t="shared" si="21"/>
        <v>0</v>
      </c>
    </row>
    <row r="670" spans="1:19" x14ac:dyDescent="0.3">
      <c r="A670">
        <v>1</v>
      </c>
      <c r="B670">
        <v>30.33</v>
      </c>
      <c r="C670">
        <v>0.5</v>
      </c>
      <c r="D670">
        <v>1</v>
      </c>
      <c r="E670">
        <v>1</v>
      </c>
      <c r="F670" t="s">
        <v>27</v>
      </c>
      <c r="G670" t="s">
        <v>20</v>
      </c>
      <c r="H670">
        <v>8.5000000000000006E-2</v>
      </c>
      <c r="I670">
        <v>0</v>
      </c>
      <c r="J670">
        <v>0</v>
      </c>
      <c r="K670">
        <v>0</v>
      </c>
      <c r="L670">
        <v>1</v>
      </c>
      <c r="M670" t="s">
        <v>21</v>
      </c>
      <c r="N670">
        <v>252</v>
      </c>
      <c r="O670">
        <v>0</v>
      </c>
      <c r="P670">
        <v>0</v>
      </c>
      <c r="Q670" t="str">
        <f t="shared" si="20"/>
        <v>01</v>
      </c>
      <c r="R670">
        <f>VLOOKUP(Q670,Rules!$D$4:$E$8,2,FALSE)</f>
        <v>0</v>
      </c>
      <c r="S670">
        <f t="shared" si="21"/>
        <v>1</v>
      </c>
    </row>
    <row r="671" spans="1:19" x14ac:dyDescent="0.3">
      <c r="A671">
        <v>1</v>
      </c>
      <c r="B671">
        <v>51.83</v>
      </c>
      <c r="C671">
        <v>2.04</v>
      </c>
      <c r="D671">
        <v>0</v>
      </c>
      <c r="E671">
        <v>0</v>
      </c>
      <c r="F671" t="s">
        <v>33</v>
      </c>
      <c r="G671" t="s">
        <v>34</v>
      </c>
      <c r="H671">
        <v>1.5</v>
      </c>
      <c r="I671">
        <v>0</v>
      </c>
      <c r="J671">
        <v>0</v>
      </c>
      <c r="K671">
        <v>0</v>
      </c>
      <c r="L671">
        <v>0</v>
      </c>
      <c r="M671" t="s">
        <v>18</v>
      </c>
      <c r="N671">
        <v>120</v>
      </c>
      <c r="O671">
        <v>1</v>
      </c>
      <c r="P671">
        <v>0</v>
      </c>
      <c r="Q671" t="str">
        <f t="shared" si="20"/>
        <v>00</v>
      </c>
      <c r="R671">
        <f>VLOOKUP(Q671,Rules!$D$4:$E$8,2,FALSE)</f>
        <v>0</v>
      </c>
      <c r="S671">
        <f t="shared" si="21"/>
        <v>1</v>
      </c>
    </row>
    <row r="672" spans="1:19" x14ac:dyDescent="0.3">
      <c r="A672">
        <v>1</v>
      </c>
      <c r="B672">
        <v>47.17</v>
      </c>
      <c r="C672">
        <v>5.835</v>
      </c>
      <c r="D672">
        <v>1</v>
      </c>
      <c r="E672">
        <v>1</v>
      </c>
      <c r="F672" t="s">
        <v>16</v>
      </c>
      <c r="G672" t="s">
        <v>17</v>
      </c>
      <c r="H672">
        <v>5.5</v>
      </c>
      <c r="I672">
        <v>0</v>
      </c>
      <c r="J672">
        <v>0</v>
      </c>
      <c r="K672">
        <v>0</v>
      </c>
      <c r="L672">
        <v>0</v>
      </c>
      <c r="M672" t="s">
        <v>18</v>
      </c>
      <c r="N672">
        <v>465</v>
      </c>
      <c r="O672">
        <v>150</v>
      </c>
      <c r="P672">
        <v>0</v>
      </c>
      <c r="Q672" t="str">
        <f t="shared" si="20"/>
        <v>01</v>
      </c>
      <c r="R672">
        <f>VLOOKUP(Q672,Rules!$D$4:$E$8,2,FALSE)</f>
        <v>0</v>
      </c>
      <c r="S672">
        <f t="shared" si="21"/>
        <v>1</v>
      </c>
    </row>
    <row r="673" spans="1:19" x14ac:dyDescent="0.3">
      <c r="A673">
        <v>1</v>
      </c>
      <c r="B673">
        <v>25.83</v>
      </c>
      <c r="C673">
        <v>12.835000000000001</v>
      </c>
      <c r="D673">
        <v>1</v>
      </c>
      <c r="E673">
        <v>1</v>
      </c>
      <c r="F673" t="s">
        <v>24</v>
      </c>
      <c r="G673" t="s">
        <v>17</v>
      </c>
      <c r="H673">
        <v>0.5</v>
      </c>
      <c r="I673">
        <v>0</v>
      </c>
      <c r="J673">
        <v>0</v>
      </c>
      <c r="K673">
        <v>0</v>
      </c>
      <c r="L673">
        <v>0</v>
      </c>
      <c r="M673" t="s">
        <v>18</v>
      </c>
      <c r="N673">
        <v>0</v>
      </c>
      <c r="O673">
        <v>2</v>
      </c>
      <c r="P673">
        <v>0</v>
      </c>
      <c r="Q673" t="str">
        <f t="shared" si="20"/>
        <v>01</v>
      </c>
      <c r="R673">
        <f>VLOOKUP(Q673,Rules!$D$4:$E$8,2,FALSE)</f>
        <v>0</v>
      </c>
      <c r="S673">
        <f t="shared" si="21"/>
        <v>1</v>
      </c>
    </row>
    <row r="674" spans="1:19" x14ac:dyDescent="0.3">
      <c r="A674">
        <v>0</v>
      </c>
      <c r="B674">
        <v>50.25</v>
      </c>
      <c r="C674">
        <v>0.83499999999999996</v>
      </c>
      <c r="D674">
        <v>1</v>
      </c>
      <c r="E674">
        <v>1</v>
      </c>
      <c r="F674" t="s">
        <v>32</v>
      </c>
      <c r="G674" t="s">
        <v>17</v>
      </c>
      <c r="H674">
        <v>0.5</v>
      </c>
      <c r="I674">
        <v>0</v>
      </c>
      <c r="J674">
        <v>0</v>
      </c>
      <c r="K674">
        <v>0</v>
      </c>
      <c r="L674">
        <v>1</v>
      </c>
      <c r="M674" t="s">
        <v>18</v>
      </c>
      <c r="N674">
        <v>240</v>
      </c>
      <c r="O674">
        <v>117</v>
      </c>
      <c r="P674">
        <v>0</v>
      </c>
      <c r="Q674" t="str">
        <f t="shared" si="20"/>
        <v>01</v>
      </c>
      <c r="R674">
        <f>VLOOKUP(Q674,Rules!$D$4:$E$8,2,FALSE)</f>
        <v>0</v>
      </c>
      <c r="S674">
        <f t="shared" si="21"/>
        <v>1</v>
      </c>
    </row>
    <row r="675" spans="1:19" x14ac:dyDescent="0.3">
      <c r="A675">
        <v>1</v>
      </c>
      <c r="B675">
        <v>29.5</v>
      </c>
      <c r="C675">
        <v>2</v>
      </c>
      <c r="D675">
        <v>0</v>
      </c>
      <c r="E675">
        <v>0</v>
      </c>
      <c r="F675" t="s">
        <v>31</v>
      </c>
      <c r="G675" t="s">
        <v>20</v>
      </c>
      <c r="H675">
        <v>2</v>
      </c>
      <c r="I675">
        <v>0</v>
      </c>
      <c r="J675">
        <v>0</v>
      </c>
      <c r="K675">
        <v>0</v>
      </c>
      <c r="L675">
        <v>0</v>
      </c>
      <c r="M675" t="s">
        <v>18</v>
      </c>
      <c r="N675">
        <v>256</v>
      </c>
      <c r="O675">
        <v>17</v>
      </c>
      <c r="P675">
        <v>0</v>
      </c>
      <c r="Q675" t="str">
        <f t="shared" si="20"/>
        <v>00</v>
      </c>
      <c r="R675">
        <f>VLOOKUP(Q675,Rules!$D$4:$E$8,2,FALSE)</f>
        <v>0</v>
      </c>
      <c r="S675">
        <f t="shared" si="21"/>
        <v>1</v>
      </c>
    </row>
    <row r="676" spans="1:19" x14ac:dyDescent="0.3">
      <c r="A676">
        <v>0</v>
      </c>
      <c r="B676">
        <v>37.33</v>
      </c>
      <c r="C676">
        <v>2.5</v>
      </c>
      <c r="D676">
        <v>1</v>
      </c>
      <c r="E676">
        <v>1</v>
      </c>
      <c r="F676" t="s">
        <v>29</v>
      </c>
      <c r="G676" t="s">
        <v>20</v>
      </c>
      <c r="H676">
        <v>0.21</v>
      </c>
      <c r="I676">
        <v>0</v>
      </c>
      <c r="J676">
        <v>0</v>
      </c>
      <c r="K676">
        <v>0</v>
      </c>
      <c r="L676">
        <v>0</v>
      </c>
      <c r="M676" t="s">
        <v>18</v>
      </c>
      <c r="N676">
        <v>260</v>
      </c>
      <c r="O676">
        <v>246</v>
      </c>
      <c r="P676">
        <v>0</v>
      </c>
      <c r="Q676" t="str">
        <f t="shared" si="20"/>
        <v>01</v>
      </c>
      <c r="R676">
        <f>VLOOKUP(Q676,Rules!$D$4:$E$8,2,FALSE)</f>
        <v>0</v>
      </c>
      <c r="S676">
        <f t="shared" si="21"/>
        <v>1</v>
      </c>
    </row>
    <row r="677" spans="1:19" x14ac:dyDescent="0.3">
      <c r="A677">
        <v>0</v>
      </c>
      <c r="B677">
        <v>41.58</v>
      </c>
      <c r="C677">
        <v>1.04</v>
      </c>
      <c r="D677">
        <v>1</v>
      </c>
      <c r="E677">
        <v>1</v>
      </c>
      <c r="F677" t="s">
        <v>32</v>
      </c>
      <c r="G677" t="s">
        <v>17</v>
      </c>
      <c r="H677">
        <v>0.66500000000000004</v>
      </c>
      <c r="I677">
        <v>0</v>
      </c>
      <c r="J677">
        <v>0</v>
      </c>
      <c r="K677">
        <v>0</v>
      </c>
      <c r="L677">
        <v>0</v>
      </c>
      <c r="M677" t="s">
        <v>18</v>
      </c>
      <c r="N677">
        <v>240</v>
      </c>
      <c r="O677">
        <v>237</v>
      </c>
      <c r="P677">
        <v>0</v>
      </c>
      <c r="Q677" t="str">
        <f t="shared" si="20"/>
        <v>01</v>
      </c>
      <c r="R677">
        <f>VLOOKUP(Q677,Rules!$D$4:$E$8,2,FALSE)</f>
        <v>0</v>
      </c>
      <c r="S677">
        <f t="shared" si="21"/>
        <v>1</v>
      </c>
    </row>
    <row r="678" spans="1:19" x14ac:dyDescent="0.3">
      <c r="A678">
        <v>0</v>
      </c>
      <c r="B678">
        <v>30.58</v>
      </c>
      <c r="C678">
        <v>10.664999999999999</v>
      </c>
      <c r="D678">
        <v>1</v>
      </c>
      <c r="E678">
        <v>1</v>
      </c>
      <c r="F678" t="s">
        <v>19</v>
      </c>
      <c r="G678" t="s">
        <v>20</v>
      </c>
      <c r="H678">
        <v>8.5000000000000006E-2</v>
      </c>
      <c r="I678">
        <v>0</v>
      </c>
      <c r="J678">
        <v>1</v>
      </c>
      <c r="K678">
        <v>12</v>
      </c>
      <c r="L678">
        <v>1</v>
      </c>
      <c r="M678" t="s">
        <v>18</v>
      </c>
      <c r="N678">
        <v>129</v>
      </c>
      <c r="O678">
        <v>3</v>
      </c>
      <c r="P678">
        <v>0</v>
      </c>
      <c r="Q678" t="str">
        <f t="shared" si="20"/>
        <v>11</v>
      </c>
      <c r="R678">
        <f>VLOOKUP(Q678,Rules!$D$4:$E$8,2,FALSE)</f>
        <v>1</v>
      </c>
      <c r="S678">
        <f t="shared" si="21"/>
        <v>0</v>
      </c>
    </row>
    <row r="679" spans="1:19" x14ac:dyDescent="0.3">
      <c r="A679">
        <v>1</v>
      </c>
      <c r="B679">
        <v>19.420000000000002</v>
      </c>
      <c r="C679">
        <v>7.25</v>
      </c>
      <c r="D679">
        <v>1</v>
      </c>
      <c r="E679">
        <v>1</v>
      </c>
      <c r="F679" t="s">
        <v>22</v>
      </c>
      <c r="G679" t="s">
        <v>17</v>
      </c>
      <c r="H679">
        <v>0.04</v>
      </c>
      <c r="I679">
        <v>0</v>
      </c>
      <c r="J679">
        <v>1</v>
      </c>
      <c r="K679">
        <v>1</v>
      </c>
      <c r="L679">
        <v>0</v>
      </c>
      <c r="M679" t="s">
        <v>18</v>
      </c>
      <c r="N679">
        <v>100</v>
      </c>
      <c r="O679">
        <v>1</v>
      </c>
      <c r="P679">
        <v>0</v>
      </c>
      <c r="Q679" t="str">
        <f t="shared" si="20"/>
        <v>11</v>
      </c>
      <c r="R679">
        <f>VLOOKUP(Q679,Rules!$D$4:$E$8,2,FALSE)</f>
        <v>1</v>
      </c>
      <c r="S679">
        <f t="shared" si="21"/>
        <v>0</v>
      </c>
    </row>
    <row r="680" spans="1:19" x14ac:dyDescent="0.3">
      <c r="A680">
        <v>0</v>
      </c>
      <c r="B680">
        <v>17.920000000000002</v>
      </c>
      <c r="C680">
        <v>10.210000000000001</v>
      </c>
      <c r="D680">
        <v>1</v>
      </c>
      <c r="E680">
        <v>1</v>
      </c>
      <c r="F680" t="s">
        <v>33</v>
      </c>
      <c r="G680" t="s">
        <v>34</v>
      </c>
      <c r="H680">
        <v>0</v>
      </c>
      <c r="I680">
        <v>0</v>
      </c>
      <c r="J680">
        <v>0</v>
      </c>
      <c r="K680">
        <v>0</v>
      </c>
      <c r="L680">
        <v>0</v>
      </c>
      <c r="M680" t="s">
        <v>18</v>
      </c>
      <c r="N680">
        <v>0</v>
      </c>
      <c r="O680">
        <v>50</v>
      </c>
      <c r="P680">
        <v>0</v>
      </c>
      <c r="Q680" t="str">
        <f t="shared" si="20"/>
        <v>01</v>
      </c>
      <c r="R680">
        <f>VLOOKUP(Q680,Rules!$D$4:$E$8,2,FALSE)</f>
        <v>0</v>
      </c>
      <c r="S680">
        <f t="shared" si="21"/>
        <v>1</v>
      </c>
    </row>
    <row r="681" spans="1:19" x14ac:dyDescent="0.3">
      <c r="A681">
        <v>0</v>
      </c>
      <c r="B681">
        <v>20.079999999999998</v>
      </c>
      <c r="C681">
        <v>1.25</v>
      </c>
      <c r="D681">
        <v>1</v>
      </c>
      <c r="E681">
        <v>1</v>
      </c>
      <c r="F681" t="s">
        <v>26</v>
      </c>
      <c r="G681" t="s">
        <v>17</v>
      </c>
      <c r="H681">
        <v>0</v>
      </c>
      <c r="I681">
        <v>0</v>
      </c>
      <c r="J681">
        <v>0</v>
      </c>
      <c r="K681">
        <v>0</v>
      </c>
      <c r="L681">
        <v>0</v>
      </c>
      <c r="M681" t="s">
        <v>18</v>
      </c>
      <c r="N681">
        <v>0</v>
      </c>
      <c r="O681">
        <v>0</v>
      </c>
      <c r="P681">
        <v>0</v>
      </c>
      <c r="Q681" t="str">
        <f t="shared" si="20"/>
        <v>01</v>
      </c>
      <c r="R681">
        <f>VLOOKUP(Q681,Rules!$D$4:$E$8,2,FALSE)</f>
        <v>0</v>
      </c>
      <c r="S681">
        <f t="shared" si="21"/>
        <v>1</v>
      </c>
    </row>
    <row r="682" spans="1:19" x14ac:dyDescent="0.3">
      <c r="A682">
        <v>1</v>
      </c>
      <c r="B682">
        <v>19.5</v>
      </c>
      <c r="C682">
        <v>0.28999999999999998</v>
      </c>
      <c r="D682">
        <v>1</v>
      </c>
      <c r="E682">
        <v>1</v>
      </c>
      <c r="F682" t="s">
        <v>25</v>
      </c>
      <c r="G682" t="s">
        <v>17</v>
      </c>
      <c r="H682">
        <v>0.28999999999999998</v>
      </c>
      <c r="I682">
        <v>0</v>
      </c>
      <c r="J682">
        <v>0</v>
      </c>
      <c r="K682">
        <v>0</v>
      </c>
      <c r="L682">
        <v>0</v>
      </c>
      <c r="M682" t="s">
        <v>18</v>
      </c>
      <c r="N682">
        <v>280</v>
      </c>
      <c r="O682">
        <v>364</v>
      </c>
      <c r="P682">
        <v>0</v>
      </c>
      <c r="Q682" t="str">
        <f t="shared" si="20"/>
        <v>01</v>
      </c>
      <c r="R682">
        <f>VLOOKUP(Q682,Rules!$D$4:$E$8,2,FALSE)</f>
        <v>0</v>
      </c>
      <c r="S682">
        <f t="shared" si="21"/>
        <v>1</v>
      </c>
    </row>
    <row r="683" spans="1:19" x14ac:dyDescent="0.3">
      <c r="A683">
        <v>1</v>
      </c>
      <c r="B683">
        <v>27.83</v>
      </c>
      <c r="C683">
        <v>1</v>
      </c>
      <c r="D683">
        <v>0</v>
      </c>
      <c r="E683">
        <v>0</v>
      </c>
      <c r="F683" t="s">
        <v>27</v>
      </c>
      <c r="G683" t="s">
        <v>20</v>
      </c>
      <c r="H683">
        <v>3</v>
      </c>
      <c r="I683">
        <v>0</v>
      </c>
      <c r="J683">
        <v>0</v>
      </c>
      <c r="K683">
        <v>0</v>
      </c>
      <c r="L683">
        <v>0</v>
      </c>
      <c r="M683" t="s">
        <v>18</v>
      </c>
      <c r="N683">
        <v>176</v>
      </c>
      <c r="O683">
        <v>537</v>
      </c>
      <c r="P683">
        <v>0</v>
      </c>
      <c r="Q683" t="str">
        <f t="shared" si="20"/>
        <v>00</v>
      </c>
      <c r="R683">
        <f>VLOOKUP(Q683,Rules!$D$4:$E$8,2,FALSE)</f>
        <v>0</v>
      </c>
      <c r="S683">
        <f t="shared" si="21"/>
        <v>1</v>
      </c>
    </row>
    <row r="684" spans="1:19" x14ac:dyDescent="0.3">
      <c r="A684">
        <v>1</v>
      </c>
      <c r="B684">
        <v>17.079999999999998</v>
      </c>
      <c r="C684">
        <v>3.29</v>
      </c>
      <c r="D684">
        <v>1</v>
      </c>
      <c r="E684">
        <v>1</v>
      </c>
      <c r="F684" t="s">
        <v>29</v>
      </c>
      <c r="G684" t="s">
        <v>17</v>
      </c>
      <c r="H684">
        <v>0.33500000000000002</v>
      </c>
      <c r="I684">
        <v>0</v>
      </c>
      <c r="J684">
        <v>0</v>
      </c>
      <c r="K684">
        <v>0</v>
      </c>
      <c r="L684">
        <v>1</v>
      </c>
      <c r="M684" t="s">
        <v>18</v>
      </c>
      <c r="N684">
        <v>140</v>
      </c>
      <c r="O684">
        <v>2</v>
      </c>
      <c r="P684">
        <v>0</v>
      </c>
      <c r="Q684" t="str">
        <f t="shared" si="20"/>
        <v>01</v>
      </c>
      <c r="R684">
        <f>VLOOKUP(Q684,Rules!$D$4:$E$8,2,FALSE)</f>
        <v>0</v>
      </c>
      <c r="S684">
        <f t="shared" si="21"/>
        <v>1</v>
      </c>
    </row>
    <row r="685" spans="1:19" x14ac:dyDescent="0.3">
      <c r="A685">
        <v>1</v>
      </c>
      <c r="B685">
        <v>36.42</v>
      </c>
      <c r="C685">
        <v>0.75</v>
      </c>
      <c r="D685">
        <v>0</v>
      </c>
      <c r="E685">
        <v>0</v>
      </c>
      <c r="F685" t="s">
        <v>27</v>
      </c>
      <c r="G685" t="s">
        <v>17</v>
      </c>
      <c r="H685">
        <v>0.58499999999999996</v>
      </c>
      <c r="I685">
        <v>0</v>
      </c>
      <c r="J685">
        <v>0</v>
      </c>
      <c r="K685">
        <v>0</v>
      </c>
      <c r="L685">
        <v>0</v>
      </c>
      <c r="M685" t="s">
        <v>18</v>
      </c>
      <c r="N685">
        <v>240</v>
      </c>
      <c r="O685">
        <v>3</v>
      </c>
      <c r="P685">
        <v>0</v>
      </c>
      <c r="Q685" t="str">
        <f t="shared" si="20"/>
        <v>00</v>
      </c>
      <c r="R685">
        <f>VLOOKUP(Q685,Rules!$D$4:$E$8,2,FALSE)</f>
        <v>0</v>
      </c>
      <c r="S685">
        <f t="shared" si="21"/>
        <v>1</v>
      </c>
    </row>
    <row r="686" spans="1:19" x14ac:dyDescent="0.3">
      <c r="A686">
        <v>1</v>
      </c>
      <c r="B686">
        <v>40.58</v>
      </c>
      <c r="C686">
        <v>3.29</v>
      </c>
      <c r="D686">
        <v>1</v>
      </c>
      <c r="E686">
        <v>1</v>
      </c>
      <c r="F686" t="s">
        <v>22</v>
      </c>
      <c r="G686" t="s">
        <v>17</v>
      </c>
      <c r="H686">
        <v>3.5</v>
      </c>
      <c r="I686">
        <v>0</v>
      </c>
      <c r="J686">
        <v>0</v>
      </c>
      <c r="K686">
        <v>0</v>
      </c>
      <c r="L686">
        <v>1</v>
      </c>
      <c r="M686" t="s">
        <v>21</v>
      </c>
      <c r="N686">
        <v>400</v>
      </c>
      <c r="O686">
        <v>0</v>
      </c>
      <c r="P686">
        <v>0</v>
      </c>
      <c r="Q686" t="str">
        <f t="shared" si="20"/>
        <v>01</v>
      </c>
      <c r="R686">
        <f>VLOOKUP(Q686,Rules!$D$4:$E$8,2,FALSE)</f>
        <v>0</v>
      </c>
      <c r="S686">
        <f t="shared" si="21"/>
        <v>1</v>
      </c>
    </row>
    <row r="687" spans="1:19" x14ac:dyDescent="0.3">
      <c r="A687">
        <v>1</v>
      </c>
      <c r="B687">
        <v>21.08</v>
      </c>
      <c r="C687">
        <v>10.085000000000001</v>
      </c>
      <c r="D687">
        <v>0</v>
      </c>
      <c r="E687">
        <v>0</v>
      </c>
      <c r="F687" t="s">
        <v>31</v>
      </c>
      <c r="G687" t="s">
        <v>20</v>
      </c>
      <c r="H687">
        <v>1.25</v>
      </c>
      <c r="I687">
        <v>0</v>
      </c>
      <c r="J687">
        <v>0</v>
      </c>
      <c r="K687">
        <v>0</v>
      </c>
      <c r="L687">
        <v>0</v>
      </c>
      <c r="M687" t="s">
        <v>18</v>
      </c>
      <c r="N687">
        <v>260</v>
      </c>
      <c r="O687">
        <v>0</v>
      </c>
      <c r="P687">
        <v>0</v>
      </c>
      <c r="Q687" t="str">
        <f t="shared" si="20"/>
        <v>00</v>
      </c>
      <c r="R687">
        <f>VLOOKUP(Q687,Rules!$D$4:$E$8,2,FALSE)</f>
        <v>0</v>
      </c>
      <c r="S687">
        <f t="shared" si="21"/>
        <v>1</v>
      </c>
    </row>
    <row r="688" spans="1:19" x14ac:dyDescent="0.3">
      <c r="A688">
        <v>0</v>
      </c>
      <c r="B688">
        <v>22.67</v>
      </c>
      <c r="C688">
        <v>0.75</v>
      </c>
      <c r="D688">
        <v>1</v>
      </c>
      <c r="E688">
        <v>1</v>
      </c>
      <c r="F688" t="s">
        <v>26</v>
      </c>
      <c r="G688" t="s">
        <v>17</v>
      </c>
      <c r="H688">
        <v>2</v>
      </c>
      <c r="I688">
        <v>0</v>
      </c>
      <c r="J688">
        <v>1</v>
      </c>
      <c r="K688">
        <v>2</v>
      </c>
      <c r="L688">
        <v>1</v>
      </c>
      <c r="M688" t="s">
        <v>18</v>
      </c>
      <c r="N688">
        <v>200</v>
      </c>
      <c r="O688">
        <v>394</v>
      </c>
      <c r="P688">
        <v>0</v>
      </c>
      <c r="Q688" t="str">
        <f t="shared" si="20"/>
        <v>11</v>
      </c>
      <c r="R688">
        <f>VLOOKUP(Q688,Rules!$D$4:$E$8,2,FALSE)</f>
        <v>1</v>
      </c>
      <c r="S688">
        <f t="shared" si="21"/>
        <v>0</v>
      </c>
    </row>
    <row r="689" spans="1:19" x14ac:dyDescent="0.3">
      <c r="A689">
        <v>0</v>
      </c>
      <c r="B689">
        <v>25.25</v>
      </c>
      <c r="C689">
        <v>13.5</v>
      </c>
      <c r="D689">
        <v>0</v>
      </c>
      <c r="E689">
        <v>0</v>
      </c>
      <c r="F689" t="s">
        <v>33</v>
      </c>
      <c r="G689" t="s">
        <v>34</v>
      </c>
      <c r="H689">
        <v>2</v>
      </c>
      <c r="I689">
        <v>0</v>
      </c>
      <c r="J689">
        <v>1</v>
      </c>
      <c r="K689">
        <v>1</v>
      </c>
      <c r="L689">
        <v>1</v>
      </c>
      <c r="M689" t="s">
        <v>18</v>
      </c>
      <c r="N689">
        <v>200</v>
      </c>
      <c r="O689">
        <v>1</v>
      </c>
      <c r="P689">
        <v>0</v>
      </c>
      <c r="Q689" t="str">
        <f t="shared" si="20"/>
        <v>10</v>
      </c>
      <c r="R689">
        <f>VLOOKUP(Q689,Rules!$D$4:$E$8,2,FALSE)</f>
        <v>1</v>
      </c>
      <c r="S689">
        <f t="shared" si="21"/>
        <v>0</v>
      </c>
    </row>
    <row r="690" spans="1:19" x14ac:dyDescent="0.3">
      <c r="A690">
        <v>1</v>
      </c>
      <c r="B690">
        <v>17.920000000000002</v>
      </c>
      <c r="C690">
        <v>0.20499999999999999</v>
      </c>
      <c r="D690">
        <v>1</v>
      </c>
      <c r="E690">
        <v>1</v>
      </c>
      <c r="F690" t="s">
        <v>32</v>
      </c>
      <c r="G690" t="s">
        <v>17</v>
      </c>
      <c r="H690">
        <v>0.04</v>
      </c>
      <c r="I690">
        <v>0</v>
      </c>
      <c r="J690">
        <v>0</v>
      </c>
      <c r="K690">
        <v>0</v>
      </c>
      <c r="L690">
        <v>0</v>
      </c>
      <c r="M690" t="s">
        <v>18</v>
      </c>
      <c r="N690">
        <v>280</v>
      </c>
      <c r="O690">
        <v>750</v>
      </c>
      <c r="P690">
        <v>0</v>
      </c>
      <c r="Q690" t="str">
        <f t="shared" si="20"/>
        <v>01</v>
      </c>
      <c r="R690">
        <f>VLOOKUP(Q690,Rules!$D$4:$E$8,2,FALSE)</f>
        <v>0</v>
      </c>
      <c r="S690">
        <f t="shared" si="21"/>
        <v>1</v>
      </c>
    </row>
    <row r="691" spans="1:19" x14ac:dyDescent="0.3">
      <c r="A691">
        <v>1</v>
      </c>
      <c r="B691">
        <v>35</v>
      </c>
      <c r="C691">
        <v>3.375</v>
      </c>
      <c r="D691">
        <v>1</v>
      </c>
      <c r="E691">
        <v>1</v>
      </c>
      <c r="F691" t="s">
        <v>26</v>
      </c>
      <c r="G691" t="s">
        <v>20</v>
      </c>
      <c r="H691">
        <v>8.2899999999999991</v>
      </c>
      <c r="I691">
        <v>0</v>
      </c>
      <c r="J691">
        <v>0</v>
      </c>
      <c r="K691">
        <v>0</v>
      </c>
      <c r="L691">
        <v>1</v>
      </c>
      <c r="M691" t="s">
        <v>18</v>
      </c>
      <c r="N691">
        <v>0</v>
      </c>
      <c r="O691">
        <v>0</v>
      </c>
      <c r="P691">
        <v>0</v>
      </c>
      <c r="Q691" t="str">
        <f t="shared" si="20"/>
        <v>01</v>
      </c>
      <c r="R691">
        <f>VLOOKUP(Q691,Rules!$D$4:$E$8,2,FALSE)</f>
        <v>0</v>
      </c>
      <c r="S691">
        <f t="shared" si="21"/>
        <v>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showGridLines="0" zoomScale="160" zoomScaleNormal="160" workbookViewId="0">
      <selection activeCell="A4" sqref="A4:A5"/>
    </sheetView>
  </sheetViews>
  <sheetFormatPr defaultRowHeight="16.5" x14ac:dyDescent="0.3"/>
  <cols>
    <col min="1" max="1" width="12" bestFit="1" customWidth="1"/>
    <col min="2" max="2" width="16.6640625" bestFit="1" customWidth="1"/>
    <col min="3" max="3" width="15.21875" bestFit="1" customWidth="1"/>
    <col min="4" max="4" width="4" customWidth="1"/>
    <col min="5" max="5" width="10.21875" bestFit="1" customWidth="1"/>
    <col min="6" max="6" width="11.77734375" bestFit="1" customWidth="1"/>
  </cols>
  <sheetData>
    <row r="2" spans="1:8" ht="17.25" thickBot="1" x14ac:dyDescent="0.35">
      <c r="A2" s="8" t="s">
        <v>9</v>
      </c>
      <c r="B2" s="8"/>
      <c r="C2" s="8"/>
    </row>
    <row r="3" spans="1:8" x14ac:dyDescent="0.3">
      <c r="A3" s="1" t="s">
        <v>38</v>
      </c>
      <c r="B3" t="s">
        <v>41</v>
      </c>
      <c r="C3" t="s">
        <v>40</v>
      </c>
      <c r="E3" t="s">
        <v>42</v>
      </c>
      <c r="F3" t="s">
        <v>43</v>
      </c>
    </row>
    <row r="4" spans="1:8" x14ac:dyDescent="0.3">
      <c r="A4" s="2">
        <v>0</v>
      </c>
      <c r="B4" s="3">
        <v>395</v>
      </c>
      <c r="C4" s="3">
        <v>98</v>
      </c>
      <c r="E4" s="5">
        <f>C4/B4</f>
        <v>0.2481012658227848</v>
      </c>
      <c r="F4" s="6">
        <f>E5-E4</f>
        <v>0.46037331044840168</v>
      </c>
      <c r="H4" s="7"/>
    </row>
    <row r="5" spans="1:8" x14ac:dyDescent="0.3">
      <c r="A5" s="2">
        <v>1</v>
      </c>
      <c r="B5" s="3">
        <v>295</v>
      </c>
      <c r="C5" s="3">
        <v>209</v>
      </c>
      <c r="E5" s="5">
        <f>C5/B5</f>
        <v>0.70847457627118648</v>
      </c>
      <c r="H5" s="7"/>
    </row>
    <row r="6" spans="1:8" x14ac:dyDescent="0.3">
      <c r="A6" s="2" t="s">
        <v>39</v>
      </c>
      <c r="B6" s="3">
        <v>690</v>
      </c>
      <c r="C6" s="3">
        <v>307</v>
      </c>
    </row>
    <row r="8" spans="1:8" ht="17.25" thickBot="1" x14ac:dyDescent="0.35">
      <c r="A8" s="8" t="s">
        <v>3</v>
      </c>
      <c r="B8" s="8"/>
      <c r="C8" s="8"/>
    </row>
    <row r="9" spans="1:8" x14ac:dyDescent="0.3">
      <c r="A9" s="1" t="s">
        <v>38</v>
      </c>
      <c r="B9" t="s">
        <v>41</v>
      </c>
      <c r="C9" t="s">
        <v>40</v>
      </c>
    </row>
    <row r="10" spans="1:8" x14ac:dyDescent="0.3">
      <c r="A10" s="2">
        <v>0</v>
      </c>
      <c r="B10" s="3">
        <v>165</v>
      </c>
      <c r="C10" s="3">
        <v>47</v>
      </c>
      <c r="E10" s="5">
        <f>C10/B10</f>
        <v>0.28484848484848485</v>
      </c>
      <c r="F10" s="6">
        <f>E11-E10</f>
        <v>0.2103896103896104</v>
      </c>
    </row>
    <row r="11" spans="1:8" x14ac:dyDescent="0.3">
      <c r="A11" s="2">
        <v>1</v>
      </c>
      <c r="B11" s="3">
        <v>525</v>
      </c>
      <c r="C11" s="3">
        <v>260</v>
      </c>
      <c r="E11" s="5">
        <f>C11/B11</f>
        <v>0.49523809523809526</v>
      </c>
    </row>
    <row r="12" spans="1:8" x14ac:dyDescent="0.3">
      <c r="A12" s="2" t="s">
        <v>39</v>
      </c>
      <c r="B12" s="3">
        <v>690</v>
      </c>
      <c r="C12" s="3">
        <v>307</v>
      </c>
    </row>
  </sheetData>
  <mergeCells count="2">
    <mergeCell ref="A2:C2"/>
    <mergeCell ref="A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15"/>
  <sheetViews>
    <sheetView showGridLines="0" zoomScale="130" zoomScaleNormal="130" workbookViewId="0">
      <selection activeCell="H3" sqref="H3:H6"/>
    </sheetView>
  </sheetViews>
  <sheetFormatPr defaultRowHeight="16.5" x14ac:dyDescent="0.3"/>
  <cols>
    <col min="1" max="1" width="12" bestFit="1" customWidth="1"/>
    <col min="2" max="2" width="9.44140625" bestFit="1" customWidth="1"/>
    <col min="3" max="3" width="15.33203125" bestFit="1" customWidth="1"/>
    <col min="4" max="4" width="15.21875" bestFit="1" customWidth="1"/>
    <col min="5" max="5" width="19.6640625" bestFit="1" customWidth="1"/>
    <col min="6" max="12" width="10.44140625" bestFit="1" customWidth="1"/>
    <col min="13" max="13" width="16.6640625" bestFit="1" customWidth="1"/>
    <col min="14" max="14" width="15.21875" bestFit="1" customWidth="1"/>
  </cols>
  <sheetData>
    <row r="2" spans="1:10" x14ac:dyDescent="0.3">
      <c r="A2" s="1" t="s">
        <v>9</v>
      </c>
      <c r="B2" s="1" t="s">
        <v>3</v>
      </c>
      <c r="C2" t="s">
        <v>41</v>
      </c>
      <c r="D2" t="s">
        <v>40</v>
      </c>
      <c r="H2" t="s">
        <v>42</v>
      </c>
    </row>
    <row r="3" spans="1:10" x14ac:dyDescent="0.3">
      <c r="A3">
        <v>0</v>
      </c>
      <c r="B3">
        <v>0</v>
      </c>
      <c r="C3" s="3">
        <v>120</v>
      </c>
      <c r="D3" s="3">
        <v>18</v>
      </c>
      <c r="H3" s="5">
        <f>D3/C3</f>
        <v>0.15</v>
      </c>
      <c r="I3" t="s">
        <v>44</v>
      </c>
    </row>
    <row r="4" spans="1:10" x14ac:dyDescent="0.3">
      <c r="A4">
        <v>0</v>
      </c>
      <c r="B4">
        <v>1</v>
      </c>
      <c r="C4" s="3">
        <v>275</v>
      </c>
      <c r="D4" s="3">
        <v>80</v>
      </c>
      <c r="H4" s="5">
        <f>D4/C4</f>
        <v>0.29090909090909089</v>
      </c>
      <c r="I4" t="s">
        <v>44</v>
      </c>
    </row>
    <row r="5" spans="1:10" x14ac:dyDescent="0.3">
      <c r="A5">
        <v>1</v>
      </c>
      <c r="B5">
        <v>0</v>
      </c>
      <c r="C5" s="3">
        <v>45</v>
      </c>
      <c r="D5" s="3">
        <v>29</v>
      </c>
      <c r="H5" s="5">
        <f>D5/C5</f>
        <v>0.64444444444444449</v>
      </c>
      <c r="I5" t="s">
        <v>45</v>
      </c>
    </row>
    <row r="6" spans="1:10" x14ac:dyDescent="0.3">
      <c r="A6">
        <v>1</v>
      </c>
      <c r="B6">
        <v>1</v>
      </c>
      <c r="C6" s="3">
        <v>250</v>
      </c>
      <c r="D6" s="3">
        <v>180</v>
      </c>
      <c r="H6" s="5">
        <f>D6/C6</f>
        <v>0.72</v>
      </c>
      <c r="I6" t="s">
        <v>45</v>
      </c>
    </row>
    <row r="10" spans="1:10" x14ac:dyDescent="0.3">
      <c r="A10" s="1" t="s">
        <v>3</v>
      </c>
      <c r="B10" s="1" t="s">
        <v>4</v>
      </c>
      <c r="C10" s="1" t="s">
        <v>9</v>
      </c>
      <c r="D10" s="1" t="s">
        <v>11</v>
      </c>
      <c r="E10" t="s">
        <v>41</v>
      </c>
      <c r="F10" t="s">
        <v>40</v>
      </c>
      <c r="H10" t="s">
        <v>42</v>
      </c>
    </row>
    <row r="11" spans="1:10" x14ac:dyDescent="0.3">
      <c r="A11">
        <v>0</v>
      </c>
      <c r="B11">
        <v>0</v>
      </c>
      <c r="C11">
        <v>0</v>
      </c>
      <c r="D11">
        <v>0</v>
      </c>
      <c r="E11" s="3">
        <v>68</v>
      </c>
      <c r="F11" s="3">
        <v>6</v>
      </c>
      <c r="H11" s="5">
        <f>F11/E11</f>
        <v>8.8235294117647065E-2</v>
      </c>
    </row>
    <row r="12" spans="1:10" x14ac:dyDescent="0.3">
      <c r="A12">
        <v>0</v>
      </c>
      <c r="B12">
        <v>0</v>
      </c>
      <c r="C12">
        <v>0</v>
      </c>
      <c r="D12">
        <v>1</v>
      </c>
      <c r="E12" s="3">
        <v>50</v>
      </c>
      <c r="F12" s="3">
        <v>10</v>
      </c>
      <c r="H12" s="5">
        <f t="shared" ref="H12:H19" si="0">F12/E12</f>
        <v>0.2</v>
      </c>
      <c r="J12" t="s">
        <v>46</v>
      </c>
    </row>
    <row r="13" spans="1:10" x14ac:dyDescent="0.3">
      <c r="A13">
        <v>0</v>
      </c>
      <c r="B13">
        <v>0</v>
      </c>
      <c r="C13">
        <v>1</v>
      </c>
      <c r="D13">
        <v>0</v>
      </c>
      <c r="E13" s="3">
        <v>20</v>
      </c>
      <c r="F13" s="3">
        <v>11</v>
      </c>
      <c r="H13" s="5">
        <f t="shared" si="0"/>
        <v>0.55000000000000004</v>
      </c>
    </row>
    <row r="14" spans="1:10" x14ac:dyDescent="0.3">
      <c r="A14">
        <v>0</v>
      </c>
      <c r="B14">
        <v>0</v>
      </c>
      <c r="C14">
        <v>1</v>
      </c>
      <c r="D14">
        <v>1</v>
      </c>
      <c r="E14" s="3">
        <v>25</v>
      </c>
      <c r="F14" s="3">
        <v>18</v>
      </c>
      <c r="H14" s="5">
        <f t="shared" si="0"/>
        <v>0.72</v>
      </c>
    </row>
    <row r="15" spans="1:10" x14ac:dyDescent="0.3">
      <c r="A15">
        <v>0</v>
      </c>
      <c r="B15">
        <v>1</v>
      </c>
      <c r="C15">
        <v>0</v>
      </c>
      <c r="D15">
        <v>1</v>
      </c>
      <c r="E15" s="3">
        <v>2</v>
      </c>
      <c r="F15" s="3">
        <v>2</v>
      </c>
      <c r="H15" s="5">
        <f t="shared" si="0"/>
        <v>1</v>
      </c>
    </row>
    <row r="16" spans="1:10" x14ac:dyDescent="0.3">
      <c r="A16">
        <v>1</v>
      </c>
      <c r="B16">
        <v>1</v>
      </c>
      <c r="C16">
        <v>0</v>
      </c>
      <c r="D16">
        <v>0</v>
      </c>
      <c r="E16" s="3">
        <v>149</v>
      </c>
      <c r="F16" s="3">
        <v>43</v>
      </c>
      <c r="H16" s="5">
        <f t="shared" si="0"/>
        <v>0.28859060402684567</v>
      </c>
    </row>
    <row r="17" spans="1:14" x14ac:dyDescent="0.3">
      <c r="A17">
        <v>1</v>
      </c>
      <c r="B17">
        <v>1</v>
      </c>
      <c r="C17">
        <v>0</v>
      </c>
      <c r="D17">
        <v>1</v>
      </c>
      <c r="E17" s="3">
        <v>126</v>
      </c>
      <c r="F17" s="3">
        <v>37</v>
      </c>
      <c r="H17" s="5">
        <f t="shared" si="0"/>
        <v>0.29365079365079366</v>
      </c>
    </row>
    <row r="18" spans="1:14" x14ac:dyDescent="0.3">
      <c r="A18">
        <v>1</v>
      </c>
      <c r="B18">
        <v>1</v>
      </c>
      <c r="C18">
        <v>1</v>
      </c>
      <c r="D18">
        <v>0</v>
      </c>
      <c r="E18" s="3">
        <v>137</v>
      </c>
      <c r="F18" s="3">
        <v>101</v>
      </c>
      <c r="H18" s="5">
        <f t="shared" si="0"/>
        <v>0.73722627737226276</v>
      </c>
    </row>
    <row r="19" spans="1:14" x14ac:dyDescent="0.3">
      <c r="A19">
        <v>1</v>
      </c>
      <c r="B19">
        <v>1</v>
      </c>
      <c r="C19">
        <v>1</v>
      </c>
      <c r="D19">
        <v>1</v>
      </c>
      <c r="E19" s="3">
        <v>113</v>
      </c>
      <c r="F19" s="3">
        <v>79</v>
      </c>
      <c r="H19" s="5">
        <f t="shared" si="0"/>
        <v>0.69911504424778759</v>
      </c>
    </row>
    <row r="25" spans="1:14" x14ac:dyDescent="0.3">
      <c r="A25" s="1" t="s">
        <v>3</v>
      </c>
      <c r="B25" s="1" t="s">
        <v>4</v>
      </c>
      <c r="C25" s="1" t="s">
        <v>1</v>
      </c>
      <c r="D25" s="1" t="s">
        <v>9</v>
      </c>
      <c r="E25" s="1" t="s">
        <v>10</v>
      </c>
      <c r="F25" s="1" t="s">
        <v>11</v>
      </c>
      <c r="G25" s="1" t="s">
        <v>7</v>
      </c>
      <c r="H25" s="1" t="s">
        <v>0</v>
      </c>
      <c r="I25" s="1" t="s">
        <v>2</v>
      </c>
      <c r="J25" s="1" t="s">
        <v>5</v>
      </c>
      <c r="K25" s="1" t="s">
        <v>8</v>
      </c>
      <c r="L25" s="1" t="s">
        <v>6</v>
      </c>
      <c r="M25" t="s">
        <v>41</v>
      </c>
      <c r="N25" t="s">
        <v>40</v>
      </c>
    </row>
    <row r="26" spans="1:14" x14ac:dyDescent="0.3">
      <c r="A26">
        <v>0</v>
      </c>
      <c r="B26">
        <v>0</v>
      </c>
      <c r="C26">
        <v>13.75</v>
      </c>
      <c r="D26">
        <v>1</v>
      </c>
      <c r="E26">
        <v>2</v>
      </c>
      <c r="F26">
        <v>1</v>
      </c>
      <c r="G26">
        <v>1.75</v>
      </c>
      <c r="H26">
        <v>1</v>
      </c>
      <c r="I26">
        <v>4</v>
      </c>
      <c r="J26" t="s">
        <v>16</v>
      </c>
      <c r="K26">
        <v>1</v>
      </c>
      <c r="L26" t="s">
        <v>17</v>
      </c>
      <c r="M26" s="3">
        <v>1</v>
      </c>
      <c r="N26" s="3">
        <v>1</v>
      </c>
    </row>
    <row r="27" spans="1:14" x14ac:dyDescent="0.3">
      <c r="A27">
        <v>0</v>
      </c>
      <c r="B27">
        <v>0</v>
      </c>
      <c r="C27">
        <v>16.25</v>
      </c>
      <c r="D27">
        <v>0</v>
      </c>
      <c r="E27">
        <v>0</v>
      </c>
      <c r="F27">
        <v>0</v>
      </c>
      <c r="G27">
        <v>0.25</v>
      </c>
      <c r="H27">
        <v>1</v>
      </c>
      <c r="I27">
        <v>0</v>
      </c>
      <c r="J27" t="s">
        <v>32</v>
      </c>
      <c r="K27">
        <v>0</v>
      </c>
      <c r="L27" t="s">
        <v>17</v>
      </c>
      <c r="M27" s="3">
        <v>1</v>
      </c>
      <c r="N27" s="3">
        <v>0</v>
      </c>
    </row>
    <row r="28" spans="1:14" x14ac:dyDescent="0.3">
      <c r="A28">
        <v>0</v>
      </c>
      <c r="B28">
        <v>0</v>
      </c>
      <c r="C28">
        <v>16.920000000000002</v>
      </c>
      <c r="D28">
        <v>0</v>
      </c>
      <c r="E28">
        <v>0</v>
      </c>
      <c r="F28">
        <v>0</v>
      </c>
      <c r="G28">
        <v>0.28999999999999998</v>
      </c>
      <c r="H28">
        <v>1</v>
      </c>
      <c r="I28">
        <v>0.33500000000000002</v>
      </c>
      <c r="J28" t="s">
        <v>25</v>
      </c>
      <c r="K28">
        <v>0</v>
      </c>
      <c r="L28" t="s">
        <v>17</v>
      </c>
      <c r="M28" s="3">
        <v>1</v>
      </c>
      <c r="N28" s="3">
        <v>0</v>
      </c>
    </row>
    <row r="29" spans="1:14" x14ac:dyDescent="0.3">
      <c r="A29">
        <v>0</v>
      </c>
      <c r="B29">
        <v>0</v>
      </c>
      <c r="C29">
        <v>17.079999999999998</v>
      </c>
      <c r="D29">
        <v>0</v>
      </c>
      <c r="E29">
        <v>0</v>
      </c>
      <c r="F29">
        <v>0</v>
      </c>
      <c r="G29">
        <v>0.04</v>
      </c>
      <c r="H29">
        <v>1</v>
      </c>
      <c r="I29">
        <v>8.5000000000000006E-2</v>
      </c>
      <c r="J29" t="s">
        <v>26</v>
      </c>
      <c r="K29">
        <v>0</v>
      </c>
      <c r="L29" t="s">
        <v>17</v>
      </c>
      <c r="M29" s="3">
        <v>1</v>
      </c>
      <c r="N29" s="3">
        <v>0</v>
      </c>
    </row>
    <row r="30" spans="1:14" x14ac:dyDescent="0.3">
      <c r="A30">
        <v>0</v>
      </c>
      <c r="B30">
        <v>0</v>
      </c>
      <c r="C30">
        <v>17.670000000000002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t="s">
        <v>35</v>
      </c>
      <c r="K30">
        <v>0</v>
      </c>
      <c r="L30" t="s">
        <v>34</v>
      </c>
      <c r="M30" s="3">
        <v>1</v>
      </c>
      <c r="N30" s="3">
        <v>0</v>
      </c>
    </row>
    <row r="31" spans="1:14" x14ac:dyDescent="0.3">
      <c r="A31">
        <v>0</v>
      </c>
      <c r="B31">
        <v>0</v>
      </c>
      <c r="C31">
        <v>18.079999999999998</v>
      </c>
      <c r="D31">
        <v>0</v>
      </c>
      <c r="E31">
        <v>0</v>
      </c>
      <c r="F31">
        <v>0</v>
      </c>
      <c r="G31">
        <v>0.04</v>
      </c>
      <c r="H31">
        <v>1</v>
      </c>
      <c r="I31">
        <v>6.75</v>
      </c>
      <c r="J31" t="s">
        <v>22</v>
      </c>
      <c r="K31">
        <v>0</v>
      </c>
      <c r="L31" t="s">
        <v>17</v>
      </c>
      <c r="M31" s="3">
        <v>1</v>
      </c>
      <c r="N31" s="3">
        <v>0</v>
      </c>
    </row>
    <row r="32" spans="1:14" x14ac:dyDescent="0.3">
      <c r="A32">
        <v>0</v>
      </c>
      <c r="B32">
        <v>0</v>
      </c>
      <c r="C32">
        <v>18.170000000000002</v>
      </c>
      <c r="D32">
        <v>0</v>
      </c>
      <c r="E32">
        <v>0</v>
      </c>
      <c r="F32">
        <v>0</v>
      </c>
      <c r="G32">
        <v>0.16500000000000001</v>
      </c>
      <c r="H32">
        <v>0</v>
      </c>
      <c r="I32">
        <v>10</v>
      </c>
      <c r="J32" t="s">
        <v>19</v>
      </c>
      <c r="K32">
        <v>0</v>
      </c>
      <c r="L32" t="s">
        <v>20</v>
      </c>
      <c r="M32" s="3">
        <v>1</v>
      </c>
      <c r="N32" s="3">
        <v>0</v>
      </c>
    </row>
    <row r="33" spans="1:14" x14ac:dyDescent="0.3">
      <c r="A33">
        <v>0</v>
      </c>
      <c r="B33">
        <v>0</v>
      </c>
      <c r="C33">
        <v>18.329999999999998</v>
      </c>
      <c r="D33">
        <v>0</v>
      </c>
      <c r="E33">
        <v>0</v>
      </c>
      <c r="F33">
        <v>0</v>
      </c>
      <c r="G33">
        <v>0</v>
      </c>
      <c r="H33">
        <v>1</v>
      </c>
      <c r="I33">
        <v>1.21</v>
      </c>
      <c r="J33" t="s">
        <v>31</v>
      </c>
      <c r="K33">
        <v>0</v>
      </c>
      <c r="L33" t="s">
        <v>36</v>
      </c>
      <c r="M33" s="3">
        <v>1</v>
      </c>
      <c r="N33" s="3">
        <v>0</v>
      </c>
    </row>
    <row r="34" spans="1:14" x14ac:dyDescent="0.3">
      <c r="A34">
        <v>0</v>
      </c>
      <c r="B34">
        <v>0</v>
      </c>
      <c r="C34">
        <v>18.420000000000002</v>
      </c>
      <c r="D34">
        <v>0</v>
      </c>
      <c r="E34">
        <v>0</v>
      </c>
      <c r="F34">
        <v>0</v>
      </c>
      <c r="G34">
        <v>0.125</v>
      </c>
      <c r="H34">
        <v>1</v>
      </c>
      <c r="I34">
        <v>10.414999999999999</v>
      </c>
      <c r="J34" t="s">
        <v>32</v>
      </c>
      <c r="K34">
        <v>1</v>
      </c>
      <c r="L34" t="s">
        <v>17</v>
      </c>
      <c r="M34" s="3">
        <v>1</v>
      </c>
      <c r="N34" s="3">
        <v>0</v>
      </c>
    </row>
    <row r="35" spans="1:14" x14ac:dyDescent="0.3">
      <c r="A35">
        <v>0</v>
      </c>
      <c r="B35">
        <v>0</v>
      </c>
      <c r="C35">
        <v>18.829999999999998</v>
      </c>
      <c r="D35">
        <v>0</v>
      </c>
      <c r="E35">
        <v>0</v>
      </c>
      <c r="F35">
        <v>0</v>
      </c>
      <c r="G35">
        <v>3</v>
      </c>
      <c r="H35">
        <v>0</v>
      </c>
      <c r="I35">
        <v>4.415</v>
      </c>
      <c r="J35" t="s">
        <v>26</v>
      </c>
      <c r="K35">
        <v>1</v>
      </c>
      <c r="L35" t="s">
        <v>20</v>
      </c>
      <c r="M35" s="3">
        <v>1</v>
      </c>
      <c r="N35" s="3">
        <v>1</v>
      </c>
    </row>
    <row r="36" spans="1:14" x14ac:dyDescent="0.3">
      <c r="A36">
        <v>0</v>
      </c>
      <c r="B36">
        <v>0</v>
      </c>
      <c r="C36">
        <v>18.829999999999998</v>
      </c>
      <c r="D36">
        <v>0</v>
      </c>
      <c r="E36">
        <v>0</v>
      </c>
      <c r="F36">
        <v>1</v>
      </c>
      <c r="G36">
        <v>0</v>
      </c>
      <c r="H36">
        <v>1</v>
      </c>
      <c r="I36">
        <v>3.54</v>
      </c>
      <c r="J36" t="s">
        <v>33</v>
      </c>
      <c r="K36">
        <v>0</v>
      </c>
      <c r="L36" t="s">
        <v>34</v>
      </c>
      <c r="M36" s="3">
        <v>1</v>
      </c>
      <c r="N36" s="3">
        <v>0</v>
      </c>
    </row>
    <row r="37" spans="1:14" x14ac:dyDescent="0.3">
      <c r="A37">
        <v>0</v>
      </c>
      <c r="B37">
        <v>0</v>
      </c>
      <c r="C37">
        <v>18.829999999999998</v>
      </c>
      <c r="D37">
        <v>1</v>
      </c>
      <c r="E37">
        <v>1</v>
      </c>
      <c r="F37">
        <v>0</v>
      </c>
      <c r="G37">
        <v>0.16500000000000001</v>
      </c>
      <c r="H37">
        <v>1</v>
      </c>
      <c r="I37">
        <v>0.41499999999999998</v>
      </c>
      <c r="J37" t="s">
        <v>26</v>
      </c>
      <c r="K37">
        <v>0</v>
      </c>
      <c r="L37" t="s">
        <v>17</v>
      </c>
      <c r="M37" s="3">
        <v>1</v>
      </c>
      <c r="N37" s="3">
        <v>0</v>
      </c>
    </row>
    <row r="38" spans="1:14" x14ac:dyDescent="0.3">
      <c r="A38">
        <v>0</v>
      </c>
      <c r="B38">
        <v>0</v>
      </c>
      <c r="C38">
        <v>18.920000000000002</v>
      </c>
      <c r="D38">
        <v>1</v>
      </c>
      <c r="E38">
        <v>4</v>
      </c>
      <c r="F38">
        <v>1</v>
      </c>
      <c r="G38">
        <v>1</v>
      </c>
      <c r="H38">
        <v>0</v>
      </c>
      <c r="I38">
        <v>9.25</v>
      </c>
      <c r="J38" t="s">
        <v>26</v>
      </c>
      <c r="K38">
        <v>1</v>
      </c>
      <c r="L38" t="s">
        <v>17</v>
      </c>
      <c r="M38" s="3">
        <v>1</v>
      </c>
      <c r="N38" s="3">
        <v>1</v>
      </c>
    </row>
    <row r="39" spans="1:14" x14ac:dyDescent="0.3">
      <c r="A39">
        <v>0</v>
      </c>
      <c r="B39">
        <v>0</v>
      </c>
      <c r="C39">
        <v>19</v>
      </c>
      <c r="D39">
        <v>0</v>
      </c>
      <c r="E39">
        <v>0</v>
      </c>
      <c r="F39">
        <v>1</v>
      </c>
      <c r="G39">
        <v>2.335</v>
      </c>
      <c r="H39">
        <v>1</v>
      </c>
      <c r="I39">
        <v>1.75</v>
      </c>
      <c r="J39" t="s">
        <v>26</v>
      </c>
      <c r="K39">
        <v>0</v>
      </c>
      <c r="L39" t="s">
        <v>17</v>
      </c>
      <c r="M39" s="3">
        <v>1</v>
      </c>
      <c r="N39" s="3">
        <v>0</v>
      </c>
    </row>
    <row r="40" spans="1:14" x14ac:dyDescent="0.3">
      <c r="A40">
        <v>0</v>
      </c>
      <c r="B40">
        <v>0</v>
      </c>
      <c r="C40">
        <v>19</v>
      </c>
      <c r="D40">
        <v>1</v>
      </c>
      <c r="E40">
        <v>4</v>
      </c>
      <c r="F40">
        <v>0</v>
      </c>
      <c r="G40">
        <v>0</v>
      </c>
      <c r="H40">
        <v>1</v>
      </c>
      <c r="I40">
        <v>0</v>
      </c>
      <c r="J40" t="s">
        <v>33</v>
      </c>
      <c r="K40">
        <v>0</v>
      </c>
      <c r="L40" t="s">
        <v>34</v>
      </c>
      <c r="M40" s="3">
        <v>1</v>
      </c>
      <c r="N40" s="3">
        <v>0</v>
      </c>
    </row>
    <row r="41" spans="1:14" x14ac:dyDescent="0.3">
      <c r="A41">
        <v>0</v>
      </c>
      <c r="B41">
        <v>0</v>
      </c>
      <c r="C41">
        <v>19.170000000000002</v>
      </c>
      <c r="D41">
        <v>0</v>
      </c>
      <c r="E41">
        <v>0</v>
      </c>
      <c r="F41">
        <v>1</v>
      </c>
      <c r="G41">
        <v>0</v>
      </c>
      <c r="H41">
        <v>1</v>
      </c>
      <c r="I41">
        <v>0</v>
      </c>
      <c r="J41" t="s">
        <v>22</v>
      </c>
      <c r="K41">
        <v>0</v>
      </c>
      <c r="L41" t="s">
        <v>30</v>
      </c>
      <c r="M41" s="3">
        <v>1</v>
      </c>
      <c r="N41" s="3">
        <v>1</v>
      </c>
    </row>
    <row r="42" spans="1:14" x14ac:dyDescent="0.3">
      <c r="A42">
        <v>0</v>
      </c>
      <c r="B42">
        <v>0</v>
      </c>
      <c r="C42">
        <v>19.170000000000002</v>
      </c>
      <c r="D42">
        <v>0</v>
      </c>
      <c r="E42">
        <v>0</v>
      </c>
      <c r="F42">
        <v>1</v>
      </c>
      <c r="G42">
        <v>0.58499999999999996</v>
      </c>
      <c r="H42">
        <v>0</v>
      </c>
      <c r="I42">
        <v>0.58499999999999996</v>
      </c>
      <c r="J42" t="s">
        <v>32</v>
      </c>
      <c r="K42">
        <v>1</v>
      </c>
      <c r="L42" t="s">
        <v>17</v>
      </c>
      <c r="M42" s="3">
        <v>1</v>
      </c>
      <c r="N42" s="3">
        <v>0</v>
      </c>
    </row>
    <row r="43" spans="1:14" x14ac:dyDescent="0.3">
      <c r="A43">
        <v>0</v>
      </c>
      <c r="B43">
        <v>0</v>
      </c>
      <c r="C43">
        <v>19.170000000000002</v>
      </c>
      <c r="D43">
        <v>0</v>
      </c>
      <c r="E43">
        <v>0</v>
      </c>
      <c r="F43">
        <v>1</v>
      </c>
      <c r="G43">
        <v>1</v>
      </c>
      <c r="H43">
        <v>1</v>
      </c>
      <c r="I43">
        <v>4</v>
      </c>
      <c r="J43" t="s">
        <v>29</v>
      </c>
      <c r="K43">
        <v>0</v>
      </c>
      <c r="L43" t="s">
        <v>17</v>
      </c>
      <c r="M43" s="3">
        <v>1</v>
      </c>
      <c r="N43" s="3">
        <v>0</v>
      </c>
    </row>
    <row r="44" spans="1:14" x14ac:dyDescent="0.3">
      <c r="A44">
        <v>0</v>
      </c>
      <c r="B44">
        <v>0</v>
      </c>
      <c r="C44">
        <v>19.420000000000002</v>
      </c>
      <c r="D44">
        <v>0</v>
      </c>
      <c r="E44">
        <v>0</v>
      </c>
      <c r="F44">
        <v>1</v>
      </c>
      <c r="G44">
        <v>2</v>
      </c>
      <c r="H44">
        <v>1</v>
      </c>
      <c r="I44">
        <v>1.5</v>
      </c>
      <c r="J44" t="s">
        <v>24</v>
      </c>
      <c r="K44">
        <v>1</v>
      </c>
      <c r="L44" t="s">
        <v>17</v>
      </c>
      <c r="M44" s="3">
        <v>1</v>
      </c>
      <c r="N44" s="3">
        <v>0</v>
      </c>
    </row>
    <row r="45" spans="1:14" x14ac:dyDescent="0.3">
      <c r="A45">
        <v>0</v>
      </c>
      <c r="B45">
        <v>0</v>
      </c>
      <c r="C45">
        <v>19.579999999999998</v>
      </c>
      <c r="D45">
        <v>1</v>
      </c>
      <c r="E45">
        <v>1</v>
      </c>
      <c r="F45">
        <v>0</v>
      </c>
      <c r="G45">
        <v>1</v>
      </c>
      <c r="H45">
        <v>0</v>
      </c>
      <c r="I45">
        <v>0.66500000000000004</v>
      </c>
      <c r="J45" t="s">
        <v>26</v>
      </c>
      <c r="K45">
        <v>0</v>
      </c>
      <c r="L45" t="s">
        <v>17</v>
      </c>
      <c r="M45" s="3">
        <v>1</v>
      </c>
      <c r="N45" s="3">
        <v>0</v>
      </c>
    </row>
    <row r="46" spans="1:14" x14ac:dyDescent="0.3">
      <c r="A46">
        <v>0</v>
      </c>
      <c r="B46">
        <v>0</v>
      </c>
      <c r="C46">
        <v>19.670000000000002</v>
      </c>
      <c r="D46">
        <v>0</v>
      </c>
      <c r="E46">
        <v>0</v>
      </c>
      <c r="F46">
        <v>1</v>
      </c>
      <c r="G46">
        <v>0.83499999999999996</v>
      </c>
      <c r="H46">
        <v>1</v>
      </c>
      <c r="I46">
        <v>10</v>
      </c>
      <c r="J46" t="s">
        <v>25</v>
      </c>
      <c r="K46">
        <v>1</v>
      </c>
      <c r="L46" t="s">
        <v>20</v>
      </c>
      <c r="M46" s="3">
        <v>1</v>
      </c>
      <c r="N46" s="3">
        <v>0</v>
      </c>
    </row>
    <row r="47" spans="1:14" x14ac:dyDescent="0.3">
      <c r="A47">
        <v>0</v>
      </c>
      <c r="B47">
        <v>0</v>
      </c>
      <c r="C47">
        <v>20</v>
      </c>
      <c r="D47">
        <v>0</v>
      </c>
      <c r="E47">
        <v>0</v>
      </c>
      <c r="F47">
        <v>0</v>
      </c>
      <c r="G47">
        <v>0.125</v>
      </c>
      <c r="H47">
        <v>1</v>
      </c>
      <c r="I47">
        <v>1.25</v>
      </c>
      <c r="J47" t="s">
        <v>25</v>
      </c>
      <c r="K47">
        <v>0</v>
      </c>
      <c r="L47" t="s">
        <v>17</v>
      </c>
      <c r="M47" s="3">
        <v>1</v>
      </c>
      <c r="N47" s="3">
        <v>0</v>
      </c>
    </row>
    <row r="48" spans="1:14" x14ac:dyDescent="0.3">
      <c r="A48">
        <v>0</v>
      </c>
      <c r="B48">
        <v>0</v>
      </c>
      <c r="C48">
        <v>20.420000000000002</v>
      </c>
      <c r="D48">
        <v>0</v>
      </c>
      <c r="E48">
        <v>0</v>
      </c>
      <c r="F48">
        <v>1</v>
      </c>
      <c r="G48">
        <v>0</v>
      </c>
      <c r="H48">
        <v>0</v>
      </c>
      <c r="I48">
        <v>10.5</v>
      </c>
      <c r="J48" t="s">
        <v>28</v>
      </c>
      <c r="K48">
        <v>0</v>
      </c>
      <c r="L48" t="s">
        <v>20</v>
      </c>
      <c r="M48" s="3">
        <v>1</v>
      </c>
      <c r="N48" s="3">
        <v>0</v>
      </c>
    </row>
    <row r="49" spans="1:14" x14ac:dyDescent="0.3">
      <c r="A49">
        <v>0</v>
      </c>
      <c r="B49">
        <v>0</v>
      </c>
      <c r="C49">
        <v>20.5</v>
      </c>
      <c r="D49">
        <v>0</v>
      </c>
      <c r="E49">
        <v>0</v>
      </c>
      <c r="F49">
        <v>0</v>
      </c>
      <c r="G49">
        <v>2.5</v>
      </c>
      <c r="H49">
        <v>1</v>
      </c>
      <c r="I49">
        <v>10</v>
      </c>
      <c r="J49" t="s">
        <v>26</v>
      </c>
      <c r="K49">
        <v>1</v>
      </c>
      <c r="L49" t="s">
        <v>17</v>
      </c>
      <c r="M49" s="3">
        <v>1</v>
      </c>
      <c r="N49" s="3">
        <v>1</v>
      </c>
    </row>
    <row r="50" spans="1:14" x14ac:dyDescent="0.3">
      <c r="A50">
        <v>0</v>
      </c>
      <c r="B50">
        <v>0</v>
      </c>
      <c r="C50">
        <v>20.67</v>
      </c>
      <c r="D50">
        <v>0</v>
      </c>
      <c r="E50">
        <v>0</v>
      </c>
      <c r="F50">
        <v>1</v>
      </c>
      <c r="G50">
        <v>2</v>
      </c>
      <c r="H50">
        <v>1</v>
      </c>
      <c r="I50">
        <v>0.83499999999999996</v>
      </c>
      <c r="J50" t="s">
        <v>26</v>
      </c>
      <c r="K50">
        <v>0</v>
      </c>
      <c r="L50" t="s">
        <v>17</v>
      </c>
      <c r="M50" s="3">
        <v>1</v>
      </c>
      <c r="N50" s="3">
        <v>0</v>
      </c>
    </row>
    <row r="51" spans="1:14" x14ac:dyDescent="0.3">
      <c r="A51">
        <v>0</v>
      </c>
      <c r="B51">
        <v>0</v>
      </c>
      <c r="C51">
        <v>20.67</v>
      </c>
      <c r="D51">
        <v>1</v>
      </c>
      <c r="E51">
        <v>3</v>
      </c>
      <c r="F51">
        <v>1</v>
      </c>
      <c r="G51">
        <v>1.375</v>
      </c>
      <c r="H51">
        <v>1</v>
      </c>
      <c r="I51">
        <v>1.25</v>
      </c>
      <c r="J51" t="s">
        <v>26</v>
      </c>
      <c r="K51">
        <v>1</v>
      </c>
      <c r="L51" t="s">
        <v>20</v>
      </c>
      <c r="M51" s="3">
        <v>1</v>
      </c>
      <c r="N51" s="3">
        <v>0</v>
      </c>
    </row>
    <row r="52" spans="1:14" x14ac:dyDescent="0.3">
      <c r="A52">
        <v>0</v>
      </c>
      <c r="B52">
        <v>0</v>
      </c>
      <c r="C52">
        <v>20.75</v>
      </c>
      <c r="D52">
        <v>0</v>
      </c>
      <c r="E52">
        <v>0</v>
      </c>
      <c r="F52">
        <v>0</v>
      </c>
      <c r="G52">
        <v>0.28999999999999998</v>
      </c>
      <c r="H52">
        <v>1</v>
      </c>
      <c r="I52">
        <v>5.085</v>
      </c>
      <c r="J52" t="s">
        <v>35</v>
      </c>
      <c r="K52">
        <v>0</v>
      </c>
      <c r="L52" t="s">
        <v>17</v>
      </c>
      <c r="M52" s="3">
        <v>1</v>
      </c>
      <c r="N52" s="3">
        <v>0</v>
      </c>
    </row>
    <row r="53" spans="1:14" x14ac:dyDescent="0.3">
      <c r="A53">
        <v>0</v>
      </c>
      <c r="B53">
        <v>0</v>
      </c>
      <c r="C53">
        <v>20.83</v>
      </c>
      <c r="D53">
        <v>0</v>
      </c>
      <c r="E53">
        <v>0</v>
      </c>
      <c r="F53">
        <v>0</v>
      </c>
      <c r="G53">
        <v>1</v>
      </c>
      <c r="H53">
        <v>0</v>
      </c>
      <c r="I53">
        <v>0.5</v>
      </c>
      <c r="J53" t="s">
        <v>31</v>
      </c>
      <c r="K53">
        <v>0</v>
      </c>
      <c r="L53" t="s">
        <v>36</v>
      </c>
      <c r="M53" s="3">
        <v>1</v>
      </c>
      <c r="N53" s="3">
        <v>0</v>
      </c>
    </row>
    <row r="54" spans="1:14" x14ac:dyDescent="0.3">
      <c r="A54">
        <v>0</v>
      </c>
      <c r="B54">
        <v>0</v>
      </c>
      <c r="C54">
        <v>21</v>
      </c>
      <c r="D54">
        <v>1</v>
      </c>
      <c r="E54">
        <v>1</v>
      </c>
      <c r="F54">
        <v>1</v>
      </c>
      <c r="G54">
        <v>2.25</v>
      </c>
      <c r="H54">
        <v>1</v>
      </c>
      <c r="I54">
        <v>4.79</v>
      </c>
      <c r="J54" t="s">
        <v>16</v>
      </c>
      <c r="K54">
        <v>1</v>
      </c>
      <c r="L54" t="s">
        <v>17</v>
      </c>
      <c r="M54" s="3">
        <v>1</v>
      </c>
      <c r="N54" s="3">
        <v>1</v>
      </c>
    </row>
    <row r="55" spans="1:14" x14ac:dyDescent="0.3">
      <c r="A55">
        <v>0</v>
      </c>
      <c r="B55">
        <v>0</v>
      </c>
      <c r="C55">
        <v>21</v>
      </c>
      <c r="D55">
        <v>1</v>
      </c>
      <c r="E55">
        <v>8</v>
      </c>
      <c r="F55">
        <v>1</v>
      </c>
      <c r="G55">
        <v>1.085</v>
      </c>
      <c r="H55">
        <v>1</v>
      </c>
      <c r="I55">
        <v>3</v>
      </c>
      <c r="J55" t="s">
        <v>27</v>
      </c>
      <c r="K55">
        <v>1</v>
      </c>
      <c r="L55" t="s">
        <v>17</v>
      </c>
      <c r="M55" s="3">
        <v>1</v>
      </c>
      <c r="N55" s="3">
        <v>1</v>
      </c>
    </row>
    <row r="56" spans="1:14" x14ac:dyDescent="0.3">
      <c r="A56">
        <v>0</v>
      </c>
      <c r="B56">
        <v>0</v>
      </c>
      <c r="C56">
        <v>21.08</v>
      </c>
      <c r="D56">
        <v>0</v>
      </c>
      <c r="E56">
        <v>0</v>
      </c>
      <c r="F56">
        <v>0</v>
      </c>
      <c r="G56">
        <v>0</v>
      </c>
      <c r="H56">
        <v>0</v>
      </c>
      <c r="I56">
        <v>5</v>
      </c>
      <c r="J56" t="s">
        <v>33</v>
      </c>
      <c r="K56">
        <v>0</v>
      </c>
      <c r="L56" t="s">
        <v>34</v>
      </c>
      <c r="M56" s="3">
        <v>1</v>
      </c>
      <c r="N56" s="3">
        <v>0</v>
      </c>
    </row>
    <row r="57" spans="1:14" x14ac:dyDescent="0.3">
      <c r="A57">
        <v>0</v>
      </c>
      <c r="B57">
        <v>0</v>
      </c>
      <c r="C57">
        <v>21.08</v>
      </c>
      <c r="D57">
        <v>0</v>
      </c>
      <c r="E57">
        <v>0</v>
      </c>
      <c r="F57">
        <v>0</v>
      </c>
      <c r="G57">
        <v>0.04</v>
      </c>
      <c r="H57">
        <v>1</v>
      </c>
      <c r="I57">
        <v>4.125</v>
      </c>
      <c r="J57" t="s">
        <v>29</v>
      </c>
      <c r="K57">
        <v>0</v>
      </c>
      <c r="L57" t="s">
        <v>20</v>
      </c>
      <c r="M57" s="3">
        <v>1</v>
      </c>
      <c r="N57" s="3">
        <v>0</v>
      </c>
    </row>
    <row r="58" spans="1:14" x14ac:dyDescent="0.3">
      <c r="A58">
        <v>0</v>
      </c>
      <c r="B58">
        <v>0</v>
      </c>
      <c r="C58">
        <v>21.08</v>
      </c>
      <c r="D58">
        <v>0</v>
      </c>
      <c r="E58">
        <v>0</v>
      </c>
      <c r="F58">
        <v>0</v>
      </c>
      <c r="G58">
        <v>1.25</v>
      </c>
      <c r="H58">
        <v>1</v>
      </c>
      <c r="I58">
        <v>10.085000000000001</v>
      </c>
      <c r="J58" t="s">
        <v>31</v>
      </c>
      <c r="K58">
        <v>0</v>
      </c>
      <c r="L58" t="s">
        <v>20</v>
      </c>
      <c r="M58" s="3">
        <v>1</v>
      </c>
      <c r="N58" s="3">
        <v>0</v>
      </c>
    </row>
    <row r="59" spans="1:14" x14ac:dyDescent="0.3">
      <c r="A59">
        <v>0</v>
      </c>
      <c r="B59">
        <v>0</v>
      </c>
      <c r="C59">
        <v>21.17</v>
      </c>
      <c r="D59">
        <v>0</v>
      </c>
      <c r="E59">
        <v>0</v>
      </c>
      <c r="F59">
        <v>0</v>
      </c>
      <c r="G59">
        <v>0.25</v>
      </c>
      <c r="H59">
        <v>1</v>
      </c>
      <c r="I59">
        <v>0.25</v>
      </c>
      <c r="J59" t="s">
        <v>26</v>
      </c>
      <c r="K59">
        <v>0</v>
      </c>
      <c r="L59" t="s">
        <v>20</v>
      </c>
      <c r="M59" s="3">
        <v>1</v>
      </c>
      <c r="N59" s="3">
        <v>0</v>
      </c>
    </row>
    <row r="60" spans="1:14" x14ac:dyDescent="0.3">
      <c r="A60">
        <v>0</v>
      </c>
      <c r="B60">
        <v>0</v>
      </c>
      <c r="C60">
        <v>21.17</v>
      </c>
      <c r="D60">
        <v>0</v>
      </c>
      <c r="E60">
        <v>0</v>
      </c>
      <c r="F60">
        <v>0</v>
      </c>
      <c r="G60">
        <v>0.25</v>
      </c>
      <c r="H60">
        <v>1</v>
      </c>
      <c r="I60">
        <v>0.875</v>
      </c>
      <c r="J60" t="s">
        <v>26</v>
      </c>
      <c r="K60">
        <v>0</v>
      </c>
      <c r="L60" t="s">
        <v>20</v>
      </c>
      <c r="M60" s="3">
        <v>1</v>
      </c>
      <c r="N60" s="3">
        <v>0</v>
      </c>
    </row>
    <row r="61" spans="1:14" x14ac:dyDescent="0.3">
      <c r="A61">
        <v>0</v>
      </c>
      <c r="B61">
        <v>0</v>
      </c>
      <c r="C61">
        <v>21.42</v>
      </c>
      <c r="D61">
        <v>0</v>
      </c>
      <c r="E61">
        <v>0</v>
      </c>
      <c r="F61">
        <v>1</v>
      </c>
      <c r="G61">
        <v>0.75</v>
      </c>
      <c r="H61">
        <v>1</v>
      </c>
      <c r="I61">
        <v>0.75</v>
      </c>
      <c r="J61" t="s">
        <v>23</v>
      </c>
      <c r="K61">
        <v>0</v>
      </c>
      <c r="L61" t="s">
        <v>36</v>
      </c>
      <c r="M61" s="3">
        <v>1</v>
      </c>
      <c r="N61" s="3">
        <v>0</v>
      </c>
    </row>
    <row r="62" spans="1:14" x14ac:dyDescent="0.3">
      <c r="A62">
        <v>0</v>
      </c>
      <c r="B62">
        <v>0</v>
      </c>
      <c r="C62">
        <v>21.58</v>
      </c>
      <c r="D62">
        <v>0</v>
      </c>
      <c r="E62">
        <v>0</v>
      </c>
      <c r="F62">
        <v>0</v>
      </c>
      <c r="G62">
        <v>0.66500000000000004</v>
      </c>
      <c r="H62">
        <v>1</v>
      </c>
      <c r="I62">
        <v>0.79</v>
      </c>
      <c r="J62" t="s">
        <v>24</v>
      </c>
      <c r="K62">
        <v>0</v>
      </c>
      <c r="L62" t="s">
        <v>17</v>
      </c>
      <c r="M62" s="3">
        <v>1</v>
      </c>
      <c r="N62" s="3">
        <v>0</v>
      </c>
    </row>
    <row r="63" spans="1:14" x14ac:dyDescent="0.3">
      <c r="A63">
        <v>0</v>
      </c>
      <c r="B63">
        <v>0</v>
      </c>
      <c r="C63">
        <v>21.67</v>
      </c>
      <c r="D63">
        <v>1</v>
      </c>
      <c r="E63">
        <v>1</v>
      </c>
      <c r="F63">
        <v>0</v>
      </c>
      <c r="G63">
        <v>2.5</v>
      </c>
      <c r="H63">
        <v>1</v>
      </c>
      <c r="I63">
        <v>1.165</v>
      </c>
      <c r="J63" t="s">
        <v>25</v>
      </c>
      <c r="K63">
        <v>1</v>
      </c>
      <c r="L63" t="s">
        <v>17</v>
      </c>
      <c r="M63" s="3">
        <v>1</v>
      </c>
      <c r="N63" s="3">
        <v>0</v>
      </c>
    </row>
    <row r="64" spans="1:14" x14ac:dyDescent="0.3">
      <c r="A64">
        <v>0</v>
      </c>
      <c r="B64">
        <v>0</v>
      </c>
      <c r="C64">
        <v>21.67</v>
      </c>
      <c r="D64">
        <v>1</v>
      </c>
      <c r="E64">
        <v>11</v>
      </c>
      <c r="F64">
        <v>1</v>
      </c>
      <c r="G64">
        <v>0</v>
      </c>
      <c r="H64">
        <v>0</v>
      </c>
      <c r="I64">
        <v>11.5</v>
      </c>
      <c r="J64" t="s">
        <v>35</v>
      </c>
      <c r="K64">
        <v>1</v>
      </c>
      <c r="L64" t="s">
        <v>36</v>
      </c>
      <c r="M64" s="3">
        <v>1</v>
      </c>
      <c r="N64" s="3">
        <v>1</v>
      </c>
    </row>
    <row r="65" spans="1:14" x14ac:dyDescent="0.3">
      <c r="A65">
        <v>0</v>
      </c>
      <c r="B65">
        <v>0</v>
      </c>
      <c r="C65">
        <v>21.75</v>
      </c>
      <c r="D65">
        <v>0</v>
      </c>
      <c r="E65">
        <v>0</v>
      </c>
      <c r="F65">
        <v>0</v>
      </c>
      <c r="G65">
        <v>0</v>
      </c>
      <c r="H65">
        <v>0</v>
      </c>
      <c r="I65">
        <v>1.75</v>
      </c>
      <c r="J65" t="s">
        <v>35</v>
      </c>
      <c r="K65">
        <v>0</v>
      </c>
      <c r="L65" t="s">
        <v>36</v>
      </c>
      <c r="M65" s="3">
        <v>1</v>
      </c>
      <c r="N65" s="3">
        <v>0</v>
      </c>
    </row>
    <row r="66" spans="1:14" x14ac:dyDescent="0.3">
      <c r="A66">
        <v>0</v>
      </c>
      <c r="B66">
        <v>0</v>
      </c>
      <c r="C66">
        <v>21.92</v>
      </c>
      <c r="D66">
        <v>1</v>
      </c>
      <c r="E66">
        <v>1</v>
      </c>
      <c r="F66">
        <v>1</v>
      </c>
      <c r="G66">
        <v>0.04</v>
      </c>
      <c r="H66">
        <v>1</v>
      </c>
      <c r="I66">
        <v>0.54</v>
      </c>
      <c r="J66" t="s">
        <v>28</v>
      </c>
      <c r="K66">
        <v>1</v>
      </c>
      <c r="L66" t="s">
        <v>17</v>
      </c>
      <c r="M66" s="3">
        <v>1</v>
      </c>
      <c r="N66" s="3">
        <v>1</v>
      </c>
    </row>
    <row r="67" spans="1:14" x14ac:dyDescent="0.3">
      <c r="A67">
        <v>0</v>
      </c>
      <c r="B67">
        <v>0</v>
      </c>
      <c r="C67">
        <v>22</v>
      </c>
      <c r="D67">
        <v>0</v>
      </c>
      <c r="E67">
        <v>0</v>
      </c>
      <c r="F67">
        <v>1</v>
      </c>
      <c r="G67">
        <v>0.16500000000000001</v>
      </c>
      <c r="H67">
        <v>1</v>
      </c>
      <c r="I67">
        <v>7.835</v>
      </c>
      <c r="J67" t="s">
        <v>29</v>
      </c>
      <c r="K67">
        <v>0</v>
      </c>
      <c r="L67" t="s">
        <v>30</v>
      </c>
      <c r="M67" s="3">
        <v>1</v>
      </c>
      <c r="N67" s="3">
        <v>0</v>
      </c>
    </row>
    <row r="68" spans="1:14" x14ac:dyDescent="0.3">
      <c r="A68">
        <v>0</v>
      </c>
      <c r="B68">
        <v>0</v>
      </c>
      <c r="C68">
        <v>22.17</v>
      </c>
      <c r="D68">
        <v>0</v>
      </c>
      <c r="E68">
        <v>0</v>
      </c>
      <c r="F68">
        <v>0</v>
      </c>
      <c r="G68">
        <v>0</v>
      </c>
      <c r="H68">
        <v>1</v>
      </c>
      <c r="I68">
        <v>0.58499999999999996</v>
      </c>
      <c r="J68" t="s">
        <v>33</v>
      </c>
      <c r="K68">
        <v>0</v>
      </c>
      <c r="L68" t="s">
        <v>34</v>
      </c>
      <c r="M68" s="3">
        <v>1</v>
      </c>
      <c r="N68" s="3">
        <v>0</v>
      </c>
    </row>
    <row r="69" spans="1:14" x14ac:dyDescent="0.3">
      <c r="A69">
        <v>0</v>
      </c>
      <c r="B69">
        <v>0</v>
      </c>
      <c r="C69">
        <v>22.25</v>
      </c>
      <c r="D69">
        <v>0</v>
      </c>
      <c r="E69">
        <v>0</v>
      </c>
      <c r="F69">
        <v>0</v>
      </c>
      <c r="G69">
        <v>3.25</v>
      </c>
      <c r="H69">
        <v>0</v>
      </c>
      <c r="I69">
        <v>1.25</v>
      </c>
      <c r="J69" t="s">
        <v>33</v>
      </c>
      <c r="K69">
        <v>0</v>
      </c>
      <c r="L69" t="s">
        <v>34</v>
      </c>
      <c r="M69" s="3">
        <v>1</v>
      </c>
      <c r="N69" s="3">
        <v>0</v>
      </c>
    </row>
    <row r="70" spans="1:14" x14ac:dyDescent="0.3">
      <c r="A70">
        <v>0</v>
      </c>
      <c r="B70">
        <v>0</v>
      </c>
      <c r="C70">
        <v>22.42</v>
      </c>
      <c r="D70">
        <v>1</v>
      </c>
      <c r="E70">
        <v>4</v>
      </c>
      <c r="F70">
        <v>0</v>
      </c>
      <c r="G70">
        <v>0.75</v>
      </c>
      <c r="H70">
        <v>0</v>
      </c>
      <c r="I70">
        <v>11.25</v>
      </c>
      <c r="J70" t="s">
        <v>28</v>
      </c>
      <c r="K70">
        <v>1</v>
      </c>
      <c r="L70" t="s">
        <v>20</v>
      </c>
      <c r="M70" s="3">
        <v>1</v>
      </c>
      <c r="N70" s="3">
        <v>1</v>
      </c>
    </row>
    <row r="71" spans="1:14" x14ac:dyDescent="0.3">
      <c r="A71">
        <v>0</v>
      </c>
      <c r="B71">
        <v>0</v>
      </c>
      <c r="C71">
        <v>22.5</v>
      </c>
      <c r="D71">
        <v>0</v>
      </c>
      <c r="E71">
        <v>0</v>
      </c>
      <c r="F71">
        <v>0</v>
      </c>
      <c r="G71">
        <v>0.125</v>
      </c>
      <c r="H71">
        <v>1</v>
      </c>
      <c r="I71">
        <v>0.125</v>
      </c>
      <c r="J71" t="s">
        <v>25</v>
      </c>
      <c r="K71">
        <v>0</v>
      </c>
      <c r="L71" t="s">
        <v>17</v>
      </c>
      <c r="M71" s="3">
        <v>1</v>
      </c>
      <c r="N71" s="3">
        <v>0</v>
      </c>
    </row>
    <row r="72" spans="1:14" x14ac:dyDescent="0.3">
      <c r="A72">
        <v>0</v>
      </c>
      <c r="B72">
        <v>0</v>
      </c>
      <c r="C72">
        <v>22.5</v>
      </c>
      <c r="D72">
        <v>0</v>
      </c>
      <c r="E72">
        <v>0</v>
      </c>
      <c r="F72">
        <v>0</v>
      </c>
      <c r="G72">
        <v>2.46</v>
      </c>
      <c r="H72">
        <v>0</v>
      </c>
      <c r="I72">
        <v>8.4600000000000009</v>
      </c>
      <c r="J72" t="s">
        <v>28</v>
      </c>
      <c r="K72">
        <v>0</v>
      </c>
      <c r="L72" t="s">
        <v>17</v>
      </c>
      <c r="M72" s="3">
        <v>1</v>
      </c>
      <c r="N72" s="3">
        <v>1</v>
      </c>
    </row>
    <row r="73" spans="1:14" x14ac:dyDescent="0.3">
      <c r="A73">
        <v>0</v>
      </c>
      <c r="B73">
        <v>0</v>
      </c>
      <c r="C73">
        <v>22.5</v>
      </c>
      <c r="D73">
        <v>0</v>
      </c>
      <c r="E73">
        <v>0</v>
      </c>
      <c r="F73">
        <v>1</v>
      </c>
      <c r="G73">
        <v>1.5</v>
      </c>
      <c r="H73">
        <v>1</v>
      </c>
      <c r="I73">
        <v>11.5</v>
      </c>
      <c r="J73" t="s">
        <v>22</v>
      </c>
      <c r="K73">
        <v>0</v>
      </c>
      <c r="L73" t="s">
        <v>17</v>
      </c>
      <c r="M73" s="3">
        <v>1</v>
      </c>
      <c r="N73" s="3">
        <v>0</v>
      </c>
    </row>
    <row r="74" spans="1:14" x14ac:dyDescent="0.3">
      <c r="A74">
        <v>0</v>
      </c>
      <c r="B74">
        <v>0</v>
      </c>
      <c r="C74">
        <v>22.5</v>
      </c>
      <c r="D74">
        <v>0</v>
      </c>
      <c r="E74">
        <v>0</v>
      </c>
      <c r="F74">
        <v>1</v>
      </c>
      <c r="G74">
        <v>3</v>
      </c>
      <c r="H74">
        <v>0</v>
      </c>
      <c r="I74">
        <v>11</v>
      </c>
      <c r="J74" t="s">
        <v>19</v>
      </c>
      <c r="K74">
        <v>1</v>
      </c>
      <c r="L74" t="s">
        <v>17</v>
      </c>
      <c r="M74" s="3">
        <v>1</v>
      </c>
      <c r="N74" s="3">
        <v>0</v>
      </c>
    </row>
    <row r="75" spans="1:14" x14ac:dyDescent="0.3">
      <c r="A75">
        <v>0</v>
      </c>
      <c r="B75">
        <v>0</v>
      </c>
      <c r="C75">
        <v>22.58</v>
      </c>
      <c r="D75">
        <v>0</v>
      </c>
      <c r="E75">
        <v>0</v>
      </c>
      <c r="F75">
        <v>1</v>
      </c>
      <c r="G75">
        <v>0.54</v>
      </c>
      <c r="H75">
        <v>1</v>
      </c>
      <c r="I75">
        <v>1.5</v>
      </c>
      <c r="J75" t="s">
        <v>32</v>
      </c>
      <c r="K75">
        <v>0</v>
      </c>
      <c r="L75" t="s">
        <v>17</v>
      </c>
      <c r="M75" s="3">
        <v>1</v>
      </c>
      <c r="N75" s="3">
        <v>0</v>
      </c>
    </row>
    <row r="76" spans="1:14" x14ac:dyDescent="0.3">
      <c r="A76">
        <v>0</v>
      </c>
      <c r="B76">
        <v>0</v>
      </c>
      <c r="C76">
        <v>22.67</v>
      </c>
      <c r="D76">
        <v>0</v>
      </c>
      <c r="E76">
        <v>0</v>
      </c>
      <c r="F76">
        <v>0</v>
      </c>
      <c r="G76">
        <v>2.585</v>
      </c>
      <c r="H76">
        <v>1</v>
      </c>
      <c r="I76">
        <v>2.54</v>
      </c>
      <c r="J76" t="s">
        <v>26</v>
      </c>
      <c r="K76">
        <v>1</v>
      </c>
      <c r="L76" t="s">
        <v>20</v>
      </c>
      <c r="M76" s="3">
        <v>1</v>
      </c>
      <c r="N76" s="3">
        <v>1</v>
      </c>
    </row>
    <row r="77" spans="1:14" x14ac:dyDescent="0.3">
      <c r="A77">
        <v>0</v>
      </c>
      <c r="B77">
        <v>0</v>
      </c>
      <c r="C77">
        <v>22.67</v>
      </c>
      <c r="D77">
        <v>1</v>
      </c>
      <c r="E77">
        <v>6</v>
      </c>
      <c r="F77">
        <v>0</v>
      </c>
      <c r="G77">
        <v>3.085</v>
      </c>
      <c r="H77">
        <v>1</v>
      </c>
      <c r="I77">
        <v>1.585</v>
      </c>
      <c r="J77" t="s">
        <v>16</v>
      </c>
      <c r="K77">
        <v>1</v>
      </c>
      <c r="L77" t="s">
        <v>17</v>
      </c>
      <c r="M77" s="3">
        <v>1</v>
      </c>
      <c r="N77" s="3">
        <v>1</v>
      </c>
    </row>
    <row r="78" spans="1:14" x14ac:dyDescent="0.3">
      <c r="A78">
        <v>0</v>
      </c>
      <c r="B78">
        <v>0</v>
      </c>
      <c r="C78">
        <v>22.92</v>
      </c>
      <c r="D78">
        <v>0</v>
      </c>
      <c r="E78">
        <v>0</v>
      </c>
      <c r="F78">
        <v>0</v>
      </c>
      <c r="G78">
        <v>0.16500000000000001</v>
      </c>
      <c r="H78">
        <v>1</v>
      </c>
      <c r="I78">
        <v>3.165</v>
      </c>
      <c r="J78" t="s">
        <v>26</v>
      </c>
      <c r="K78">
        <v>0</v>
      </c>
      <c r="L78" t="s">
        <v>17</v>
      </c>
      <c r="M78" s="3">
        <v>1</v>
      </c>
      <c r="N78" s="3">
        <v>0</v>
      </c>
    </row>
    <row r="79" spans="1:14" x14ac:dyDescent="0.3">
      <c r="A79">
        <v>0</v>
      </c>
      <c r="B79">
        <v>0</v>
      </c>
      <c r="C79">
        <v>23</v>
      </c>
      <c r="D79">
        <v>0</v>
      </c>
      <c r="E79">
        <v>0</v>
      </c>
      <c r="F79">
        <v>0</v>
      </c>
      <c r="G79">
        <v>0.125</v>
      </c>
      <c r="H79">
        <v>1</v>
      </c>
      <c r="I79">
        <v>0.625</v>
      </c>
      <c r="J79" t="s">
        <v>32</v>
      </c>
      <c r="K79">
        <v>1</v>
      </c>
      <c r="L79" t="s">
        <v>17</v>
      </c>
      <c r="M79" s="3">
        <v>1</v>
      </c>
      <c r="N79" s="3">
        <v>0</v>
      </c>
    </row>
    <row r="80" spans="1:14" x14ac:dyDescent="0.3">
      <c r="A80">
        <v>0</v>
      </c>
      <c r="B80">
        <v>0</v>
      </c>
      <c r="C80">
        <v>23.33</v>
      </c>
      <c r="D80">
        <v>0</v>
      </c>
      <c r="E80">
        <v>0</v>
      </c>
      <c r="F80">
        <v>1</v>
      </c>
      <c r="G80">
        <v>0.83499999999999996</v>
      </c>
      <c r="H80">
        <v>1</v>
      </c>
      <c r="I80">
        <v>11.625</v>
      </c>
      <c r="J80" t="s">
        <v>16</v>
      </c>
      <c r="K80">
        <v>1</v>
      </c>
      <c r="L80" t="s">
        <v>17</v>
      </c>
      <c r="M80" s="3">
        <v>1</v>
      </c>
      <c r="N80" s="3">
        <v>1</v>
      </c>
    </row>
    <row r="81" spans="1:14" x14ac:dyDescent="0.3">
      <c r="A81">
        <v>0</v>
      </c>
      <c r="B81">
        <v>0</v>
      </c>
      <c r="C81">
        <v>23.42</v>
      </c>
      <c r="D81">
        <v>1</v>
      </c>
      <c r="E81">
        <v>2</v>
      </c>
      <c r="F81">
        <v>1</v>
      </c>
      <c r="G81">
        <v>1.5</v>
      </c>
      <c r="H81">
        <v>0</v>
      </c>
      <c r="I81">
        <v>0.79</v>
      </c>
      <c r="J81" t="s">
        <v>19</v>
      </c>
      <c r="K81">
        <v>1</v>
      </c>
      <c r="L81" t="s">
        <v>17</v>
      </c>
      <c r="M81" s="3">
        <v>1</v>
      </c>
      <c r="N81" s="3">
        <v>1</v>
      </c>
    </row>
    <row r="82" spans="1:14" x14ac:dyDescent="0.3">
      <c r="A82">
        <v>0</v>
      </c>
      <c r="B82">
        <v>0</v>
      </c>
      <c r="C82">
        <v>23.5</v>
      </c>
      <c r="D82">
        <v>1</v>
      </c>
      <c r="E82">
        <v>1</v>
      </c>
      <c r="F82">
        <v>1</v>
      </c>
      <c r="G82">
        <v>0.41499999999999998</v>
      </c>
      <c r="H82">
        <v>1</v>
      </c>
      <c r="I82">
        <v>3.165</v>
      </c>
      <c r="J82" t="s">
        <v>25</v>
      </c>
      <c r="K82">
        <v>0</v>
      </c>
      <c r="L82" t="s">
        <v>17</v>
      </c>
      <c r="M82" s="3">
        <v>1</v>
      </c>
      <c r="N82" s="3">
        <v>0</v>
      </c>
    </row>
    <row r="83" spans="1:14" x14ac:dyDescent="0.3">
      <c r="A83">
        <v>0</v>
      </c>
      <c r="B83">
        <v>0</v>
      </c>
      <c r="C83">
        <v>23.58</v>
      </c>
      <c r="D83">
        <v>0</v>
      </c>
      <c r="E83">
        <v>0</v>
      </c>
      <c r="F83">
        <v>0</v>
      </c>
      <c r="G83">
        <v>0.125</v>
      </c>
      <c r="H83">
        <v>0</v>
      </c>
      <c r="I83">
        <v>0.58499999999999996</v>
      </c>
      <c r="J83" t="s">
        <v>33</v>
      </c>
      <c r="K83">
        <v>0</v>
      </c>
      <c r="L83" t="s">
        <v>34</v>
      </c>
      <c r="M83" s="3">
        <v>1</v>
      </c>
      <c r="N83" s="3">
        <v>0</v>
      </c>
    </row>
    <row r="84" spans="1:14" x14ac:dyDescent="0.3">
      <c r="A84">
        <v>0</v>
      </c>
      <c r="B84">
        <v>0</v>
      </c>
      <c r="C84">
        <v>23.58</v>
      </c>
      <c r="D84">
        <v>0</v>
      </c>
      <c r="E84">
        <v>0</v>
      </c>
      <c r="F84">
        <v>1</v>
      </c>
      <c r="G84">
        <v>3</v>
      </c>
      <c r="H84">
        <v>0</v>
      </c>
      <c r="I84">
        <v>11.5</v>
      </c>
      <c r="J84" t="s">
        <v>25</v>
      </c>
      <c r="K84">
        <v>0</v>
      </c>
      <c r="L84" t="s">
        <v>20</v>
      </c>
      <c r="M84" s="3">
        <v>1</v>
      </c>
      <c r="N84" s="3">
        <v>0</v>
      </c>
    </row>
    <row r="85" spans="1:14" x14ac:dyDescent="0.3">
      <c r="A85">
        <v>0</v>
      </c>
      <c r="B85">
        <v>0</v>
      </c>
      <c r="C85">
        <v>23.58</v>
      </c>
      <c r="D85">
        <v>1</v>
      </c>
      <c r="E85">
        <v>6</v>
      </c>
      <c r="F85">
        <v>1</v>
      </c>
      <c r="G85">
        <v>2.625</v>
      </c>
      <c r="H85">
        <v>1</v>
      </c>
      <c r="I85">
        <v>0.46</v>
      </c>
      <c r="J85" t="s">
        <v>16</v>
      </c>
      <c r="K85">
        <v>1</v>
      </c>
      <c r="L85" t="s">
        <v>17</v>
      </c>
      <c r="M85" s="3">
        <v>1</v>
      </c>
      <c r="N85" s="3">
        <v>0</v>
      </c>
    </row>
    <row r="86" spans="1:14" x14ac:dyDescent="0.3">
      <c r="A86">
        <v>0</v>
      </c>
      <c r="B86">
        <v>0</v>
      </c>
      <c r="C86">
        <v>23.75</v>
      </c>
      <c r="D86">
        <v>1</v>
      </c>
      <c r="E86">
        <v>2</v>
      </c>
      <c r="F86">
        <v>0</v>
      </c>
      <c r="G86">
        <v>0.04</v>
      </c>
      <c r="H86">
        <v>1</v>
      </c>
      <c r="I86">
        <v>0.41499999999999998</v>
      </c>
      <c r="J86" t="s">
        <v>26</v>
      </c>
      <c r="K86">
        <v>0</v>
      </c>
      <c r="L86" t="s">
        <v>17</v>
      </c>
      <c r="M86" s="3">
        <v>1</v>
      </c>
      <c r="N86" s="3">
        <v>0</v>
      </c>
    </row>
    <row r="87" spans="1:14" x14ac:dyDescent="0.3">
      <c r="A87">
        <v>0</v>
      </c>
      <c r="B87">
        <v>0</v>
      </c>
      <c r="C87">
        <v>23.92</v>
      </c>
      <c r="D87">
        <v>0</v>
      </c>
      <c r="E87">
        <v>0</v>
      </c>
      <c r="F87">
        <v>0</v>
      </c>
      <c r="G87">
        <v>0.125</v>
      </c>
      <c r="H87">
        <v>1</v>
      </c>
      <c r="I87">
        <v>0.58499999999999996</v>
      </c>
      <c r="J87" t="s">
        <v>24</v>
      </c>
      <c r="K87">
        <v>0</v>
      </c>
      <c r="L87" t="s">
        <v>20</v>
      </c>
      <c r="M87" s="3">
        <v>1</v>
      </c>
      <c r="N87" s="3">
        <v>0</v>
      </c>
    </row>
    <row r="88" spans="1:14" x14ac:dyDescent="0.3">
      <c r="A88">
        <v>0</v>
      </c>
      <c r="B88">
        <v>0</v>
      </c>
      <c r="C88">
        <v>24.33</v>
      </c>
      <c r="D88">
        <v>0</v>
      </c>
      <c r="E88">
        <v>0</v>
      </c>
      <c r="F88">
        <v>0</v>
      </c>
      <c r="G88">
        <v>4.5</v>
      </c>
      <c r="H88">
        <v>0</v>
      </c>
      <c r="I88">
        <v>2.5</v>
      </c>
      <c r="J88" t="s">
        <v>29</v>
      </c>
      <c r="K88">
        <v>0</v>
      </c>
      <c r="L88" t="s">
        <v>30</v>
      </c>
      <c r="M88" s="3">
        <v>1</v>
      </c>
      <c r="N88" s="3">
        <v>0</v>
      </c>
    </row>
    <row r="89" spans="1:14" x14ac:dyDescent="0.3">
      <c r="A89">
        <v>0</v>
      </c>
      <c r="B89">
        <v>0</v>
      </c>
      <c r="C89">
        <v>24.33</v>
      </c>
      <c r="D89">
        <v>0</v>
      </c>
      <c r="E89">
        <v>0</v>
      </c>
      <c r="F89">
        <v>1</v>
      </c>
      <c r="G89">
        <v>5.5</v>
      </c>
      <c r="H89">
        <v>1</v>
      </c>
      <c r="I89">
        <v>6.625</v>
      </c>
      <c r="J89" t="s">
        <v>27</v>
      </c>
      <c r="K89">
        <v>1</v>
      </c>
      <c r="L89" t="s">
        <v>17</v>
      </c>
      <c r="M89" s="3">
        <v>1</v>
      </c>
      <c r="N89" s="3">
        <v>1</v>
      </c>
    </row>
    <row r="90" spans="1:14" x14ac:dyDescent="0.3">
      <c r="A90">
        <v>0</v>
      </c>
      <c r="B90">
        <v>0</v>
      </c>
      <c r="C90">
        <v>24.5</v>
      </c>
      <c r="D90">
        <v>0</v>
      </c>
      <c r="E90">
        <v>0</v>
      </c>
      <c r="F90">
        <v>0</v>
      </c>
      <c r="G90">
        <v>0</v>
      </c>
      <c r="H90">
        <v>0</v>
      </c>
      <c r="I90">
        <v>2.415</v>
      </c>
      <c r="J90" t="s">
        <v>26</v>
      </c>
      <c r="K90">
        <v>0</v>
      </c>
      <c r="L90" t="s">
        <v>17</v>
      </c>
      <c r="M90" s="3">
        <v>1</v>
      </c>
      <c r="N90" s="3">
        <v>0</v>
      </c>
    </row>
    <row r="91" spans="1:14" x14ac:dyDescent="0.3">
      <c r="A91">
        <v>0</v>
      </c>
      <c r="B91">
        <v>0</v>
      </c>
      <c r="C91">
        <v>24.5</v>
      </c>
      <c r="D91">
        <v>0</v>
      </c>
      <c r="E91">
        <v>0</v>
      </c>
      <c r="F91">
        <v>0</v>
      </c>
      <c r="G91">
        <v>0.16500000000000001</v>
      </c>
      <c r="H91">
        <v>0</v>
      </c>
      <c r="I91">
        <v>1.75</v>
      </c>
      <c r="J91" t="s">
        <v>26</v>
      </c>
      <c r="K91">
        <v>0</v>
      </c>
      <c r="L91" t="s">
        <v>17</v>
      </c>
      <c r="M91" s="3">
        <v>1</v>
      </c>
      <c r="N91" s="3">
        <v>0</v>
      </c>
    </row>
    <row r="92" spans="1:14" x14ac:dyDescent="0.3">
      <c r="A92">
        <v>0</v>
      </c>
      <c r="B92">
        <v>0</v>
      </c>
      <c r="C92">
        <v>24.5</v>
      </c>
      <c r="D92">
        <v>0</v>
      </c>
      <c r="E92">
        <v>0</v>
      </c>
      <c r="F92">
        <v>1</v>
      </c>
      <c r="G92">
        <v>0.04</v>
      </c>
      <c r="H92">
        <v>1</v>
      </c>
      <c r="I92">
        <v>13.335000000000001</v>
      </c>
      <c r="J92" t="s">
        <v>32</v>
      </c>
      <c r="K92">
        <v>0</v>
      </c>
      <c r="L92" t="s">
        <v>17</v>
      </c>
      <c r="M92" s="3">
        <v>1</v>
      </c>
      <c r="N92" s="3">
        <v>0</v>
      </c>
    </row>
    <row r="93" spans="1:14" x14ac:dyDescent="0.3">
      <c r="A93">
        <v>0</v>
      </c>
      <c r="B93">
        <v>0</v>
      </c>
      <c r="C93">
        <v>24.5</v>
      </c>
      <c r="D93">
        <v>1</v>
      </c>
      <c r="E93">
        <v>3</v>
      </c>
      <c r="F93">
        <v>0</v>
      </c>
      <c r="G93">
        <v>0.5</v>
      </c>
      <c r="H93">
        <v>0</v>
      </c>
      <c r="I93">
        <v>1.04</v>
      </c>
      <c r="J93" t="s">
        <v>33</v>
      </c>
      <c r="K93">
        <v>1</v>
      </c>
      <c r="L93" t="s">
        <v>34</v>
      </c>
      <c r="M93" s="3">
        <v>1</v>
      </c>
      <c r="N93" s="3">
        <v>0</v>
      </c>
    </row>
    <row r="94" spans="1:14" x14ac:dyDescent="0.3">
      <c r="A94">
        <v>0</v>
      </c>
      <c r="B94">
        <v>0</v>
      </c>
      <c r="C94">
        <v>24.58</v>
      </c>
      <c r="D94">
        <v>0</v>
      </c>
      <c r="E94">
        <v>0</v>
      </c>
      <c r="F94">
        <v>0</v>
      </c>
      <c r="G94">
        <v>0</v>
      </c>
      <c r="H94">
        <v>1</v>
      </c>
      <c r="I94">
        <v>13.5</v>
      </c>
      <c r="J94" t="s">
        <v>33</v>
      </c>
      <c r="K94">
        <v>0</v>
      </c>
      <c r="L94" t="s">
        <v>34</v>
      </c>
      <c r="M94" s="3">
        <v>1</v>
      </c>
      <c r="N94" s="3">
        <v>0</v>
      </c>
    </row>
    <row r="95" spans="1:14" x14ac:dyDescent="0.3">
      <c r="A95">
        <v>0</v>
      </c>
      <c r="B95">
        <v>0</v>
      </c>
      <c r="C95">
        <v>25</v>
      </c>
      <c r="D95">
        <v>0</v>
      </c>
      <c r="E95">
        <v>0</v>
      </c>
      <c r="F95">
        <v>0</v>
      </c>
      <c r="G95">
        <v>4.5</v>
      </c>
      <c r="H95">
        <v>0</v>
      </c>
      <c r="I95">
        <v>11</v>
      </c>
      <c r="J95" t="s">
        <v>32</v>
      </c>
      <c r="K95">
        <v>1</v>
      </c>
      <c r="L95" t="s">
        <v>17</v>
      </c>
      <c r="M95" s="3">
        <v>1</v>
      </c>
      <c r="N95" s="3">
        <v>0</v>
      </c>
    </row>
    <row r="96" spans="1:14" x14ac:dyDescent="0.3">
      <c r="A96">
        <v>0</v>
      </c>
      <c r="B96">
        <v>0</v>
      </c>
      <c r="C96">
        <v>25.08</v>
      </c>
      <c r="D96">
        <v>0</v>
      </c>
      <c r="E96">
        <v>0</v>
      </c>
      <c r="F96">
        <v>1</v>
      </c>
      <c r="G96">
        <v>0.25</v>
      </c>
      <c r="H96">
        <v>0</v>
      </c>
      <c r="I96">
        <v>2.54</v>
      </c>
      <c r="J96" t="s">
        <v>32</v>
      </c>
      <c r="K96">
        <v>1</v>
      </c>
      <c r="L96" t="s">
        <v>17</v>
      </c>
      <c r="M96" s="3">
        <v>1</v>
      </c>
      <c r="N96" s="3">
        <v>1</v>
      </c>
    </row>
    <row r="97" spans="1:14" x14ac:dyDescent="0.3">
      <c r="A97">
        <v>0</v>
      </c>
      <c r="B97">
        <v>0</v>
      </c>
      <c r="C97">
        <v>25.25</v>
      </c>
      <c r="D97">
        <v>1</v>
      </c>
      <c r="E97">
        <v>1</v>
      </c>
      <c r="F97">
        <v>1</v>
      </c>
      <c r="G97">
        <v>2</v>
      </c>
      <c r="H97">
        <v>0</v>
      </c>
      <c r="I97">
        <v>13.5</v>
      </c>
      <c r="J97" t="s">
        <v>33</v>
      </c>
      <c r="K97">
        <v>0</v>
      </c>
      <c r="L97" t="s">
        <v>34</v>
      </c>
      <c r="M97" s="3">
        <v>1</v>
      </c>
      <c r="N97" s="3">
        <v>0</v>
      </c>
    </row>
    <row r="98" spans="1:14" x14ac:dyDescent="0.3">
      <c r="A98">
        <v>0</v>
      </c>
      <c r="B98">
        <v>0</v>
      </c>
      <c r="C98">
        <v>25.67</v>
      </c>
      <c r="D98">
        <v>0</v>
      </c>
      <c r="E98">
        <v>0</v>
      </c>
      <c r="F98">
        <v>0</v>
      </c>
      <c r="G98">
        <v>4</v>
      </c>
      <c r="H98">
        <v>1</v>
      </c>
      <c r="I98">
        <v>2.21</v>
      </c>
      <c r="J98" t="s">
        <v>32</v>
      </c>
      <c r="K98">
        <v>1</v>
      </c>
      <c r="L98" t="s">
        <v>17</v>
      </c>
      <c r="M98" s="3">
        <v>1</v>
      </c>
      <c r="N98" s="3">
        <v>0</v>
      </c>
    </row>
    <row r="99" spans="1:14" x14ac:dyDescent="0.3">
      <c r="A99">
        <v>0</v>
      </c>
      <c r="B99">
        <v>0</v>
      </c>
      <c r="C99">
        <v>25.67</v>
      </c>
      <c r="D99">
        <v>0</v>
      </c>
      <c r="E99">
        <v>0</v>
      </c>
      <c r="F99">
        <v>1</v>
      </c>
      <c r="G99">
        <v>1.5</v>
      </c>
      <c r="H99">
        <v>1</v>
      </c>
      <c r="I99">
        <v>0.28999999999999998</v>
      </c>
      <c r="J99" t="s">
        <v>26</v>
      </c>
      <c r="K99">
        <v>0</v>
      </c>
      <c r="L99" t="s">
        <v>17</v>
      </c>
      <c r="M99" s="3">
        <v>1</v>
      </c>
      <c r="N99" s="3">
        <v>0</v>
      </c>
    </row>
    <row r="100" spans="1:14" x14ac:dyDescent="0.3">
      <c r="A100">
        <v>0</v>
      </c>
      <c r="B100">
        <v>0</v>
      </c>
      <c r="C100">
        <v>26.17</v>
      </c>
      <c r="D100">
        <v>0</v>
      </c>
      <c r="E100">
        <v>0</v>
      </c>
      <c r="F100">
        <v>1</v>
      </c>
      <c r="G100">
        <v>1.25</v>
      </c>
      <c r="H100">
        <v>1</v>
      </c>
      <c r="I100">
        <v>12.5</v>
      </c>
      <c r="J100" t="s">
        <v>25</v>
      </c>
      <c r="K100">
        <v>0</v>
      </c>
      <c r="L100" t="s">
        <v>20</v>
      </c>
      <c r="M100" s="3">
        <v>1</v>
      </c>
      <c r="N100" s="3">
        <v>0</v>
      </c>
    </row>
    <row r="101" spans="1:14" x14ac:dyDescent="0.3">
      <c r="A101">
        <v>0</v>
      </c>
      <c r="B101">
        <v>0</v>
      </c>
      <c r="C101">
        <v>26.5</v>
      </c>
      <c r="D101">
        <v>0</v>
      </c>
      <c r="E101">
        <v>0</v>
      </c>
      <c r="F101">
        <v>0</v>
      </c>
      <c r="G101">
        <v>8.5000000000000006E-2</v>
      </c>
      <c r="H101">
        <v>1</v>
      </c>
      <c r="I101">
        <v>2.71</v>
      </c>
      <c r="J101" t="s">
        <v>26</v>
      </c>
      <c r="K101">
        <v>0</v>
      </c>
      <c r="L101" t="s">
        <v>17</v>
      </c>
      <c r="M101" s="3">
        <v>1</v>
      </c>
      <c r="N101" s="3">
        <v>0</v>
      </c>
    </row>
    <row r="102" spans="1:14" x14ac:dyDescent="0.3">
      <c r="A102">
        <v>0</v>
      </c>
      <c r="B102">
        <v>0</v>
      </c>
      <c r="C102">
        <v>26.58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2.54</v>
      </c>
      <c r="J102" t="s">
        <v>33</v>
      </c>
      <c r="K102">
        <v>0</v>
      </c>
      <c r="L102" t="s">
        <v>34</v>
      </c>
      <c r="M102" s="3">
        <v>1</v>
      </c>
      <c r="N102" s="3">
        <v>0</v>
      </c>
    </row>
    <row r="103" spans="1:14" x14ac:dyDescent="0.3">
      <c r="A103">
        <v>0</v>
      </c>
      <c r="B103">
        <v>0</v>
      </c>
      <c r="C103">
        <v>26.67</v>
      </c>
      <c r="D103">
        <v>1</v>
      </c>
      <c r="E103">
        <v>1</v>
      </c>
      <c r="F103">
        <v>0</v>
      </c>
      <c r="G103">
        <v>5.25</v>
      </c>
      <c r="H103">
        <v>1</v>
      </c>
      <c r="I103">
        <v>2.71</v>
      </c>
      <c r="J103" t="s">
        <v>24</v>
      </c>
      <c r="K103">
        <v>1</v>
      </c>
      <c r="L103" t="s">
        <v>17</v>
      </c>
      <c r="M103" s="3">
        <v>1</v>
      </c>
      <c r="N103" s="3">
        <v>1</v>
      </c>
    </row>
    <row r="104" spans="1:14" x14ac:dyDescent="0.3">
      <c r="A104">
        <v>0</v>
      </c>
      <c r="B104">
        <v>0</v>
      </c>
      <c r="C104">
        <v>26.67</v>
      </c>
      <c r="D104">
        <v>1</v>
      </c>
      <c r="E104">
        <v>5</v>
      </c>
      <c r="F104">
        <v>1</v>
      </c>
      <c r="G104">
        <v>1</v>
      </c>
      <c r="H104">
        <v>1</v>
      </c>
      <c r="I104">
        <v>1.75</v>
      </c>
      <c r="J104" t="s">
        <v>26</v>
      </c>
      <c r="K104">
        <v>1</v>
      </c>
      <c r="L104" t="s">
        <v>17</v>
      </c>
      <c r="M104" s="3">
        <v>1</v>
      </c>
      <c r="N104" s="3">
        <v>1</v>
      </c>
    </row>
    <row r="105" spans="1:14" x14ac:dyDescent="0.3">
      <c r="A105">
        <v>0</v>
      </c>
      <c r="B105">
        <v>0</v>
      </c>
      <c r="C105">
        <v>26.75</v>
      </c>
      <c r="D105">
        <v>0</v>
      </c>
      <c r="E105">
        <v>0</v>
      </c>
      <c r="F105">
        <v>0</v>
      </c>
      <c r="G105">
        <v>2.5</v>
      </c>
      <c r="H105">
        <v>1</v>
      </c>
      <c r="I105">
        <v>4.5</v>
      </c>
      <c r="J105" t="s">
        <v>26</v>
      </c>
      <c r="K105">
        <v>0</v>
      </c>
      <c r="L105" t="s">
        <v>30</v>
      </c>
      <c r="M105" s="3">
        <v>1</v>
      </c>
      <c r="N105" s="3">
        <v>0</v>
      </c>
    </row>
    <row r="106" spans="1:14" x14ac:dyDescent="0.3">
      <c r="A106">
        <v>0</v>
      </c>
      <c r="B106">
        <v>0</v>
      </c>
      <c r="C106">
        <v>27</v>
      </c>
      <c r="D106">
        <v>0</v>
      </c>
      <c r="E106">
        <v>0</v>
      </c>
      <c r="F106">
        <v>1</v>
      </c>
      <c r="G106">
        <v>0.375</v>
      </c>
      <c r="H106">
        <v>1</v>
      </c>
      <c r="I106">
        <v>1.5</v>
      </c>
      <c r="J106" t="s">
        <v>16</v>
      </c>
      <c r="K106">
        <v>1</v>
      </c>
      <c r="L106" t="s">
        <v>17</v>
      </c>
      <c r="M106" s="3">
        <v>1</v>
      </c>
      <c r="N106" s="3">
        <v>1</v>
      </c>
    </row>
    <row r="107" spans="1:14" x14ac:dyDescent="0.3">
      <c r="A107">
        <v>0</v>
      </c>
      <c r="B107">
        <v>0</v>
      </c>
      <c r="C107">
        <v>27.58</v>
      </c>
      <c r="D107">
        <v>1</v>
      </c>
      <c r="E107">
        <v>2</v>
      </c>
      <c r="F107">
        <v>1</v>
      </c>
      <c r="G107">
        <v>5.085</v>
      </c>
      <c r="H107">
        <v>1</v>
      </c>
      <c r="I107">
        <v>3.25</v>
      </c>
      <c r="J107" t="s">
        <v>19</v>
      </c>
      <c r="K107">
        <v>0</v>
      </c>
      <c r="L107" t="s">
        <v>20</v>
      </c>
      <c r="M107" s="3">
        <v>1</v>
      </c>
      <c r="N107" s="3">
        <v>0</v>
      </c>
    </row>
    <row r="108" spans="1:14" x14ac:dyDescent="0.3">
      <c r="A108">
        <v>0</v>
      </c>
      <c r="B108">
        <v>0</v>
      </c>
      <c r="C108">
        <v>27.58</v>
      </c>
      <c r="D108">
        <v>1</v>
      </c>
      <c r="E108">
        <v>3</v>
      </c>
      <c r="F108">
        <v>1</v>
      </c>
      <c r="G108">
        <v>2</v>
      </c>
      <c r="H108">
        <v>1</v>
      </c>
      <c r="I108">
        <v>2.04</v>
      </c>
      <c r="J108" t="s">
        <v>32</v>
      </c>
      <c r="K108">
        <v>1</v>
      </c>
      <c r="L108" t="s">
        <v>17</v>
      </c>
      <c r="M108" s="3">
        <v>1</v>
      </c>
      <c r="N108" s="3">
        <v>1</v>
      </c>
    </row>
    <row r="109" spans="1:14" x14ac:dyDescent="0.3">
      <c r="A109">
        <v>0</v>
      </c>
      <c r="B109">
        <v>0</v>
      </c>
      <c r="C109">
        <v>27.75</v>
      </c>
      <c r="D109">
        <v>1</v>
      </c>
      <c r="E109">
        <v>2</v>
      </c>
      <c r="F109">
        <v>0</v>
      </c>
      <c r="G109">
        <v>0.25</v>
      </c>
      <c r="H109">
        <v>1</v>
      </c>
      <c r="I109">
        <v>0.58499999999999996</v>
      </c>
      <c r="J109" t="s">
        <v>24</v>
      </c>
      <c r="K109">
        <v>1</v>
      </c>
      <c r="L109" t="s">
        <v>17</v>
      </c>
      <c r="M109" s="3">
        <v>1</v>
      </c>
      <c r="N109" s="3">
        <v>1</v>
      </c>
    </row>
    <row r="110" spans="1:14" x14ac:dyDescent="0.3">
      <c r="A110">
        <v>0</v>
      </c>
      <c r="B110">
        <v>0</v>
      </c>
      <c r="C110">
        <v>27.83</v>
      </c>
      <c r="D110">
        <v>0</v>
      </c>
      <c r="E110">
        <v>0</v>
      </c>
      <c r="F110">
        <v>0</v>
      </c>
      <c r="G110">
        <v>3</v>
      </c>
      <c r="H110">
        <v>1</v>
      </c>
      <c r="I110">
        <v>1</v>
      </c>
      <c r="J110" t="s">
        <v>27</v>
      </c>
      <c r="K110">
        <v>0</v>
      </c>
      <c r="L110" t="s">
        <v>20</v>
      </c>
      <c r="M110" s="3">
        <v>1</v>
      </c>
      <c r="N110" s="3">
        <v>0</v>
      </c>
    </row>
    <row r="111" spans="1:14" x14ac:dyDescent="0.3">
      <c r="A111">
        <v>0</v>
      </c>
      <c r="B111">
        <v>0</v>
      </c>
      <c r="C111">
        <v>27.83</v>
      </c>
      <c r="D111">
        <v>1</v>
      </c>
      <c r="E111">
        <v>2</v>
      </c>
      <c r="F111">
        <v>1</v>
      </c>
      <c r="G111">
        <v>5.75</v>
      </c>
      <c r="H111">
        <v>1</v>
      </c>
      <c r="I111">
        <v>4</v>
      </c>
      <c r="J111" t="s">
        <v>29</v>
      </c>
      <c r="K111">
        <v>1</v>
      </c>
      <c r="L111" t="s">
        <v>20</v>
      </c>
      <c r="M111" s="3">
        <v>1</v>
      </c>
      <c r="N111" s="3">
        <v>0</v>
      </c>
    </row>
    <row r="112" spans="1:14" x14ac:dyDescent="0.3">
      <c r="A112">
        <v>0</v>
      </c>
      <c r="B112">
        <v>0</v>
      </c>
      <c r="C112">
        <v>28.08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15</v>
      </c>
      <c r="J112" t="s">
        <v>31</v>
      </c>
      <c r="K112">
        <v>1</v>
      </c>
      <c r="L112" t="s">
        <v>36</v>
      </c>
      <c r="M112" s="3">
        <v>1</v>
      </c>
      <c r="N112" s="3">
        <v>1</v>
      </c>
    </row>
    <row r="113" spans="1:14" x14ac:dyDescent="0.3">
      <c r="A113">
        <v>0</v>
      </c>
      <c r="B113">
        <v>0</v>
      </c>
      <c r="C113">
        <v>28.17</v>
      </c>
      <c r="D113">
        <v>0</v>
      </c>
      <c r="E113">
        <v>0</v>
      </c>
      <c r="F113">
        <v>0</v>
      </c>
      <c r="G113">
        <v>8.5000000000000006E-2</v>
      </c>
      <c r="H113">
        <v>1</v>
      </c>
      <c r="I113">
        <v>0.125</v>
      </c>
      <c r="J113" t="s">
        <v>25</v>
      </c>
      <c r="K113">
        <v>0</v>
      </c>
      <c r="L113" t="s">
        <v>17</v>
      </c>
      <c r="M113" s="3">
        <v>1</v>
      </c>
      <c r="N113" s="3">
        <v>0</v>
      </c>
    </row>
    <row r="114" spans="1:14" x14ac:dyDescent="0.3">
      <c r="A114">
        <v>0</v>
      </c>
      <c r="B114">
        <v>0</v>
      </c>
      <c r="C114">
        <v>28.25</v>
      </c>
      <c r="D114">
        <v>1</v>
      </c>
      <c r="E114">
        <v>8</v>
      </c>
      <c r="F114">
        <v>1</v>
      </c>
      <c r="G114">
        <v>1.5</v>
      </c>
      <c r="H114">
        <v>1</v>
      </c>
      <c r="I114">
        <v>5.04</v>
      </c>
      <c r="J114" t="s">
        <v>26</v>
      </c>
      <c r="K114">
        <v>1</v>
      </c>
      <c r="L114" t="s">
        <v>30</v>
      </c>
      <c r="M114" s="3">
        <v>1</v>
      </c>
      <c r="N114" s="3">
        <v>1</v>
      </c>
    </row>
    <row r="115" spans="1:14" x14ac:dyDescent="0.3">
      <c r="A115">
        <v>0</v>
      </c>
      <c r="B115">
        <v>0</v>
      </c>
      <c r="C115">
        <v>28.46</v>
      </c>
      <c r="D115">
        <v>0</v>
      </c>
      <c r="E115">
        <v>0</v>
      </c>
      <c r="F115">
        <v>0</v>
      </c>
      <c r="G115">
        <v>7</v>
      </c>
      <c r="H115">
        <v>1</v>
      </c>
      <c r="I115">
        <v>3</v>
      </c>
      <c r="J115" t="s">
        <v>29</v>
      </c>
      <c r="K115">
        <v>0</v>
      </c>
      <c r="L115" t="s">
        <v>30</v>
      </c>
      <c r="M115" s="3">
        <v>1</v>
      </c>
      <c r="N115" s="3">
        <v>0</v>
      </c>
    </row>
    <row r="116" spans="1:14" x14ac:dyDescent="0.3">
      <c r="A116">
        <v>0</v>
      </c>
      <c r="B116">
        <v>0</v>
      </c>
      <c r="C116">
        <v>28.46</v>
      </c>
      <c r="D116">
        <v>0</v>
      </c>
      <c r="E116">
        <v>0</v>
      </c>
      <c r="F116">
        <v>0</v>
      </c>
      <c r="G116">
        <v>8.5</v>
      </c>
      <c r="H116">
        <v>1</v>
      </c>
      <c r="I116">
        <v>5</v>
      </c>
      <c r="J116" t="s">
        <v>32</v>
      </c>
      <c r="K116">
        <v>1</v>
      </c>
      <c r="L116" t="s">
        <v>17</v>
      </c>
      <c r="M116" s="3">
        <v>1</v>
      </c>
      <c r="N116" s="3">
        <v>0</v>
      </c>
    </row>
    <row r="117" spans="1:14" x14ac:dyDescent="0.3">
      <c r="A117">
        <v>0</v>
      </c>
      <c r="B117">
        <v>0</v>
      </c>
      <c r="C117">
        <v>28.46</v>
      </c>
      <c r="D117">
        <v>0</v>
      </c>
      <c r="E117">
        <v>0</v>
      </c>
      <c r="F117">
        <v>1</v>
      </c>
      <c r="G117">
        <v>8.5000000000000006E-2</v>
      </c>
      <c r="H117">
        <v>1</v>
      </c>
      <c r="I117">
        <v>4</v>
      </c>
      <c r="J117" t="s">
        <v>29</v>
      </c>
      <c r="K117">
        <v>0</v>
      </c>
      <c r="L117" t="s">
        <v>17</v>
      </c>
      <c r="M117" s="3">
        <v>1</v>
      </c>
      <c r="N117" s="3">
        <v>0</v>
      </c>
    </row>
    <row r="118" spans="1:14" x14ac:dyDescent="0.3">
      <c r="A118">
        <v>0</v>
      </c>
      <c r="B118">
        <v>0</v>
      </c>
      <c r="C118">
        <v>28.46</v>
      </c>
      <c r="D118">
        <v>0</v>
      </c>
      <c r="E118">
        <v>0</v>
      </c>
      <c r="F118">
        <v>1</v>
      </c>
      <c r="G118">
        <v>4.25</v>
      </c>
      <c r="H118">
        <v>1</v>
      </c>
      <c r="I118">
        <v>0.04</v>
      </c>
      <c r="J118" t="s">
        <v>27</v>
      </c>
      <c r="K118">
        <v>0</v>
      </c>
      <c r="L118" t="s">
        <v>17</v>
      </c>
      <c r="M118" s="3">
        <v>1</v>
      </c>
      <c r="N118" s="3">
        <v>0</v>
      </c>
    </row>
    <row r="119" spans="1:14" x14ac:dyDescent="0.3">
      <c r="A119">
        <v>0</v>
      </c>
      <c r="B119">
        <v>0</v>
      </c>
      <c r="C119">
        <v>28.5</v>
      </c>
      <c r="D119">
        <v>1</v>
      </c>
      <c r="E119">
        <v>1</v>
      </c>
      <c r="F119">
        <v>0</v>
      </c>
      <c r="G119">
        <v>2.54</v>
      </c>
      <c r="H119">
        <v>0</v>
      </c>
      <c r="I119">
        <v>3.04</v>
      </c>
      <c r="J119" t="s">
        <v>28</v>
      </c>
      <c r="K119">
        <v>1</v>
      </c>
      <c r="L119" t="s">
        <v>20</v>
      </c>
      <c r="M119" s="3">
        <v>1</v>
      </c>
      <c r="N119" s="3">
        <v>1</v>
      </c>
    </row>
    <row r="120" spans="1:14" x14ac:dyDescent="0.3">
      <c r="A120">
        <v>0</v>
      </c>
      <c r="B120">
        <v>0</v>
      </c>
      <c r="C120">
        <v>28.75</v>
      </c>
      <c r="D120">
        <v>0</v>
      </c>
      <c r="E120">
        <v>0</v>
      </c>
      <c r="F120">
        <v>1</v>
      </c>
      <c r="G120">
        <v>1.5</v>
      </c>
      <c r="H120">
        <v>1</v>
      </c>
      <c r="I120">
        <v>1.5</v>
      </c>
      <c r="J120" t="s">
        <v>26</v>
      </c>
      <c r="K120">
        <v>1</v>
      </c>
      <c r="L120" t="s">
        <v>17</v>
      </c>
      <c r="M120" s="3">
        <v>1</v>
      </c>
      <c r="N120" s="3">
        <v>0</v>
      </c>
    </row>
    <row r="121" spans="1:14" x14ac:dyDescent="0.3">
      <c r="A121">
        <v>0</v>
      </c>
      <c r="B121">
        <v>0</v>
      </c>
      <c r="C121">
        <v>29.5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1.085</v>
      </c>
      <c r="J121" t="s">
        <v>28</v>
      </c>
      <c r="K121">
        <v>0</v>
      </c>
      <c r="L121" t="s">
        <v>17</v>
      </c>
      <c r="M121" s="3">
        <v>1</v>
      </c>
      <c r="N121" s="3">
        <v>0</v>
      </c>
    </row>
    <row r="122" spans="1:14" x14ac:dyDescent="0.3">
      <c r="A122">
        <v>0</v>
      </c>
      <c r="B122">
        <v>0</v>
      </c>
      <c r="C122">
        <v>29.5</v>
      </c>
      <c r="D122">
        <v>0</v>
      </c>
      <c r="E122">
        <v>0</v>
      </c>
      <c r="F122">
        <v>0</v>
      </c>
      <c r="G122">
        <v>2</v>
      </c>
      <c r="H122">
        <v>1</v>
      </c>
      <c r="I122">
        <v>2</v>
      </c>
      <c r="J122" t="s">
        <v>31</v>
      </c>
      <c r="K122">
        <v>0</v>
      </c>
      <c r="L122" t="s">
        <v>20</v>
      </c>
      <c r="M122" s="3">
        <v>1</v>
      </c>
      <c r="N122" s="3">
        <v>0</v>
      </c>
    </row>
    <row r="123" spans="1:14" x14ac:dyDescent="0.3">
      <c r="A123">
        <v>0</v>
      </c>
      <c r="B123">
        <v>0</v>
      </c>
      <c r="C123">
        <v>29.58</v>
      </c>
      <c r="D123">
        <v>0</v>
      </c>
      <c r="E123">
        <v>0</v>
      </c>
      <c r="F123">
        <v>1</v>
      </c>
      <c r="G123">
        <v>1.25</v>
      </c>
      <c r="H123">
        <v>0</v>
      </c>
      <c r="I123">
        <v>1.75</v>
      </c>
      <c r="J123" t="s">
        <v>25</v>
      </c>
      <c r="K123">
        <v>0</v>
      </c>
      <c r="L123" t="s">
        <v>17</v>
      </c>
      <c r="M123" s="3">
        <v>1</v>
      </c>
      <c r="N123" s="3">
        <v>0</v>
      </c>
    </row>
    <row r="124" spans="1:14" x14ac:dyDescent="0.3">
      <c r="A124">
        <v>0</v>
      </c>
      <c r="B124">
        <v>0</v>
      </c>
      <c r="C124">
        <v>29.67</v>
      </c>
      <c r="D124">
        <v>0</v>
      </c>
      <c r="E124">
        <v>0</v>
      </c>
      <c r="F124">
        <v>0</v>
      </c>
      <c r="G124">
        <v>0.04</v>
      </c>
      <c r="H124">
        <v>1</v>
      </c>
      <c r="I124">
        <v>0.75</v>
      </c>
      <c r="J124" t="s">
        <v>26</v>
      </c>
      <c r="K124">
        <v>0</v>
      </c>
      <c r="L124" t="s">
        <v>17</v>
      </c>
      <c r="M124" s="3">
        <v>1</v>
      </c>
      <c r="N124" s="3">
        <v>0</v>
      </c>
    </row>
    <row r="125" spans="1:14" x14ac:dyDescent="0.3">
      <c r="A125">
        <v>0</v>
      </c>
      <c r="B125">
        <v>0</v>
      </c>
      <c r="C125">
        <v>29.83</v>
      </c>
      <c r="D125">
        <v>0</v>
      </c>
      <c r="E125">
        <v>0</v>
      </c>
      <c r="F125">
        <v>0</v>
      </c>
      <c r="G125">
        <v>0.04</v>
      </c>
      <c r="H125">
        <v>1</v>
      </c>
      <c r="I125">
        <v>2.04</v>
      </c>
      <c r="J125" t="s">
        <v>28</v>
      </c>
      <c r="K125">
        <v>0</v>
      </c>
      <c r="L125" t="s">
        <v>20</v>
      </c>
      <c r="M125" s="3">
        <v>1</v>
      </c>
      <c r="N125" s="3">
        <v>0</v>
      </c>
    </row>
    <row r="126" spans="1:14" x14ac:dyDescent="0.3">
      <c r="A126">
        <v>0</v>
      </c>
      <c r="B126">
        <v>0</v>
      </c>
      <c r="C126">
        <v>29.83</v>
      </c>
      <c r="D126">
        <v>0</v>
      </c>
      <c r="E126">
        <v>0</v>
      </c>
      <c r="F126">
        <v>0</v>
      </c>
      <c r="G126">
        <v>0.25</v>
      </c>
      <c r="H126">
        <v>1</v>
      </c>
      <c r="I126">
        <v>1.25</v>
      </c>
      <c r="J126" t="s">
        <v>25</v>
      </c>
      <c r="K126">
        <v>0</v>
      </c>
      <c r="L126" t="s">
        <v>17</v>
      </c>
      <c r="M126" s="3">
        <v>1</v>
      </c>
      <c r="N126" s="3">
        <v>0</v>
      </c>
    </row>
    <row r="127" spans="1:14" x14ac:dyDescent="0.3">
      <c r="A127">
        <v>0</v>
      </c>
      <c r="B127">
        <v>0</v>
      </c>
      <c r="C127">
        <v>30.08</v>
      </c>
      <c r="D127">
        <v>1</v>
      </c>
      <c r="E127">
        <v>10</v>
      </c>
      <c r="F127">
        <v>1</v>
      </c>
      <c r="G127">
        <v>0.5</v>
      </c>
      <c r="H127">
        <v>1</v>
      </c>
      <c r="I127">
        <v>1.04</v>
      </c>
      <c r="J127" t="s">
        <v>29</v>
      </c>
      <c r="K127">
        <v>1</v>
      </c>
      <c r="L127" t="s">
        <v>30</v>
      </c>
      <c r="M127" s="3">
        <v>1</v>
      </c>
      <c r="N127" s="3">
        <v>0</v>
      </c>
    </row>
    <row r="128" spans="1:14" x14ac:dyDescent="0.3">
      <c r="A128">
        <v>0</v>
      </c>
      <c r="B128">
        <v>0</v>
      </c>
      <c r="C128">
        <v>30.17</v>
      </c>
      <c r="D128">
        <v>0</v>
      </c>
      <c r="E128">
        <v>0</v>
      </c>
      <c r="F128">
        <v>0</v>
      </c>
      <c r="G128">
        <v>0.04</v>
      </c>
      <c r="H128">
        <v>1</v>
      </c>
      <c r="I128">
        <v>1.085</v>
      </c>
      <c r="J128" t="s">
        <v>26</v>
      </c>
      <c r="K128">
        <v>0</v>
      </c>
      <c r="L128" t="s">
        <v>17</v>
      </c>
      <c r="M128" s="3">
        <v>1</v>
      </c>
      <c r="N128" s="3">
        <v>0</v>
      </c>
    </row>
    <row r="129" spans="1:14" x14ac:dyDescent="0.3">
      <c r="A129">
        <v>0</v>
      </c>
      <c r="B129">
        <v>0</v>
      </c>
      <c r="C129">
        <v>30.58</v>
      </c>
      <c r="D129">
        <v>0</v>
      </c>
      <c r="E129">
        <v>0</v>
      </c>
      <c r="F129">
        <v>1</v>
      </c>
      <c r="G129">
        <v>0.125</v>
      </c>
      <c r="H129">
        <v>1</v>
      </c>
      <c r="I129">
        <v>2.71</v>
      </c>
      <c r="J129" t="s">
        <v>22</v>
      </c>
      <c r="K129">
        <v>0</v>
      </c>
      <c r="L129" t="s">
        <v>17</v>
      </c>
      <c r="M129" s="3">
        <v>1</v>
      </c>
      <c r="N129" s="3">
        <v>0</v>
      </c>
    </row>
    <row r="130" spans="1:14" x14ac:dyDescent="0.3">
      <c r="A130">
        <v>0</v>
      </c>
      <c r="B130">
        <v>0</v>
      </c>
      <c r="C130">
        <v>31.08</v>
      </c>
      <c r="D130">
        <v>0</v>
      </c>
      <c r="E130">
        <v>0</v>
      </c>
      <c r="F130">
        <v>0</v>
      </c>
      <c r="G130">
        <v>0.04</v>
      </c>
      <c r="H130">
        <v>1</v>
      </c>
      <c r="I130">
        <v>1.5</v>
      </c>
      <c r="J130" t="s">
        <v>16</v>
      </c>
      <c r="K130">
        <v>0</v>
      </c>
      <c r="L130" t="s">
        <v>17</v>
      </c>
      <c r="M130" s="3">
        <v>1</v>
      </c>
      <c r="N130" s="3">
        <v>0</v>
      </c>
    </row>
    <row r="131" spans="1:14" x14ac:dyDescent="0.3">
      <c r="A131">
        <v>0</v>
      </c>
      <c r="B131">
        <v>0</v>
      </c>
      <c r="C131">
        <v>31.58</v>
      </c>
      <c r="D131">
        <v>0</v>
      </c>
      <c r="E131">
        <v>0</v>
      </c>
      <c r="F131">
        <v>1</v>
      </c>
      <c r="G131">
        <v>3.5</v>
      </c>
      <c r="H131">
        <v>1</v>
      </c>
      <c r="I131">
        <v>0.75</v>
      </c>
      <c r="J131" t="s">
        <v>32</v>
      </c>
      <c r="K131">
        <v>0</v>
      </c>
      <c r="L131" t="s">
        <v>17</v>
      </c>
      <c r="M131" s="3">
        <v>1</v>
      </c>
      <c r="N131" s="3">
        <v>0</v>
      </c>
    </row>
    <row r="132" spans="1:14" x14ac:dyDescent="0.3">
      <c r="A132">
        <v>0</v>
      </c>
      <c r="B132">
        <v>0</v>
      </c>
      <c r="C132">
        <v>31.75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3</v>
      </c>
      <c r="J132" t="s">
        <v>35</v>
      </c>
      <c r="K132">
        <v>0</v>
      </c>
      <c r="L132" t="s">
        <v>36</v>
      </c>
      <c r="M132" s="3">
        <v>1</v>
      </c>
      <c r="N132" s="3">
        <v>0</v>
      </c>
    </row>
    <row r="133" spans="1:14" x14ac:dyDescent="0.3">
      <c r="A133">
        <v>0</v>
      </c>
      <c r="B133">
        <v>0</v>
      </c>
      <c r="C133">
        <v>31.83</v>
      </c>
      <c r="D133">
        <v>0</v>
      </c>
      <c r="E133">
        <v>0</v>
      </c>
      <c r="F133">
        <v>0</v>
      </c>
      <c r="G133">
        <v>0.04</v>
      </c>
      <c r="H133">
        <v>1</v>
      </c>
      <c r="I133">
        <v>0.04</v>
      </c>
      <c r="J133" t="s">
        <v>22</v>
      </c>
      <c r="K133">
        <v>0</v>
      </c>
      <c r="L133" t="s">
        <v>17</v>
      </c>
      <c r="M133" s="3">
        <v>1</v>
      </c>
      <c r="N133" s="3">
        <v>0</v>
      </c>
    </row>
    <row r="134" spans="1:14" x14ac:dyDescent="0.3">
      <c r="A134">
        <v>0</v>
      </c>
      <c r="B134">
        <v>0</v>
      </c>
      <c r="C134">
        <v>32</v>
      </c>
      <c r="D134">
        <v>0</v>
      </c>
      <c r="E134">
        <v>0</v>
      </c>
      <c r="F134">
        <v>1</v>
      </c>
      <c r="G134">
        <v>0.04</v>
      </c>
      <c r="H134">
        <v>1</v>
      </c>
      <c r="I134">
        <v>1.75</v>
      </c>
      <c r="J134" t="s">
        <v>31</v>
      </c>
      <c r="K134">
        <v>1</v>
      </c>
      <c r="L134" t="s">
        <v>20</v>
      </c>
      <c r="M134" s="3">
        <v>1</v>
      </c>
      <c r="N134" s="3">
        <v>1</v>
      </c>
    </row>
    <row r="135" spans="1:14" x14ac:dyDescent="0.3">
      <c r="A135">
        <v>0</v>
      </c>
      <c r="B135">
        <v>0</v>
      </c>
      <c r="C135">
        <v>32.08</v>
      </c>
      <c r="D135">
        <v>0</v>
      </c>
      <c r="E135">
        <v>0</v>
      </c>
      <c r="F135">
        <v>1</v>
      </c>
      <c r="G135">
        <v>1.5</v>
      </c>
      <c r="H135">
        <v>1</v>
      </c>
      <c r="I135">
        <v>4</v>
      </c>
      <c r="J135" t="s">
        <v>24</v>
      </c>
      <c r="K135">
        <v>0</v>
      </c>
      <c r="L135" t="s">
        <v>17</v>
      </c>
      <c r="M135" s="3">
        <v>1</v>
      </c>
      <c r="N135" s="3">
        <v>0</v>
      </c>
    </row>
    <row r="136" spans="1:14" x14ac:dyDescent="0.3">
      <c r="A136">
        <v>0</v>
      </c>
      <c r="B136">
        <v>0</v>
      </c>
      <c r="C136">
        <v>32.25</v>
      </c>
      <c r="D136">
        <v>1</v>
      </c>
      <c r="E136">
        <v>1</v>
      </c>
      <c r="F136">
        <v>1</v>
      </c>
      <c r="G136">
        <v>3.25</v>
      </c>
      <c r="H136">
        <v>1</v>
      </c>
      <c r="I136">
        <v>0.16500000000000001</v>
      </c>
      <c r="J136" t="s">
        <v>26</v>
      </c>
      <c r="K136">
        <v>1</v>
      </c>
      <c r="L136" t="s">
        <v>20</v>
      </c>
      <c r="M136" s="3">
        <v>1</v>
      </c>
      <c r="N136" s="3">
        <v>1</v>
      </c>
    </row>
    <row r="137" spans="1:14" x14ac:dyDescent="0.3">
      <c r="A137">
        <v>0</v>
      </c>
      <c r="B137">
        <v>0</v>
      </c>
      <c r="C137">
        <v>32.25</v>
      </c>
      <c r="D137">
        <v>1</v>
      </c>
      <c r="E137">
        <v>2</v>
      </c>
      <c r="F137">
        <v>0</v>
      </c>
      <c r="G137">
        <v>0</v>
      </c>
      <c r="H137">
        <v>1</v>
      </c>
      <c r="I137">
        <v>14</v>
      </c>
      <c r="J137" t="s">
        <v>33</v>
      </c>
      <c r="K137">
        <v>0</v>
      </c>
      <c r="L137" t="s">
        <v>34</v>
      </c>
      <c r="M137" s="3">
        <v>1</v>
      </c>
      <c r="N137" s="3">
        <v>0</v>
      </c>
    </row>
    <row r="138" spans="1:14" x14ac:dyDescent="0.3">
      <c r="A138">
        <v>0</v>
      </c>
      <c r="B138">
        <v>0</v>
      </c>
      <c r="C138">
        <v>32.42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2.165</v>
      </c>
      <c r="J138" t="s">
        <v>25</v>
      </c>
      <c r="K138">
        <v>0</v>
      </c>
      <c r="L138" t="s">
        <v>34</v>
      </c>
      <c r="M138" s="3">
        <v>1</v>
      </c>
      <c r="N138" s="3">
        <v>0</v>
      </c>
    </row>
    <row r="139" spans="1:14" x14ac:dyDescent="0.3">
      <c r="A139">
        <v>0</v>
      </c>
      <c r="B139">
        <v>0</v>
      </c>
      <c r="C139">
        <v>32.67</v>
      </c>
      <c r="D139">
        <v>0</v>
      </c>
      <c r="E139">
        <v>0</v>
      </c>
      <c r="F139">
        <v>1</v>
      </c>
      <c r="G139">
        <v>5.25</v>
      </c>
      <c r="H139">
        <v>1</v>
      </c>
      <c r="I139">
        <v>9</v>
      </c>
      <c r="J139" t="s">
        <v>16</v>
      </c>
      <c r="K139">
        <v>1</v>
      </c>
      <c r="L139" t="s">
        <v>20</v>
      </c>
      <c r="M139" s="3">
        <v>1</v>
      </c>
      <c r="N139" s="3">
        <v>1</v>
      </c>
    </row>
    <row r="140" spans="1:14" x14ac:dyDescent="0.3">
      <c r="A140">
        <v>0</v>
      </c>
      <c r="B140">
        <v>0</v>
      </c>
      <c r="C140">
        <v>33</v>
      </c>
      <c r="D140">
        <v>0</v>
      </c>
      <c r="E140">
        <v>0</v>
      </c>
      <c r="F140">
        <v>1</v>
      </c>
      <c r="G140">
        <v>7</v>
      </c>
      <c r="H140">
        <v>1</v>
      </c>
      <c r="I140">
        <v>2.5</v>
      </c>
      <c r="J140" t="s">
        <v>16</v>
      </c>
      <c r="K140">
        <v>0</v>
      </c>
      <c r="L140" t="s">
        <v>17</v>
      </c>
      <c r="M140" s="3">
        <v>1</v>
      </c>
      <c r="N140" s="3">
        <v>0</v>
      </c>
    </row>
    <row r="141" spans="1:14" x14ac:dyDescent="0.3">
      <c r="A141">
        <v>0</v>
      </c>
      <c r="B141">
        <v>0</v>
      </c>
      <c r="C141">
        <v>33.17</v>
      </c>
      <c r="D141">
        <v>0</v>
      </c>
      <c r="E141">
        <v>0</v>
      </c>
      <c r="F141">
        <v>1</v>
      </c>
      <c r="G141">
        <v>3.5</v>
      </c>
      <c r="H141">
        <v>1</v>
      </c>
      <c r="I141">
        <v>2.25</v>
      </c>
      <c r="J141" t="s">
        <v>24</v>
      </c>
      <c r="K141">
        <v>0</v>
      </c>
      <c r="L141" t="s">
        <v>17</v>
      </c>
      <c r="M141" s="3">
        <v>1</v>
      </c>
      <c r="N141" s="3">
        <v>0</v>
      </c>
    </row>
    <row r="142" spans="1:14" x14ac:dyDescent="0.3">
      <c r="A142">
        <v>0</v>
      </c>
      <c r="B142">
        <v>0</v>
      </c>
      <c r="C142">
        <v>33.17</v>
      </c>
      <c r="D142">
        <v>1</v>
      </c>
      <c r="E142">
        <v>1</v>
      </c>
      <c r="F142">
        <v>1</v>
      </c>
      <c r="G142">
        <v>2.04</v>
      </c>
      <c r="H142">
        <v>1</v>
      </c>
      <c r="I142">
        <v>3.04</v>
      </c>
      <c r="J142" t="s">
        <v>26</v>
      </c>
      <c r="K142">
        <v>1</v>
      </c>
      <c r="L142" t="s">
        <v>20</v>
      </c>
      <c r="M142" s="3">
        <v>1</v>
      </c>
      <c r="N142" s="3">
        <v>1</v>
      </c>
    </row>
    <row r="143" spans="1:14" x14ac:dyDescent="0.3">
      <c r="A143">
        <v>0</v>
      </c>
      <c r="B143">
        <v>0</v>
      </c>
      <c r="C143">
        <v>33.17</v>
      </c>
      <c r="D143">
        <v>1</v>
      </c>
      <c r="E143">
        <v>3</v>
      </c>
      <c r="F143">
        <v>1</v>
      </c>
      <c r="G143">
        <v>3.165</v>
      </c>
      <c r="H143">
        <v>1</v>
      </c>
      <c r="I143">
        <v>3.165</v>
      </c>
      <c r="J143" t="s">
        <v>28</v>
      </c>
      <c r="K143">
        <v>1</v>
      </c>
      <c r="L143" t="s">
        <v>17</v>
      </c>
      <c r="M143" s="3">
        <v>1</v>
      </c>
      <c r="N143" s="3">
        <v>1</v>
      </c>
    </row>
    <row r="144" spans="1:14" x14ac:dyDescent="0.3">
      <c r="A144">
        <v>0</v>
      </c>
      <c r="B144">
        <v>0</v>
      </c>
      <c r="C144">
        <v>33.25</v>
      </c>
      <c r="D144">
        <v>0</v>
      </c>
      <c r="E144">
        <v>0</v>
      </c>
      <c r="F144">
        <v>0</v>
      </c>
      <c r="G144">
        <v>2</v>
      </c>
      <c r="H144">
        <v>0</v>
      </c>
      <c r="I144">
        <v>3</v>
      </c>
      <c r="J144" t="s">
        <v>32</v>
      </c>
      <c r="K144">
        <v>0</v>
      </c>
      <c r="L144" t="s">
        <v>17</v>
      </c>
      <c r="M144" s="3">
        <v>1</v>
      </c>
      <c r="N144" s="3">
        <v>0</v>
      </c>
    </row>
    <row r="145" spans="1:14" x14ac:dyDescent="0.3">
      <c r="A145">
        <v>0</v>
      </c>
      <c r="B145">
        <v>0</v>
      </c>
      <c r="C145">
        <v>33.25</v>
      </c>
      <c r="D145">
        <v>0</v>
      </c>
      <c r="E145">
        <v>0</v>
      </c>
      <c r="F145">
        <v>1</v>
      </c>
      <c r="G145">
        <v>2.5</v>
      </c>
      <c r="H145">
        <v>0</v>
      </c>
      <c r="I145">
        <v>2.5</v>
      </c>
      <c r="J145" t="s">
        <v>26</v>
      </c>
      <c r="K145">
        <v>0</v>
      </c>
      <c r="L145" t="s">
        <v>17</v>
      </c>
      <c r="M145" s="3">
        <v>1</v>
      </c>
      <c r="N145" s="3">
        <v>0</v>
      </c>
    </row>
    <row r="146" spans="1:14" x14ac:dyDescent="0.3">
      <c r="A146">
        <v>0</v>
      </c>
      <c r="B146">
        <v>0</v>
      </c>
      <c r="C146">
        <v>33.58</v>
      </c>
      <c r="D146">
        <v>0</v>
      </c>
      <c r="E146">
        <v>0</v>
      </c>
      <c r="F146">
        <v>0</v>
      </c>
      <c r="G146">
        <v>8.5000000000000006E-2</v>
      </c>
      <c r="H146">
        <v>1</v>
      </c>
      <c r="I146">
        <v>0.33500000000000002</v>
      </c>
      <c r="J146" t="s">
        <v>24</v>
      </c>
      <c r="K146">
        <v>0</v>
      </c>
      <c r="L146" t="s">
        <v>17</v>
      </c>
      <c r="M146" s="3">
        <v>1</v>
      </c>
      <c r="N146" s="3">
        <v>0</v>
      </c>
    </row>
    <row r="147" spans="1:14" x14ac:dyDescent="0.3">
      <c r="A147">
        <v>0</v>
      </c>
      <c r="B147">
        <v>0</v>
      </c>
      <c r="C147">
        <v>33.92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1.585</v>
      </c>
      <c r="J147" t="s">
        <v>33</v>
      </c>
      <c r="K147">
        <v>1</v>
      </c>
      <c r="L147" t="s">
        <v>34</v>
      </c>
      <c r="M147" s="3">
        <v>1</v>
      </c>
      <c r="N147" s="3">
        <v>0</v>
      </c>
    </row>
    <row r="148" spans="1:14" x14ac:dyDescent="0.3">
      <c r="A148">
        <v>0</v>
      </c>
      <c r="B148">
        <v>0</v>
      </c>
      <c r="C148">
        <v>34</v>
      </c>
      <c r="D148">
        <v>0</v>
      </c>
      <c r="E148">
        <v>0</v>
      </c>
      <c r="F148">
        <v>1</v>
      </c>
      <c r="G148">
        <v>1.085</v>
      </c>
      <c r="H148">
        <v>1</v>
      </c>
      <c r="I148">
        <v>5.085</v>
      </c>
      <c r="J148" t="s">
        <v>29</v>
      </c>
      <c r="K148">
        <v>0</v>
      </c>
      <c r="L148" t="s">
        <v>30</v>
      </c>
      <c r="M148" s="3">
        <v>1</v>
      </c>
      <c r="N148" s="3">
        <v>0</v>
      </c>
    </row>
    <row r="149" spans="1:14" x14ac:dyDescent="0.3">
      <c r="A149">
        <v>0</v>
      </c>
      <c r="B149">
        <v>0</v>
      </c>
      <c r="C149">
        <v>34</v>
      </c>
      <c r="D149">
        <v>0</v>
      </c>
      <c r="E149">
        <v>0</v>
      </c>
      <c r="F149">
        <v>1</v>
      </c>
      <c r="G149">
        <v>1.5</v>
      </c>
      <c r="H149">
        <v>1</v>
      </c>
      <c r="I149">
        <v>5.5</v>
      </c>
      <c r="J149" t="s">
        <v>26</v>
      </c>
      <c r="K149">
        <v>0</v>
      </c>
      <c r="L149" t="s">
        <v>17</v>
      </c>
      <c r="M149" s="3">
        <v>1</v>
      </c>
      <c r="N149" s="3">
        <v>0</v>
      </c>
    </row>
    <row r="150" spans="1:14" x14ac:dyDescent="0.3">
      <c r="A150">
        <v>0</v>
      </c>
      <c r="B150">
        <v>0</v>
      </c>
      <c r="C150">
        <v>34.08</v>
      </c>
      <c r="D150">
        <v>1</v>
      </c>
      <c r="E150">
        <v>1</v>
      </c>
      <c r="F150">
        <v>1</v>
      </c>
      <c r="G150">
        <v>0.04</v>
      </c>
      <c r="H150">
        <v>1</v>
      </c>
      <c r="I150">
        <v>0.08</v>
      </c>
      <c r="J150" t="s">
        <v>22</v>
      </c>
      <c r="K150">
        <v>1</v>
      </c>
      <c r="L150" t="s">
        <v>30</v>
      </c>
      <c r="M150" s="3">
        <v>1</v>
      </c>
      <c r="N150" s="3">
        <v>1</v>
      </c>
    </row>
    <row r="151" spans="1:14" x14ac:dyDescent="0.3">
      <c r="A151">
        <v>0</v>
      </c>
      <c r="B151">
        <v>0</v>
      </c>
      <c r="C151">
        <v>34.5</v>
      </c>
      <c r="D151">
        <v>1</v>
      </c>
      <c r="E151">
        <v>7</v>
      </c>
      <c r="F151">
        <v>1</v>
      </c>
      <c r="G151">
        <v>8.5</v>
      </c>
      <c r="H151">
        <v>1</v>
      </c>
      <c r="I151">
        <v>4.04</v>
      </c>
      <c r="J151" t="s">
        <v>29</v>
      </c>
      <c r="K151">
        <v>1</v>
      </c>
      <c r="L151" t="s">
        <v>30</v>
      </c>
      <c r="M151" s="3">
        <v>1</v>
      </c>
      <c r="N151" s="3">
        <v>1</v>
      </c>
    </row>
    <row r="152" spans="1:14" x14ac:dyDescent="0.3">
      <c r="A152">
        <v>0</v>
      </c>
      <c r="B152">
        <v>0</v>
      </c>
      <c r="C152">
        <v>34.83</v>
      </c>
      <c r="D152">
        <v>0</v>
      </c>
      <c r="E152">
        <v>0</v>
      </c>
      <c r="F152">
        <v>0</v>
      </c>
      <c r="G152">
        <v>3</v>
      </c>
      <c r="H152">
        <v>1</v>
      </c>
      <c r="I152">
        <v>2.5</v>
      </c>
      <c r="J152" t="s">
        <v>16</v>
      </c>
      <c r="K152">
        <v>0</v>
      </c>
      <c r="L152" t="s">
        <v>17</v>
      </c>
      <c r="M152" s="3">
        <v>1</v>
      </c>
      <c r="N152" s="3">
        <v>0</v>
      </c>
    </row>
    <row r="153" spans="1:14" x14ac:dyDescent="0.3">
      <c r="A153">
        <v>0</v>
      </c>
      <c r="B153">
        <v>0</v>
      </c>
      <c r="C153">
        <v>34.83</v>
      </c>
      <c r="D153">
        <v>0</v>
      </c>
      <c r="E153">
        <v>0</v>
      </c>
      <c r="F153">
        <v>1</v>
      </c>
      <c r="G153">
        <v>0.5</v>
      </c>
      <c r="H153">
        <v>0</v>
      </c>
      <c r="I153">
        <v>1.25</v>
      </c>
      <c r="J153" t="s">
        <v>29</v>
      </c>
      <c r="K153">
        <v>0</v>
      </c>
      <c r="L153" t="s">
        <v>20</v>
      </c>
      <c r="M153" s="3">
        <v>1</v>
      </c>
      <c r="N153" s="3">
        <v>0</v>
      </c>
    </row>
    <row r="154" spans="1:14" x14ac:dyDescent="0.3">
      <c r="A154">
        <v>0</v>
      </c>
      <c r="B154">
        <v>0</v>
      </c>
      <c r="C154">
        <v>35.25</v>
      </c>
      <c r="D154">
        <v>0</v>
      </c>
      <c r="E154">
        <v>0</v>
      </c>
      <c r="F154">
        <v>0</v>
      </c>
      <c r="G154">
        <v>4</v>
      </c>
      <c r="H154">
        <v>1</v>
      </c>
      <c r="I154">
        <v>16.5</v>
      </c>
      <c r="J154" t="s">
        <v>26</v>
      </c>
      <c r="K154">
        <v>1</v>
      </c>
      <c r="L154" t="s">
        <v>17</v>
      </c>
      <c r="M154" s="3">
        <v>1</v>
      </c>
      <c r="N154" s="3">
        <v>0</v>
      </c>
    </row>
    <row r="155" spans="1:14" x14ac:dyDescent="0.3">
      <c r="A155">
        <v>0</v>
      </c>
      <c r="B155">
        <v>0</v>
      </c>
      <c r="C155">
        <v>36.17</v>
      </c>
      <c r="D155">
        <v>0</v>
      </c>
      <c r="E155">
        <v>0</v>
      </c>
      <c r="F155">
        <v>1</v>
      </c>
      <c r="G155">
        <v>0.28999999999999998</v>
      </c>
      <c r="H155">
        <v>1</v>
      </c>
      <c r="I155">
        <v>0.42</v>
      </c>
      <c r="J155" t="s">
        <v>16</v>
      </c>
      <c r="K155">
        <v>0</v>
      </c>
      <c r="L155" t="s">
        <v>17</v>
      </c>
      <c r="M155" s="3">
        <v>1</v>
      </c>
      <c r="N155" s="3">
        <v>0</v>
      </c>
    </row>
    <row r="156" spans="1:14" x14ac:dyDescent="0.3">
      <c r="A156">
        <v>0</v>
      </c>
      <c r="B156">
        <v>0</v>
      </c>
      <c r="C156">
        <v>36.33</v>
      </c>
      <c r="D156">
        <v>1</v>
      </c>
      <c r="E156">
        <v>1</v>
      </c>
      <c r="F156">
        <v>0</v>
      </c>
      <c r="G156">
        <v>8.5000000000000006E-2</v>
      </c>
      <c r="H156">
        <v>1</v>
      </c>
      <c r="I156">
        <v>2.125</v>
      </c>
      <c r="J156" t="s">
        <v>16</v>
      </c>
      <c r="K156">
        <v>1</v>
      </c>
      <c r="L156" t="s">
        <v>17</v>
      </c>
      <c r="M156" s="3">
        <v>1</v>
      </c>
      <c r="N156" s="3">
        <v>1</v>
      </c>
    </row>
    <row r="157" spans="1:14" x14ac:dyDescent="0.3">
      <c r="A157">
        <v>0</v>
      </c>
      <c r="B157">
        <v>0</v>
      </c>
      <c r="C157">
        <v>36.42</v>
      </c>
      <c r="D157">
        <v>0</v>
      </c>
      <c r="E157">
        <v>0</v>
      </c>
      <c r="F157">
        <v>0</v>
      </c>
      <c r="G157">
        <v>0.58499999999999996</v>
      </c>
      <c r="H157">
        <v>1</v>
      </c>
      <c r="I157">
        <v>0.75</v>
      </c>
      <c r="J157" t="s">
        <v>27</v>
      </c>
      <c r="K157">
        <v>0</v>
      </c>
      <c r="L157" t="s">
        <v>17</v>
      </c>
      <c r="M157" s="3">
        <v>1</v>
      </c>
      <c r="N157" s="3">
        <v>0</v>
      </c>
    </row>
    <row r="158" spans="1:14" x14ac:dyDescent="0.3">
      <c r="A158">
        <v>0</v>
      </c>
      <c r="B158">
        <v>0</v>
      </c>
      <c r="C158">
        <v>36.67</v>
      </c>
      <c r="D158">
        <v>1</v>
      </c>
      <c r="E158">
        <v>10</v>
      </c>
      <c r="F158">
        <v>1</v>
      </c>
      <c r="G158">
        <v>0.25</v>
      </c>
      <c r="H158">
        <v>1</v>
      </c>
      <c r="I158">
        <v>4.415</v>
      </c>
      <c r="J158" t="s">
        <v>25</v>
      </c>
      <c r="K158">
        <v>1</v>
      </c>
      <c r="L158" t="s">
        <v>17</v>
      </c>
      <c r="M158" s="3">
        <v>1</v>
      </c>
      <c r="N158" s="3">
        <v>1</v>
      </c>
    </row>
    <row r="159" spans="1:14" x14ac:dyDescent="0.3">
      <c r="A159">
        <v>0</v>
      </c>
      <c r="B159">
        <v>0</v>
      </c>
      <c r="C159">
        <v>36.75</v>
      </c>
      <c r="D159">
        <v>0</v>
      </c>
      <c r="E159">
        <v>0</v>
      </c>
      <c r="F159">
        <v>1</v>
      </c>
      <c r="G159">
        <v>1.5</v>
      </c>
      <c r="H159">
        <v>1</v>
      </c>
      <c r="I159">
        <v>0.125</v>
      </c>
      <c r="J159" t="s">
        <v>26</v>
      </c>
      <c r="K159">
        <v>0</v>
      </c>
      <c r="L159" t="s">
        <v>17</v>
      </c>
      <c r="M159" s="3">
        <v>1</v>
      </c>
      <c r="N159" s="3">
        <v>1</v>
      </c>
    </row>
    <row r="160" spans="1:14" x14ac:dyDescent="0.3">
      <c r="A160">
        <v>0</v>
      </c>
      <c r="B160">
        <v>0</v>
      </c>
      <c r="C160">
        <v>37.5</v>
      </c>
      <c r="D160">
        <v>0</v>
      </c>
      <c r="E160">
        <v>0</v>
      </c>
      <c r="F160">
        <v>1</v>
      </c>
      <c r="G160">
        <v>0.25</v>
      </c>
      <c r="H160">
        <v>1</v>
      </c>
      <c r="I160">
        <v>1.75</v>
      </c>
      <c r="J160" t="s">
        <v>26</v>
      </c>
      <c r="K160">
        <v>1</v>
      </c>
      <c r="L160" t="s">
        <v>30</v>
      </c>
      <c r="M160" s="3">
        <v>1</v>
      </c>
      <c r="N160" s="3">
        <v>0</v>
      </c>
    </row>
    <row r="161" spans="1:14" x14ac:dyDescent="0.3">
      <c r="A161">
        <v>0</v>
      </c>
      <c r="B161">
        <v>0</v>
      </c>
      <c r="C161">
        <v>37.5</v>
      </c>
      <c r="D161">
        <v>0</v>
      </c>
      <c r="E161">
        <v>0</v>
      </c>
      <c r="F161">
        <v>1</v>
      </c>
      <c r="G161">
        <v>1.5</v>
      </c>
      <c r="H161">
        <v>1</v>
      </c>
      <c r="I161">
        <v>1.125</v>
      </c>
      <c r="J161" t="s">
        <v>27</v>
      </c>
      <c r="K161">
        <v>0</v>
      </c>
      <c r="L161" t="s">
        <v>17</v>
      </c>
      <c r="M161" s="3">
        <v>1</v>
      </c>
      <c r="N161" s="3">
        <v>1</v>
      </c>
    </row>
    <row r="162" spans="1:14" x14ac:dyDescent="0.3">
      <c r="A162">
        <v>0</v>
      </c>
      <c r="B162">
        <v>0</v>
      </c>
      <c r="C162">
        <v>38.25</v>
      </c>
      <c r="D162">
        <v>0</v>
      </c>
      <c r="E162">
        <v>0</v>
      </c>
      <c r="F162">
        <v>0</v>
      </c>
      <c r="G162">
        <v>0.125</v>
      </c>
      <c r="H162">
        <v>1</v>
      </c>
      <c r="I162">
        <v>10.125</v>
      </c>
      <c r="J162" t="s">
        <v>25</v>
      </c>
      <c r="K162">
        <v>0</v>
      </c>
      <c r="L162" t="s">
        <v>17</v>
      </c>
      <c r="M162" s="3">
        <v>1</v>
      </c>
      <c r="N162" s="3">
        <v>0</v>
      </c>
    </row>
    <row r="163" spans="1:14" x14ac:dyDescent="0.3">
      <c r="A163">
        <v>0</v>
      </c>
      <c r="B163">
        <v>0</v>
      </c>
      <c r="C163">
        <v>39.17</v>
      </c>
      <c r="D163">
        <v>0</v>
      </c>
      <c r="E163">
        <v>0</v>
      </c>
      <c r="F163">
        <v>1</v>
      </c>
      <c r="G163">
        <v>10</v>
      </c>
      <c r="H163">
        <v>1</v>
      </c>
      <c r="I163">
        <v>2.5</v>
      </c>
      <c r="J163" t="s">
        <v>29</v>
      </c>
      <c r="K163">
        <v>0</v>
      </c>
      <c r="L163" t="s">
        <v>20</v>
      </c>
      <c r="M163" s="3">
        <v>1</v>
      </c>
      <c r="N163" s="3">
        <v>0</v>
      </c>
    </row>
    <row r="164" spans="1:14" x14ac:dyDescent="0.3">
      <c r="A164">
        <v>0</v>
      </c>
      <c r="B164">
        <v>0</v>
      </c>
      <c r="C164">
        <v>39.42</v>
      </c>
      <c r="D164">
        <v>0</v>
      </c>
      <c r="E164">
        <v>0</v>
      </c>
      <c r="F164">
        <v>0</v>
      </c>
      <c r="G164">
        <v>0.16500000000000001</v>
      </c>
      <c r="H164">
        <v>1</v>
      </c>
      <c r="I164">
        <v>1.71</v>
      </c>
      <c r="J164" t="s">
        <v>22</v>
      </c>
      <c r="K164">
        <v>0</v>
      </c>
      <c r="L164" t="s">
        <v>17</v>
      </c>
      <c r="M164" s="3">
        <v>1</v>
      </c>
      <c r="N164" s="3">
        <v>0</v>
      </c>
    </row>
    <row r="165" spans="1:14" x14ac:dyDescent="0.3">
      <c r="A165">
        <v>0</v>
      </c>
      <c r="B165">
        <v>0</v>
      </c>
      <c r="C165">
        <v>39.92</v>
      </c>
      <c r="D165">
        <v>1</v>
      </c>
      <c r="E165">
        <v>3</v>
      </c>
      <c r="F165">
        <v>0</v>
      </c>
      <c r="G165">
        <v>0.5</v>
      </c>
      <c r="H165">
        <v>1</v>
      </c>
      <c r="I165">
        <v>0.54</v>
      </c>
      <c r="J165" t="s">
        <v>32</v>
      </c>
      <c r="K165">
        <v>1</v>
      </c>
      <c r="L165" t="s">
        <v>17</v>
      </c>
      <c r="M165" s="3">
        <v>1</v>
      </c>
      <c r="N165" s="3">
        <v>1</v>
      </c>
    </row>
    <row r="166" spans="1:14" x14ac:dyDescent="0.3">
      <c r="A166">
        <v>0</v>
      </c>
      <c r="B166">
        <v>0</v>
      </c>
      <c r="C166">
        <v>40.33</v>
      </c>
      <c r="D166">
        <v>1</v>
      </c>
      <c r="E166">
        <v>2</v>
      </c>
      <c r="F166">
        <v>0</v>
      </c>
      <c r="G166">
        <v>0.16500000000000001</v>
      </c>
      <c r="H166">
        <v>0</v>
      </c>
      <c r="I166">
        <v>8.125</v>
      </c>
      <c r="J166" t="s">
        <v>25</v>
      </c>
      <c r="K166">
        <v>0</v>
      </c>
      <c r="L166" t="s">
        <v>17</v>
      </c>
      <c r="M166" s="3">
        <v>1</v>
      </c>
      <c r="N166" s="3">
        <v>0</v>
      </c>
    </row>
    <row r="167" spans="1:14" x14ac:dyDescent="0.3">
      <c r="A167">
        <v>0</v>
      </c>
      <c r="B167">
        <v>0</v>
      </c>
      <c r="C167">
        <v>40.33</v>
      </c>
      <c r="D167">
        <v>1</v>
      </c>
      <c r="E167">
        <v>14</v>
      </c>
      <c r="F167">
        <v>0</v>
      </c>
      <c r="G167">
        <v>8</v>
      </c>
      <c r="H167">
        <v>0</v>
      </c>
      <c r="I167">
        <v>7.54</v>
      </c>
      <c r="J167" t="s">
        <v>19</v>
      </c>
      <c r="K167">
        <v>1</v>
      </c>
      <c r="L167" t="s">
        <v>20</v>
      </c>
      <c r="M167" s="3">
        <v>1</v>
      </c>
      <c r="N167" s="3">
        <v>1</v>
      </c>
    </row>
    <row r="168" spans="1:14" x14ac:dyDescent="0.3">
      <c r="A168">
        <v>0</v>
      </c>
      <c r="B168">
        <v>0</v>
      </c>
      <c r="C168">
        <v>40.92</v>
      </c>
      <c r="D168">
        <v>0</v>
      </c>
      <c r="E168">
        <v>0</v>
      </c>
      <c r="F168">
        <v>1</v>
      </c>
      <c r="G168">
        <v>0.5</v>
      </c>
      <c r="H168">
        <v>1</v>
      </c>
      <c r="I168">
        <v>0.5</v>
      </c>
      <c r="J168" t="s">
        <v>22</v>
      </c>
      <c r="K168">
        <v>0</v>
      </c>
      <c r="L168" t="s">
        <v>17</v>
      </c>
      <c r="M168" s="3">
        <v>1</v>
      </c>
      <c r="N168" s="3">
        <v>0</v>
      </c>
    </row>
    <row r="169" spans="1:14" x14ac:dyDescent="0.3">
      <c r="A169">
        <v>0</v>
      </c>
      <c r="B169">
        <v>0</v>
      </c>
      <c r="C169">
        <v>40.92</v>
      </c>
      <c r="D169">
        <v>0</v>
      </c>
      <c r="E169">
        <v>0</v>
      </c>
      <c r="F169">
        <v>1</v>
      </c>
      <c r="G169">
        <v>10</v>
      </c>
      <c r="H169">
        <v>1</v>
      </c>
      <c r="I169">
        <v>2.25</v>
      </c>
      <c r="J169" t="s">
        <v>28</v>
      </c>
      <c r="K169">
        <v>1</v>
      </c>
      <c r="L169" t="s">
        <v>20</v>
      </c>
      <c r="M169" s="3">
        <v>1</v>
      </c>
      <c r="N169" s="3">
        <v>0</v>
      </c>
    </row>
    <row r="170" spans="1:14" x14ac:dyDescent="0.3">
      <c r="A170">
        <v>0</v>
      </c>
      <c r="B170">
        <v>0</v>
      </c>
      <c r="C170">
        <v>41</v>
      </c>
      <c r="D170">
        <v>1</v>
      </c>
      <c r="E170">
        <v>23</v>
      </c>
      <c r="F170">
        <v>1</v>
      </c>
      <c r="G170">
        <v>0.125</v>
      </c>
      <c r="H170">
        <v>0</v>
      </c>
      <c r="I170">
        <v>2.04</v>
      </c>
      <c r="J170" t="s">
        <v>19</v>
      </c>
      <c r="K170">
        <v>1</v>
      </c>
      <c r="L170" t="s">
        <v>20</v>
      </c>
      <c r="M170" s="3">
        <v>1</v>
      </c>
      <c r="N170" s="3">
        <v>1</v>
      </c>
    </row>
    <row r="171" spans="1:14" x14ac:dyDescent="0.3">
      <c r="A171">
        <v>0</v>
      </c>
      <c r="B171">
        <v>0</v>
      </c>
      <c r="C171">
        <v>41.17</v>
      </c>
      <c r="D171">
        <v>0</v>
      </c>
      <c r="E171">
        <v>0</v>
      </c>
      <c r="F171">
        <v>0</v>
      </c>
      <c r="G171">
        <v>0.25</v>
      </c>
      <c r="H171">
        <v>1</v>
      </c>
      <c r="I171">
        <v>1.25</v>
      </c>
      <c r="J171" t="s">
        <v>16</v>
      </c>
      <c r="K171">
        <v>0</v>
      </c>
      <c r="L171" t="s">
        <v>17</v>
      </c>
      <c r="M171" s="3">
        <v>1</v>
      </c>
      <c r="N171" s="3">
        <v>0</v>
      </c>
    </row>
    <row r="172" spans="1:14" x14ac:dyDescent="0.3">
      <c r="A172">
        <v>0</v>
      </c>
      <c r="B172">
        <v>0</v>
      </c>
      <c r="C172">
        <v>42.25</v>
      </c>
      <c r="D172">
        <v>0</v>
      </c>
      <c r="E172">
        <v>0</v>
      </c>
      <c r="F172">
        <v>1</v>
      </c>
      <c r="G172">
        <v>0</v>
      </c>
      <c r="H172">
        <v>1</v>
      </c>
      <c r="I172">
        <v>1.75</v>
      </c>
      <c r="J172" t="s">
        <v>26</v>
      </c>
      <c r="K172">
        <v>0</v>
      </c>
      <c r="L172" t="s">
        <v>17</v>
      </c>
      <c r="M172" s="3">
        <v>1</v>
      </c>
      <c r="N172" s="3">
        <v>0</v>
      </c>
    </row>
    <row r="173" spans="1:14" x14ac:dyDescent="0.3">
      <c r="A173">
        <v>0</v>
      </c>
      <c r="B173">
        <v>0</v>
      </c>
      <c r="C173">
        <v>42.5</v>
      </c>
      <c r="D173">
        <v>0</v>
      </c>
      <c r="E173">
        <v>0</v>
      </c>
      <c r="F173">
        <v>1</v>
      </c>
      <c r="G173">
        <v>3.165</v>
      </c>
      <c r="H173">
        <v>1</v>
      </c>
      <c r="I173">
        <v>4.915</v>
      </c>
      <c r="J173" t="s">
        <v>16</v>
      </c>
      <c r="K173">
        <v>1</v>
      </c>
      <c r="L173" t="s">
        <v>17</v>
      </c>
      <c r="M173" s="3">
        <v>1</v>
      </c>
      <c r="N173" s="3">
        <v>1</v>
      </c>
    </row>
    <row r="174" spans="1:14" x14ac:dyDescent="0.3">
      <c r="A174">
        <v>0</v>
      </c>
      <c r="B174">
        <v>0</v>
      </c>
      <c r="C174">
        <v>43</v>
      </c>
      <c r="D174">
        <v>1</v>
      </c>
      <c r="E174">
        <v>8</v>
      </c>
      <c r="F174">
        <v>0</v>
      </c>
      <c r="G174">
        <v>1.75</v>
      </c>
      <c r="H174">
        <v>1</v>
      </c>
      <c r="I174">
        <v>0.28999999999999998</v>
      </c>
      <c r="J174" t="s">
        <v>24</v>
      </c>
      <c r="K174">
        <v>1</v>
      </c>
      <c r="L174" t="s">
        <v>20</v>
      </c>
      <c r="M174" s="3">
        <v>1</v>
      </c>
      <c r="N174" s="3">
        <v>1</v>
      </c>
    </row>
    <row r="175" spans="1:14" x14ac:dyDescent="0.3">
      <c r="A175">
        <v>0</v>
      </c>
      <c r="B175">
        <v>0</v>
      </c>
      <c r="C175">
        <v>43.08</v>
      </c>
      <c r="D175">
        <v>1</v>
      </c>
      <c r="E175">
        <v>8</v>
      </c>
      <c r="F175">
        <v>1</v>
      </c>
      <c r="G175">
        <v>0.375</v>
      </c>
      <c r="H175">
        <v>1</v>
      </c>
      <c r="I175">
        <v>0.375</v>
      </c>
      <c r="J175" t="s">
        <v>26</v>
      </c>
      <c r="K175">
        <v>1</v>
      </c>
      <c r="L175" t="s">
        <v>17</v>
      </c>
      <c r="M175" s="3">
        <v>1</v>
      </c>
      <c r="N175" s="3">
        <v>1</v>
      </c>
    </row>
    <row r="176" spans="1:14" x14ac:dyDescent="0.3">
      <c r="A176">
        <v>0</v>
      </c>
      <c r="B176">
        <v>0</v>
      </c>
      <c r="C176">
        <v>44.25</v>
      </c>
      <c r="D176">
        <v>0</v>
      </c>
      <c r="E176">
        <v>0</v>
      </c>
      <c r="F176">
        <v>0</v>
      </c>
      <c r="G176">
        <v>1.5</v>
      </c>
      <c r="H176">
        <v>1</v>
      </c>
      <c r="I176">
        <v>11</v>
      </c>
      <c r="J176" t="s">
        <v>27</v>
      </c>
      <c r="K176">
        <v>1</v>
      </c>
      <c r="L176" t="s">
        <v>17</v>
      </c>
      <c r="M176" s="3">
        <v>1</v>
      </c>
      <c r="N176" s="3">
        <v>0</v>
      </c>
    </row>
    <row r="177" spans="1:14" x14ac:dyDescent="0.3">
      <c r="A177">
        <v>0</v>
      </c>
      <c r="B177">
        <v>0</v>
      </c>
      <c r="C177">
        <v>44.83</v>
      </c>
      <c r="D177">
        <v>0</v>
      </c>
      <c r="E177">
        <v>0</v>
      </c>
      <c r="F177">
        <v>0</v>
      </c>
      <c r="G177">
        <v>1.625</v>
      </c>
      <c r="H177">
        <v>1</v>
      </c>
      <c r="I177">
        <v>7</v>
      </c>
      <c r="J177" t="s">
        <v>26</v>
      </c>
      <c r="K177">
        <v>0</v>
      </c>
      <c r="L177" t="s">
        <v>17</v>
      </c>
      <c r="M177" s="3">
        <v>1</v>
      </c>
      <c r="N177" s="3">
        <v>0</v>
      </c>
    </row>
    <row r="178" spans="1:14" x14ac:dyDescent="0.3">
      <c r="A178">
        <v>0</v>
      </c>
      <c r="B178">
        <v>0</v>
      </c>
      <c r="C178">
        <v>48.58</v>
      </c>
      <c r="D178">
        <v>1</v>
      </c>
      <c r="E178">
        <v>11</v>
      </c>
      <c r="F178">
        <v>0</v>
      </c>
      <c r="G178">
        <v>0.25</v>
      </c>
      <c r="H178">
        <v>1</v>
      </c>
      <c r="I178">
        <v>0.20499999999999999</v>
      </c>
      <c r="J178" t="s">
        <v>25</v>
      </c>
      <c r="K178">
        <v>1</v>
      </c>
      <c r="L178" t="s">
        <v>17</v>
      </c>
      <c r="M178" s="3">
        <v>1</v>
      </c>
      <c r="N178" s="3">
        <v>1</v>
      </c>
    </row>
    <row r="179" spans="1:14" x14ac:dyDescent="0.3">
      <c r="A179">
        <v>0</v>
      </c>
      <c r="B179">
        <v>0</v>
      </c>
      <c r="C179">
        <v>48.75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26.335000000000001</v>
      </c>
      <c r="J179" t="s">
        <v>33</v>
      </c>
      <c r="K179">
        <v>1</v>
      </c>
      <c r="L179" t="s">
        <v>34</v>
      </c>
      <c r="M179" s="3">
        <v>1</v>
      </c>
      <c r="N179" s="3">
        <v>0</v>
      </c>
    </row>
    <row r="180" spans="1:14" x14ac:dyDescent="0.3">
      <c r="A180">
        <v>0</v>
      </c>
      <c r="B180">
        <v>0</v>
      </c>
      <c r="C180">
        <v>51.83</v>
      </c>
      <c r="D180">
        <v>0</v>
      </c>
      <c r="E180">
        <v>0</v>
      </c>
      <c r="F180">
        <v>0</v>
      </c>
      <c r="G180">
        <v>1.5</v>
      </c>
      <c r="H180">
        <v>1</v>
      </c>
      <c r="I180">
        <v>2.04</v>
      </c>
      <c r="J180" t="s">
        <v>33</v>
      </c>
      <c r="K180">
        <v>0</v>
      </c>
      <c r="L180" t="s">
        <v>34</v>
      </c>
      <c r="M180" s="3">
        <v>1</v>
      </c>
      <c r="N180" s="3">
        <v>0</v>
      </c>
    </row>
    <row r="181" spans="1:14" x14ac:dyDescent="0.3">
      <c r="A181">
        <v>0</v>
      </c>
      <c r="B181">
        <v>0</v>
      </c>
      <c r="C181">
        <v>51.83</v>
      </c>
      <c r="D181">
        <v>0</v>
      </c>
      <c r="E181">
        <v>0</v>
      </c>
      <c r="F181">
        <v>0</v>
      </c>
      <c r="G181">
        <v>1.5</v>
      </c>
      <c r="H181">
        <v>1</v>
      </c>
      <c r="I181">
        <v>3</v>
      </c>
      <c r="J181" t="s">
        <v>33</v>
      </c>
      <c r="K181">
        <v>0</v>
      </c>
      <c r="L181" t="s">
        <v>34</v>
      </c>
      <c r="M181" s="3">
        <v>1</v>
      </c>
      <c r="N181" s="3">
        <v>0</v>
      </c>
    </row>
    <row r="182" spans="1:14" x14ac:dyDescent="0.3">
      <c r="A182">
        <v>0</v>
      </c>
      <c r="B182">
        <v>0</v>
      </c>
      <c r="C182">
        <v>52.17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t="s">
        <v>33</v>
      </c>
      <c r="K182">
        <v>0</v>
      </c>
      <c r="L182" t="s">
        <v>34</v>
      </c>
      <c r="M182" s="3">
        <v>1</v>
      </c>
      <c r="N182" s="3">
        <v>0</v>
      </c>
    </row>
    <row r="183" spans="1:14" x14ac:dyDescent="0.3">
      <c r="A183">
        <v>0</v>
      </c>
      <c r="B183">
        <v>0</v>
      </c>
      <c r="C183">
        <v>52.33</v>
      </c>
      <c r="D183">
        <v>0</v>
      </c>
      <c r="E183">
        <v>0</v>
      </c>
      <c r="F183">
        <v>1</v>
      </c>
      <c r="G183">
        <v>9.4600000000000009</v>
      </c>
      <c r="H183">
        <v>1</v>
      </c>
      <c r="I183">
        <v>1.375</v>
      </c>
      <c r="J183" t="s">
        <v>26</v>
      </c>
      <c r="K183">
        <v>1</v>
      </c>
      <c r="L183" t="s">
        <v>20</v>
      </c>
      <c r="M183" s="3">
        <v>1</v>
      </c>
      <c r="N183" s="3">
        <v>0</v>
      </c>
    </row>
    <row r="184" spans="1:14" x14ac:dyDescent="0.3">
      <c r="A184">
        <v>0</v>
      </c>
      <c r="B184">
        <v>0</v>
      </c>
      <c r="C184">
        <v>54.42</v>
      </c>
      <c r="D184">
        <v>0</v>
      </c>
      <c r="E184">
        <v>0</v>
      </c>
      <c r="F184">
        <v>0</v>
      </c>
      <c r="G184">
        <v>3.96</v>
      </c>
      <c r="H184">
        <v>1</v>
      </c>
      <c r="I184">
        <v>0.5</v>
      </c>
      <c r="J184" t="s">
        <v>25</v>
      </c>
      <c r="K184">
        <v>1</v>
      </c>
      <c r="L184" t="s">
        <v>20</v>
      </c>
      <c r="M184" s="3">
        <v>1</v>
      </c>
      <c r="N184" s="3">
        <v>1</v>
      </c>
    </row>
    <row r="185" spans="1:14" x14ac:dyDescent="0.3">
      <c r="A185">
        <v>0</v>
      </c>
      <c r="B185">
        <v>0</v>
      </c>
      <c r="C185">
        <v>56.42</v>
      </c>
      <c r="D185">
        <v>1</v>
      </c>
      <c r="E185">
        <v>40</v>
      </c>
      <c r="F185">
        <v>0</v>
      </c>
      <c r="G185">
        <v>28.5</v>
      </c>
      <c r="H185">
        <v>1</v>
      </c>
      <c r="I185">
        <v>28</v>
      </c>
      <c r="J185" t="s">
        <v>26</v>
      </c>
      <c r="K185">
        <v>1</v>
      </c>
      <c r="L185" t="s">
        <v>17</v>
      </c>
      <c r="M185" s="3">
        <v>1</v>
      </c>
      <c r="N185" s="3">
        <v>1</v>
      </c>
    </row>
    <row r="186" spans="1:14" x14ac:dyDescent="0.3">
      <c r="A186">
        <v>0</v>
      </c>
      <c r="B186">
        <v>0</v>
      </c>
      <c r="C186">
        <v>56.83</v>
      </c>
      <c r="D186">
        <v>0</v>
      </c>
      <c r="E186">
        <v>0</v>
      </c>
      <c r="F186">
        <v>1</v>
      </c>
      <c r="G186">
        <v>5</v>
      </c>
      <c r="H186">
        <v>0</v>
      </c>
      <c r="I186">
        <v>4.25</v>
      </c>
      <c r="J186" t="s">
        <v>33</v>
      </c>
      <c r="K186">
        <v>0</v>
      </c>
      <c r="L186" t="s">
        <v>34</v>
      </c>
      <c r="M186" s="3">
        <v>1</v>
      </c>
      <c r="N186" s="3">
        <v>0</v>
      </c>
    </row>
    <row r="187" spans="1:14" x14ac:dyDescent="0.3">
      <c r="A187">
        <v>0</v>
      </c>
      <c r="B187">
        <v>0</v>
      </c>
      <c r="C187">
        <v>62.5</v>
      </c>
      <c r="D187">
        <v>0</v>
      </c>
      <c r="E187">
        <v>0</v>
      </c>
      <c r="F187">
        <v>0</v>
      </c>
      <c r="G187">
        <v>5</v>
      </c>
      <c r="H187">
        <v>1</v>
      </c>
      <c r="I187">
        <v>12.75</v>
      </c>
      <c r="J187" t="s">
        <v>26</v>
      </c>
      <c r="K187">
        <v>1</v>
      </c>
      <c r="L187" t="s">
        <v>20</v>
      </c>
      <c r="M187" s="3">
        <v>1</v>
      </c>
      <c r="N187" s="3">
        <v>0</v>
      </c>
    </row>
    <row r="188" spans="1:14" x14ac:dyDescent="0.3">
      <c r="A188">
        <v>0</v>
      </c>
      <c r="B188">
        <v>0</v>
      </c>
      <c r="C188">
        <v>74.83</v>
      </c>
      <c r="D188">
        <v>1</v>
      </c>
      <c r="E188">
        <v>2</v>
      </c>
      <c r="F188">
        <v>0</v>
      </c>
      <c r="G188">
        <v>0.04</v>
      </c>
      <c r="H188">
        <v>1</v>
      </c>
      <c r="I188">
        <v>19</v>
      </c>
      <c r="J188" t="s">
        <v>33</v>
      </c>
      <c r="K188">
        <v>0</v>
      </c>
      <c r="L188" t="s">
        <v>34</v>
      </c>
      <c r="M188" s="3">
        <v>1</v>
      </c>
      <c r="N188" s="3">
        <v>0</v>
      </c>
    </row>
    <row r="189" spans="1:14" x14ac:dyDescent="0.3">
      <c r="A189">
        <v>0</v>
      </c>
      <c r="B189">
        <v>1</v>
      </c>
      <c r="C189">
        <v>17.5</v>
      </c>
      <c r="D189">
        <v>0</v>
      </c>
      <c r="E189">
        <v>0</v>
      </c>
      <c r="F189">
        <v>1</v>
      </c>
      <c r="G189">
        <v>0</v>
      </c>
      <c r="H189">
        <v>1</v>
      </c>
      <c r="I189">
        <v>22</v>
      </c>
      <c r="J189" t="s">
        <v>33</v>
      </c>
      <c r="K189">
        <v>0</v>
      </c>
      <c r="L189" t="s">
        <v>36</v>
      </c>
      <c r="M189" s="3">
        <v>1</v>
      </c>
      <c r="N189" s="3">
        <v>1</v>
      </c>
    </row>
    <row r="190" spans="1:14" x14ac:dyDescent="0.3">
      <c r="A190">
        <v>0</v>
      </c>
      <c r="B190">
        <v>1</v>
      </c>
      <c r="C190">
        <v>18.079999999999998</v>
      </c>
      <c r="D190">
        <v>0</v>
      </c>
      <c r="E190">
        <v>0</v>
      </c>
      <c r="F190">
        <v>1</v>
      </c>
      <c r="G190">
        <v>10</v>
      </c>
      <c r="H190">
        <v>0</v>
      </c>
      <c r="I190">
        <v>0.375</v>
      </c>
      <c r="J190" t="s">
        <v>24</v>
      </c>
      <c r="K190">
        <v>0</v>
      </c>
      <c r="L190" t="s">
        <v>34</v>
      </c>
      <c r="M190" s="3">
        <v>1</v>
      </c>
      <c r="N190" s="3">
        <v>1</v>
      </c>
    </row>
    <row r="191" spans="1:14" x14ac:dyDescent="0.3">
      <c r="A191">
        <v>1</v>
      </c>
      <c r="B191">
        <v>1</v>
      </c>
      <c r="C191">
        <v>15.17</v>
      </c>
      <c r="D191">
        <v>0</v>
      </c>
      <c r="E191">
        <v>0</v>
      </c>
      <c r="F191">
        <v>0</v>
      </c>
      <c r="G191">
        <v>1</v>
      </c>
      <c r="H191">
        <v>1</v>
      </c>
      <c r="I191">
        <v>7</v>
      </c>
      <c r="J191" t="s">
        <v>31</v>
      </c>
      <c r="K191">
        <v>0</v>
      </c>
      <c r="L191" t="s">
        <v>17</v>
      </c>
      <c r="M191" s="3">
        <v>1</v>
      </c>
      <c r="N191" s="3">
        <v>0</v>
      </c>
    </row>
    <row r="192" spans="1:14" x14ac:dyDescent="0.3">
      <c r="A192">
        <v>1</v>
      </c>
      <c r="B192">
        <v>1</v>
      </c>
      <c r="C192">
        <v>15.75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0.375</v>
      </c>
      <c r="J192" t="s">
        <v>26</v>
      </c>
      <c r="K192">
        <v>0</v>
      </c>
      <c r="L192" t="s">
        <v>17</v>
      </c>
      <c r="M192" s="3">
        <v>1</v>
      </c>
      <c r="N192" s="3">
        <v>0</v>
      </c>
    </row>
    <row r="193" spans="1:14" x14ac:dyDescent="0.3">
      <c r="A193">
        <v>1</v>
      </c>
      <c r="B193">
        <v>1</v>
      </c>
      <c r="C193">
        <v>15.83</v>
      </c>
      <c r="D193">
        <v>1</v>
      </c>
      <c r="E193">
        <v>1</v>
      </c>
      <c r="F193">
        <v>1</v>
      </c>
      <c r="G193">
        <v>0.125</v>
      </c>
      <c r="H193">
        <v>0</v>
      </c>
      <c r="I193">
        <v>7.625</v>
      </c>
      <c r="J193" t="s">
        <v>19</v>
      </c>
      <c r="K193">
        <v>0</v>
      </c>
      <c r="L193" t="s">
        <v>17</v>
      </c>
      <c r="M193" s="3">
        <v>1</v>
      </c>
      <c r="N193" s="3">
        <v>0</v>
      </c>
    </row>
    <row r="194" spans="1:14" x14ac:dyDescent="0.3">
      <c r="A194">
        <v>1</v>
      </c>
      <c r="B194">
        <v>1</v>
      </c>
      <c r="C194">
        <v>15.83</v>
      </c>
      <c r="D194">
        <v>1</v>
      </c>
      <c r="E194">
        <v>2</v>
      </c>
      <c r="F194">
        <v>0</v>
      </c>
      <c r="G194">
        <v>1.5</v>
      </c>
      <c r="H194">
        <v>0</v>
      </c>
      <c r="I194">
        <v>0.58499999999999996</v>
      </c>
      <c r="J194" t="s">
        <v>26</v>
      </c>
      <c r="K194">
        <v>1</v>
      </c>
      <c r="L194" t="s">
        <v>20</v>
      </c>
      <c r="M194" s="3">
        <v>1</v>
      </c>
      <c r="N194" s="3">
        <v>1</v>
      </c>
    </row>
    <row r="195" spans="1:14" x14ac:dyDescent="0.3">
      <c r="A195">
        <v>1</v>
      </c>
      <c r="B195">
        <v>1</v>
      </c>
      <c r="C195">
        <v>15.92</v>
      </c>
      <c r="D195">
        <v>0</v>
      </c>
      <c r="E195">
        <v>0</v>
      </c>
      <c r="F195">
        <v>0</v>
      </c>
      <c r="G195">
        <v>8.5000000000000006E-2</v>
      </c>
      <c r="H195">
        <v>0</v>
      </c>
      <c r="I195">
        <v>2.875</v>
      </c>
      <c r="J195" t="s">
        <v>19</v>
      </c>
      <c r="K195">
        <v>0</v>
      </c>
      <c r="L195" t="s">
        <v>17</v>
      </c>
      <c r="M195" s="3">
        <v>1</v>
      </c>
      <c r="N195" s="3">
        <v>0</v>
      </c>
    </row>
    <row r="196" spans="1:14" x14ac:dyDescent="0.3">
      <c r="A196">
        <v>1</v>
      </c>
      <c r="B196">
        <v>1</v>
      </c>
      <c r="C196">
        <v>16</v>
      </c>
      <c r="D196">
        <v>1</v>
      </c>
      <c r="E196">
        <v>1</v>
      </c>
      <c r="F196">
        <v>0</v>
      </c>
      <c r="G196">
        <v>8.5000000000000006E-2</v>
      </c>
      <c r="H196">
        <v>1</v>
      </c>
      <c r="I196">
        <v>3.125</v>
      </c>
      <c r="J196" t="s">
        <v>16</v>
      </c>
      <c r="K196">
        <v>0</v>
      </c>
      <c r="L196" t="s">
        <v>17</v>
      </c>
      <c r="M196" s="3">
        <v>1</v>
      </c>
      <c r="N196" s="3">
        <v>0</v>
      </c>
    </row>
    <row r="197" spans="1:14" x14ac:dyDescent="0.3">
      <c r="A197">
        <v>1</v>
      </c>
      <c r="B197">
        <v>1</v>
      </c>
      <c r="C197">
        <v>16</v>
      </c>
      <c r="D197">
        <v>1</v>
      </c>
      <c r="E197">
        <v>2</v>
      </c>
      <c r="F197">
        <v>1</v>
      </c>
      <c r="G197">
        <v>1</v>
      </c>
      <c r="H197">
        <v>0</v>
      </c>
      <c r="I197">
        <v>0.16500000000000001</v>
      </c>
      <c r="J197" t="s">
        <v>32</v>
      </c>
      <c r="K197">
        <v>0</v>
      </c>
      <c r="L197" t="s">
        <v>17</v>
      </c>
      <c r="M197" s="3">
        <v>1</v>
      </c>
      <c r="N197" s="3">
        <v>0</v>
      </c>
    </row>
    <row r="198" spans="1:14" x14ac:dyDescent="0.3">
      <c r="A198">
        <v>1</v>
      </c>
      <c r="B198">
        <v>1</v>
      </c>
      <c r="C198">
        <v>16.079999999999998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0.33500000000000002</v>
      </c>
      <c r="J198" t="s">
        <v>33</v>
      </c>
      <c r="K198">
        <v>0</v>
      </c>
      <c r="L198" t="s">
        <v>34</v>
      </c>
      <c r="M198" s="3">
        <v>1</v>
      </c>
      <c r="N198" s="3">
        <v>0</v>
      </c>
    </row>
    <row r="199" spans="1:14" x14ac:dyDescent="0.3">
      <c r="A199">
        <v>1</v>
      </c>
      <c r="B199">
        <v>1</v>
      </c>
      <c r="C199">
        <v>16.079999999999998</v>
      </c>
      <c r="D199">
        <v>1</v>
      </c>
      <c r="E199">
        <v>5</v>
      </c>
      <c r="F199">
        <v>1</v>
      </c>
      <c r="G199">
        <v>1.75</v>
      </c>
      <c r="H199">
        <v>1</v>
      </c>
      <c r="I199">
        <v>0.75</v>
      </c>
      <c r="J199" t="s">
        <v>26</v>
      </c>
      <c r="K199">
        <v>1</v>
      </c>
      <c r="L199" t="s">
        <v>17</v>
      </c>
      <c r="M199" s="3">
        <v>1</v>
      </c>
      <c r="N199" s="3">
        <v>1</v>
      </c>
    </row>
    <row r="200" spans="1:14" x14ac:dyDescent="0.3">
      <c r="A200">
        <v>1</v>
      </c>
      <c r="B200">
        <v>1</v>
      </c>
      <c r="C200">
        <v>16.170000000000002</v>
      </c>
      <c r="D200">
        <v>0</v>
      </c>
      <c r="E200">
        <v>0</v>
      </c>
      <c r="F200">
        <v>0</v>
      </c>
      <c r="G200">
        <v>0.04</v>
      </c>
      <c r="H200">
        <v>1</v>
      </c>
      <c r="I200">
        <v>0.04</v>
      </c>
      <c r="J200" t="s">
        <v>26</v>
      </c>
      <c r="K200">
        <v>0</v>
      </c>
      <c r="L200" t="s">
        <v>17</v>
      </c>
      <c r="M200" s="3">
        <v>1</v>
      </c>
      <c r="N200" s="3">
        <v>1</v>
      </c>
    </row>
    <row r="201" spans="1:14" x14ac:dyDescent="0.3">
      <c r="A201">
        <v>1</v>
      </c>
      <c r="B201">
        <v>1</v>
      </c>
      <c r="C201">
        <v>16.25</v>
      </c>
      <c r="D201">
        <v>0</v>
      </c>
      <c r="E201">
        <v>0</v>
      </c>
      <c r="F201">
        <v>0</v>
      </c>
      <c r="G201">
        <v>8.5000000000000006E-2</v>
      </c>
      <c r="H201">
        <v>1</v>
      </c>
      <c r="I201">
        <v>0.83499999999999996</v>
      </c>
      <c r="J201" t="s">
        <v>22</v>
      </c>
      <c r="K201">
        <v>1</v>
      </c>
      <c r="L201" t="s">
        <v>17</v>
      </c>
      <c r="M201" s="3">
        <v>1</v>
      </c>
      <c r="N201" s="3">
        <v>0</v>
      </c>
    </row>
    <row r="202" spans="1:14" x14ac:dyDescent="0.3">
      <c r="A202">
        <v>1</v>
      </c>
      <c r="B202">
        <v>1</v>
      </c>
      <c r="C202">
        <v>16.329999999999998</v>
      </c>
      <c r="D202">
        <v>0</v>
      </c>
      <c r="E202">
        <v>0</v>
      </c>
      <c r="F202">
        <v>0</v>
      </c>
      <c r="G202">
        <v>0.125</v>
      </c>
      <c r="H202">
        <v>0</v>
      </c>
      <c r="I202">
        <v>0.21</v>
      </c>
      <c r="J202" t="s">
        <v>32</v>
      </c>
      <c r="K202">
        <v>0</v>
      </c>
      <c r="L202" t="s">
        <v>17</v>
      </c>
      <c r="M202" s="3">
        <v>1</v>
      </c>
      <c r="N202" s="3">
        <v>0</v>
      </c>
    </row>
    <row r="203" spans="1:14" x14ac:dyDescent="0.3">
      <c r="A203">
        <v>1</v>
      </c>
      <c r="B203">
        <v>1</v>
      </c>
      <c r="C203">
        <v>16.329999999999998</v>
      </c>
      <c r="D203">
        <v>0</v>
      </c>
      <c r="E203">
        <v>0</v>
      </c>
      <c r="F203">
        <v>1</v>
      </c>
      <c r="G203">
        <v>0.41499999999999998</v>
      </c>
      <c r="H203">
        <v>1</v>
      </c>
      <c r="I203">
        <v>4.085</v>
      </c>
      <c r="J203" t="s">
        <v>29</v>
      </c>
      <c r="K203">
        <v>0</v>
      </c>
      <c r="L203" t="s">
        <v>20</v>
      </c>
      <c r="M203" s="3">
        <v>1</v>
      </c>
      <c r="N203" s="3">
        <v>0</v>
      </c>
    </row>
    <row r="204" spans="1:14" x14ac:dyDescent="0.3">
      <c r="A204">
        <v>1</v>
      </c>
      <c r="B204">
        <v>1</v>
      </c>
      <c r="C204">
        <v>16.329999999999998</v>
      </c>
      <c r="D204">
        <v>1</v>
      </c>
      <c r="E204">
        <v>1</v>
      </c>
      <c r="F204">
        <v>0</v>
      </c>
      <c r="G204">
        <v>0.66500000000000004</v>
      </c>
      <c r="H204">
        <v>1</v>
      </c>
      <c r="I204">
        <v>2.75</v>
      </c>
      <c r="J204" t="s">
        <v>32</v>
      </c>
      <c r="K204">
        <v>0</v>
      </c>
      <c r="L204" t="s">
        <v>17</v>
      </c>
      <c r="M204" s="3">
        <v>1</v>
      </c>
      <c r="N204" s="3">
        <v>0</v>
      </c>
    </row>
    <row r="205" spans="1:14" x14ac:dyDescent="0.3">
      <c r="A205">
        <v>1</v>
      </c>
      <c r="B205">
        <v>1</v>
      </c>
      <c r="C205">
        <v>16.5</v>
      </c>
      <c r="D205">
        <v>0</v>
      </c>
      <c r="E205">
        <v>0</v>
      </c>
      <c r="F205">
        <v>0</v>
      </c>
      <c r="G205">
        <v>0.16500000000000001</v>
      </c>
      <c r="H205">
        <v>1</v>
      </c>
      <c r="I205">
        <v>0.125</v>
      </c>
      <c r="J205" t="s">
        <v>26</v>
      </c>
      <c r="K205">
        <v>0</v>
      </c>
      <c r="L205" t="s">
        <v>17</v>
      </c>
      <c r="M205" s="3">
        <v>1</v>
      </c>
      <c r="N205" s="3">
        <v>0</v>
      </c>
    </row>
    <row r="206" spans="1:14" x14ac:dyDescent="0.3">
      <c r="A206">
        <v>1</v>
      </c>
      <c r="B206">
        <v>1</v>
      </c>
      <c r="C206">
        <v>16.5</v>
      </c>
      <c r="D206">
        <v>1</v>
      </c>
      <c r="E206">
        <v>1</v>
      </c>
      <c r="F206">
        <v>0</v>
      </c>
      <c r="G206">
        <v>0.25</v>
      </c>
      <c r="H206">
        <v>0</v>
      </c>
      <c r="I206">
        <v>1.25</v>
      </c>
      <c r="J206" t="s">
        <v>19</v>
      </c>
      <c r="K206">
        <v>0</v>
      </c>
      <c r="L206" t="s">
        <v>17</v>
      </c>
      <c r="M206" s="3">
        <v>1</v>
      </c>
      <c r="N206" s="3">
        <v>0</v>
      </c>
    </row>
    <row r="207" spans="1:14" x14ac:dyDescent="0.3">
      <c r="A207">
        <v>1</v>
      </c>
      <c r="B207">
        <v>1</v>
      </c>
      <c r="C207">
        <v>16.920000000000002</v>
      </c>
      <c r="D207">
        <v>1</v>
      </c>
      <c r="E207">
        <v>6</v>
      </c>
      <c r="F207">
        <v>1</v>
      </c>
      <c r="G207">
        <v>0.16500000000000001</v>
      </c>
      <c r="H207">
        <v>0</v>
      </c>
      <c r="I207">
        <v>0.5</v>
      </c>
      <c r="J207" t="s">
        <v>29</v>
      </c>
      <c r="K207">
        <v>0</v>
      </c>
      <c r="L207" t="s">
        <v>17</v>
      </c>
      <c r="M207" s="3">
        <v>1</v>
      </c>
      <c r="N207" s="3">
        <v>0</v>
      </c>
    </row>
    <row r="208" spans="1:14" x14ac:dyDescent="0.3">
      <c r="A208">
        <v>1</v>
      </c>
      <c r="B208">
        <v>1</v>
      </c>
      <c r="C208">
        <v>17.079999999999998</v>
      </c>
      <c r="D208">
        <v>0</v>
      </c>
      <c r="E208">
        <v>0</v>
      </c>
      <c r="F208">
        <v>1</v>
      </c>
      <c r="G208">
        <v>0.33500000000000002</v>
      </c>
      <c r="H208">
        <v>1</v>
      </c>
      <c r="I208">
        <v>3.29</v>
      </c>
      <c r="J208" t="s">
        <v>29</v>
      </c>
      <c r="K208">
        <v>0</v>
      </c>
      <c r="L208" t="s">
        <v>17</v>
      </c>
      <c r="M208" s="3">
        <v>1</v>
      </c>
      <c r="N208" s="3">
        <v>0</v>
      </c>
    </row>
    <row r="209" spans="1:14" x14ac:dyDescent="0.3">
      <c r="A209">
        <v>1</v>
      </c>
      <c r="B209">
        <v>1</v>
      </c>
      <c r="C209">
        <v>17.079999999999998</v>
      </c>
      <c r="D209">
        <v>1</v>
      </c>
      <c r="E209">
        <v>4</v>
      </c>
      <c r="F209">
        <v>0</v>
      </c>
      <c r="G209">
        <v>0.33500000000000002</v>
      </c>
      <c r="H209">
        <v>1</v>
      </c>
      <c r="I209">
        <v>0.25</v>
      </c>
      <c r="J209" t="s">
        <v>19</v>
      </c>
      <c r="K209">
        <v>0</v>
      </c>
      <c r="L209" t="s">
        <v>17</v>
      </c>
      <c r="M209" s="3">
        <v>1</v>
      </c>
      <c r="N209" s="3">
        <v>0</v>
      </c>
    </row>
    <row r="210" spans="1:14" x14ac:dyDescent="0.3">
      <c r="A210">
        <v>1</v>
      </c>
      <c r="B210">
        <v>1</v>
      </c>
      <c r="C210">
        <v>17.25</v>
      </c>
      <c r="D210">
        <v>0</v>
      </c>
      <c r="E210">
        <v>0</v>
      </c>
      <c r="F210">
        <v>1</v>
      </c>
      <c r="G210">
        <v>0.04</v>
      </c>
      <c r="H210">
        <v>1</v>
      </c>
      <c r="I210">
        <v>3</v>
      </c>
      <c r="J210" t="s">
        <v>25</v>
      </c>
      <c r="K210">
        <v>0</v>
      </c>
      <c r="L210" t="s">
        <v>17</v>
      </c>
      <c r="M210" s="3">
        <v>1</v>
      </c>
      <c r="N210" s="3">
        <v>0</v>
      </c>
    </row>
    <row r="211" spans="1:14" x14ac:dyDescent="0.3">
      <c r="A211">
        <v>1</v>
      </c>
      <c r="B211">
        <v>1</v>
      </c>
      <c r="C211">
        <v>17.329999999999998</v>
      </c>
      <c r="D211">
        <v>1</v>
      </c>
      <c r="E211">
        <v>10</v>
      </c>
      <c r="F211">
        <v>1</v>
      </c>
      <c r="G211">
        <v>1.75</v>
      </c>
      <c r="H211">
        <v>0</v>
      </c>
      <c r="I211">
        <v>9.5</v>
      </c>
      <c r="J211" t="s">
        <v>32</v>
      </c>
      <c r="K211">
        <v>0</v>
      </c>
      <c r="L211" t="s">
        <v>17</v>
      </c>
      <c r="M211" s="3">
        <v>1</v>
      </c>
      <c r="N211" s="3">
        <v>0</v>
      </c>
    </row>
    <row r="212" spans="1:14" x14ac:dyDescent="0.3">
      <c r="A212">
        <v>1</v>
      </c>
      <c r="B212">
        <v>1</v>
      </c>
      <c r="C212">
        <v>17.420000000000002</v>
      </c>
      <c r="D212">
        <v>0</v>
      </c>
      <c r="E212">
        <v>0</v>
      </c>
      <c r="F212">
        <v>0</v>
      </c>
      <c r="G212">
        <v>0.125</v>
      </c>
      <c r="H212">
        <v>1</v>
      </c>
      <c r="I212">
        <v>6.5</v>
      </c>
      <c r="J212" t="s">
        <v>29</v>
      </c>
      <c r="K212">
        <v>0</v>
      </c>
      <c r="L212" t="s">
        <v>17</v>
      </c>
      <c r="M212" s="3">
        <v>1</v>
      </c>
      <c r="N212" s="3">
        <v>0</v>
      </c>
    </row>
    <row r="213" spans="1:14" x14ac:dyDescent="0.3">
      <c r="A213">
        <v>1</v>
      </c>
      <c r="B213">
        <v>1</v>
      </c>
      <c r="C213">
        <v>17.579999999999998</v>
      </c>
      <c r="D213">
        <v>0</v>
      </c>
      <c r="E213">
        <v>0</v>
      </c>
      <c r="F213">
        <v>1</v>
      </c>
      <c r="G213">
        <v>1.375</v>
      </c>
      <c r="H213">
        <v>0</v>
      </c>
      <c r="I213">
        <v>9</v>
      </c>
      <c r="J213" t="s">
        <v>32</v>
      </c>
      <c r="K213">
        <v>1</v>
      </c>
      <c r="L213" t="s">
        <v>17</v>
      </c>
      <c r="M213" s="3">
        <v>1</v>
      </c>
      <c r="N213" s="3">
        <v>1</v>
      </c>
    </row>
    <row r="214" spans="1:14" x14ac:dyDescent="0.3">
      <c r="A214">
        <v>1</v>
      </c>
      <c r="B214">
        <v>1</v>
      </c>
      <c r="C214">
        <v>17.579999999999998</v>
      </c>
      <c r="D214">
        <v>1</v>
      </c>
      <c r="E214">
        <v>1</v>
      </c>
      <c r="F214">
        <v>0</v>
      </c>
      <c r="G214">
        <v>0.16500000000000001</v>
      </c>
      <c r="H214">
        <v>1</v>
      </c>
      <c r="I214">
        <v>10</v>
      </c>
      <c r="J214" t="s">
        <v>16</v>
      </c>
      <c r="K214">
        <v>0</v>
      </c>
      <c r="L214" t="s">
        <v>20</v>
      </c>
      <c r="M214" s="3">
        <v>1</v>
      </c>
      <c r="N214" s="3">
        <v>0</v>
      </c>
    </row>
    <row r="215" spans="1:14" x14ac:dyDescent="0.3">
      <c r="A215">
        <v>1</v>
      </c>
      <c r="B215">
        <v>1</v>
      </c>
      <c r="C215">
        <v>17.670000000000002</v>
      </c>
      <c r="D215">
        <v>0</v>
      </c>
      <c r="E215">
        <v>0</v>
      </c>
      <c r="F215">
        <v>0</v>
      </c>
      <c r="G215">
        <v>0.25</v>
      </c>
      <c r="H215">
        <v>1</v>
      </c>
      <c r="I215">
        <v>4.46</v>
      </c>
      <c r="J215" t="s">
        <v>26</v>
      </c>
      <c r="K215">
        <v>0</v>
      </c>
      <c r="L215" t="s">
        <v>17</v>
      </c>
      <c r="M215" s="3">
        <v>1</v>
      </c>
      <c r="N215" s="3">
        <v>0</v>
      </c>
    </row>
    <row r="216" spans="1:14" x14ac:dyDescent="0.3">
      <c r="A216">
        <v>1</v>
      </c>
      <c r="B216">
        <v>1</v>
      </c>
      <c r="C216">
        <v>17.829999999999998</v>
      </c>
      <c r="D216">
        <v>1</v>
      </c>
      <c r="E216">
        <v>11</v>
      </c>
      <c r="F216">
        <v>0</v>
      </c>
      <c r="G216">
        <v>1</v>
      </c>
      <c r="H216">
        <v>0</v>
      </c>
      <c r="I216">
        <v>11</v>
      </c>
      <c r="J216" t="s">
        <v>28</v>
      </c>
      <c r="K216">
        <v>1</v>
      </c>
      <c r="L216" t="s">
        <v>20</v>
      </c>
      <c r="M216" s="3">
        <v>1</v>
      </c>
      <c r="N216" s="3">
        <v>1</v>
      </c>
    </row>
    <row r="217" spans="1:14" x14ac:dyDescent="0.3">
      <c r="A217">
        <v>1</v>
      </c>
      <c r="B217">
        <v>1</v>
      </c>
      <c r="C217">
        <v>17.920000000000002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10.210000000000001</v>
      </c>
      <c r="J217" t="s">
        <v>33</v>
      </c>
      <c r="K217">
        <v>0</v>
      </c>
      <c r="L217" t="s">
        <v>34</v>
      </c>
      <c r="M217" s="3">
        <v>1</v>
      </c>
      <c r="N217" s="3">
        <v>0</v>
      </c>
    </row>
    <row r="218" spans="1:14" x14ac:dyDescent="0.3">
      <c r="A218">
        <v>1</v>
      </c>
      <c r="B218">
        <v>1</v>
      </c>
      <c r="C218">
        <v>17.920000000000002</v>
      </c>
      <c r="D218">
        <v>0</v>
      </c>
      <c r="E218">
        <v>0</v>
      </c>
      <c r="F218">
        <v>0</v>
      </c>
      <c r="G218">
        <v>0.04</v>
      </c>
      <c r="H218">
        <v>1</v>
      </c>
      <c r="I218">
        <v>0.20499999999999999</v>
      </c>
      <c r="J218" t="s">
        <v>32</v>
      </c>
      <c r="K218">
        <v>0</v>
      </c>
      <c r="L218" t="s">
        <v>17</v>
      </c>
      <c r="M218" s="3">
        <v>1</v>
      </c>
      <c r="N218" s="3">
        <v>0</v>
      </c>
    </row>
    <row r="219" spans="1:14" x14ac:dyDescent="0.3">
      <c r="A219">
        <v>1</v>
      </c>
      <c r="B219">
        <v>1</v>
      </c>
      <c r="C219">
        <v>17.920000000000002</v>
      </c>
      <c r="D219">
        <v>1</v>
      </c>
      <c r="E219">
        <v>1</v>
      </c>
      <c r="F219">
        <v>1</v>
      </c>
      <c r="G219">
        <v>1.75</v>
      </c>
      <c r="H219">
        <v>0</v>
      </c>
      <c r="I219">
        <v>0.54</v>
      </c>
      <c r="J219" t="s">
        <v>26</v>
      </c>
      <c r="K219">
        <v>0</v>
      </c>
      <c r="L219" t="s">
        <v>17</v>
      </c>
      <c r="M219" s="3">
        <v>1</v>
      </c>
      <c r="N219" s="3">
        <v>0</v>
      </c>
    </row>
    <row r="220" spans="1:14" x14ac:dyDescent="0.3">
      <c r="A220">
        <v>1</v>
      </c>
      <c r="B220">
        <v>1</v>
      </c>
      <c r="C220">
        <v>18</v>
      </c>
      <c r="D220">
        <v>0</v>
      </c>
      <c r="E220">
        <v>0</v>
      </c>
      <c r="F220">
        <v>0</v>
      </c>
      <c r="G220">
        <v>0.21</v>
      </c>
      <c r="H220">
        <v>1</v>
      </c>
      <c r="I220">
        <v>0.16500000000000001</v>
      </c>
      <c r="J220" t="s">
        <v>19</v>
      </c>
      <c r="K220">
        <v>0</v>
      </c>
      <c r="L220" t="s">
        <v>36</v>
      </c>
      <c r="M220" s="3">
        <v>1</v>
      </c>
      <c r="N220" s="3">
        <v>1</v>
      </c>
    </row>
    <row r="221" spans="1:14" x14ac:dyDescent="0.3">
      <c r="A221">
        <v>1</v>
      </c>
      <c r="B221">
        <v>1</v>
      </c>
      <c r="C221">
        <v>18.079999999999998</v>
      </c>
      <c r="D221">
        <v>0</v>
      </c>
      <c r="E221">
        <v>0</v>
      </c>
      <c r="F221">
        <v>0</v>
      </c>
      <c r="G221">
        <v>0.5</v>
      </c>
      <c r="H221">
        <v>1</v>
      </c>
      <c r="I221">
        <v>5.5</v>
      </c>
      <c r="J221" t="s">
        <v>25</v>
      </c>
      <c r="K221">
        <v>1</v>
      </c>
      <c r="L221" t="s">
        <v>17</v>
      </c>
      <c r="M221" s="3">
        <v>1</v>
      </c>
      <c r="N221" s="3">
        <v>1</v>
      </c>
    </row>
    <row r="222" spans="1:14" x14ac:dyDescent="0.3">
      <c r="A222">
        <v>1</v>
      </c>
      <c r="B222">
        <v>1</v>
      </c>
      <c r="C222">
        <v>18.170000000000002</v>
      </c>
      <c r="D222">
        <v>0</v>
      </c>
      <c r="E222">
        <v>0</v>
      </c>
      <c r="F222">
        <v>0</v>
      </c>
      <c r="G222">
        <v>1.085</v>
      </c>
      <c r="H222">
        <v>1</v>
      </c>
      <c r="I222">
        <v>10.25</v>
      </c>
      <c r="J222" t="s">
        <v>26</v>
      </c>
      <c r="K222">
        <v>0</v>
      </c>
      <c r="L222" t="s">
        <v>20</v>
      </c>
      <c r="M222" s="3">
        <v>1</v>
      </c>
      <c r="N222" s="3">
        <v>0</v>
      </c>
    </row>
    <row r="223" spans="1:14" x14ac:dyDescent="0.3">
      <c r="A223">
        <v>1</v>
      </c>
      <c r="B223">
        <v>1</v>
      </c>
      <c r="C223">
        <v>18.170000000000002</v>
      </c>
      <c r="D223">
        <v>1</v>
      </c>
      <c r="E223">
        <v>2</v>
      </c>
      <c r="F223">
        <v>1</v>
      </c>
      <c r="G223">
        <v>0.96</v>
      </c>
      <c r="H223">
        <v>1</v>
      </c>
      <c r="I223">
        <v>2.46</v>
      </c>
      <c r="J223" t="s">
        <v>26</v>
      </c>
      <c r="K223">
        <v>0</v>
      </c>
      <c r="L223" t="s">
        <v>36</v>
      </c>
      <c r="M223" s="3">
        <v>1</v>
      </c>
      <c r="N223" s="3">
        <v>0</v>
      </c>
    </row>
    <row r="224" spans="1:14" x14ac:dyDescent="0.3">
      <c r="A224">
        <v>1</v>
      </c>
      <c r="B224">
        <v>1</v>
      </c>
      <c r="C224">
        <v>18.25</v>
      </c>
      <c r="D224">
        <v>0</v>
      </c>
      <c r="E224">
        <v>0</v>
      </c>
      <c r="F224">
        <v>1</v>
      </c>
      <c r="G224">
        <v>0.25</v>
      </c>
      <c r="H224">
        <v>1</v>
      </c>
      <c r="I224">
        <v>0.16500000000000001</v>
      </c>
      <c r="J224" t="s">
        <v>27</v>
      </c>
      <c r="K224">
        <v>0</v>
      </c>
      <c r="L224" t="s">
        <v>17</v>
      </c>
      <c r="M224" s="3">
        <v>1</v>
      </c>
      <c r="N224" s="3">
        <v>0</v>
      </c>
    </row>
    <row r="225" spans="1:14" x14ac:dyDescent="0.3">
      <c r="A225">
        <v>1</v>
      </c>
      <c r="B225">
        <v>1</v>
      </c>
      <c r="C225">
        <v>18.25</v>
      </c>
      <c r="D225">
        <v>1</v>
      </c>
      <c r="E225">
        <v>1</v>
      </c>
      <c r="F225">
        <v>0</v>
      </c>
      <c r="G225">
        <v>1</v>
      </c>
      <c r="H225">
        <v>0</v>
      </c>
      <c r="I225">
        <v>10</v>
      </c>
      <c r="J225" t="s">
        <v>16</v>
      </c>
      <c r="K225">
        <v>0</v>
      </c>
      <c r="L225" t="s">
        <v>17</v>
      </c>
      <c r="M225" s="3">
        <v>1</v>
      </c>
      <c r="N225" s="3">
        <v>0</v>
      </c>
    </row>
    <row r="226" spans="1:14" x14ac:dyDescent="0.3">
      <c r="A226">
        <v>1</v>
      </c>
      <c r="B226">
        <v>1</v>
      </c>
      <c r="C226">
        <v>18.420000000000002</v>
      </c>
      <c r="D226">
        <v>1</v>
      </c>
      <c r="E226">
        <v>4</v>
      </c>
      <c r="F226">
        <v>0</v>
      </c>
      <c r="G226">
        <v>1.21</v>
      </c>
      <c r="H226">
        <v>0</v>
      </c>
      <c r="I226">
        <v>9.25</v>
      </c>
      <c r="J226" t="s">
        <v>19</v>
      </c>
      <c r="K226">
        <v>1</v>
      </c>
      <c r="L226" t="s">
        <v>17</v>
      </c>
      <c r="M226" s="3">
        <v>1</v>
      </c>
      <c r="N226" s="3">
        <v>1</v>
      </c>
    </row>
    <row r="227" spans="1:14" x14ac:dyDescent="0.3">
      <c r="A227">
        <v>1</v>
      </c>
      <c r="B227">
        <v>1</v>
      </c>
      <c r="C227">
        <v>18.5</v>
      </c>
      <c r="D227">
        <v>1</v>
      </c>
      <c r="E227">
        <v>2</v>
      </c>
      <c r="F227">
        <v>0</v>
      </c>
      <c r="G227">
        <v>1.5</v>
      </c>
      <c r="H227">
        <v>1</v>
      </c>
      <c r="I227">
        <v>2</v>
      </c>
      <c r="J227" t="s">
        <v>29</v>
      </c>
      <c r="K227">
        <v>1</v>
      </c>
      <c r="L227" t="s">
        <v>17</v>
      </c>
      <c r="M227" s="3">
        <v>1</v>
      </c>
      <c r="N227" s="3">
        <v>1</v>
      </c>
    </row>
    <row r="228" spans="1:14" x14ac:dyDescent="0.3">
      <c r="A228">
        <v>1</v>
      </c>
      <c r="B228">
        <v>1</v>
      </c>
      <c r="C228">
        <v>18.579999999999998</v>
      </c>
      <c r="D228">
        <v>0</v>
      </c>
      <c r="E228">
        <v>0</v>
      </c>
      <c r="F228">
        <v>0</v>
      </c>
      <c r="G228">
        <v>0.41499999999999998</v>
      </c>
      <c r="H228">
        <v>0</v>
      </c>
      <c r="I228">
        <v>10</v>
      </c>
      <c r="J228" t="s">
        <v>27</v>
      </c>
      <c r="K228">
        <v>0</v>
      </c>
      <c r="L228" t="s">
        <v>17</v>
      </c>
      <c r="M228" s="3">
        <v>1</v>
      </c>
      <c r="N228" s="3">
        <v>0</v>
      </c>
    </row>
    <row r="229" spans="1:14" x14ac:dyDescent="0.3">
      <c r="A229">
        <v>1</v>
      </c>
      <c r="B229">
        <v>1</v>
      </c>
      <c r="C229">
        <v>18.579999999999998</v>
      </c>
      <c r="D229">
        <v>0</v>
      </c>
      <c r="E229">
        <v>0</v>
      </c>
      <c r="F229">
        <v>0</v>
      </c>
      <c r="G229">
        <v>0.41499999999999998</v>
      </c>
      <c r="H229">
        <v>1</v>
      </c>
      <c r="I229">
        <v>10.29</v>
      </c>
      <c r="J229" t="s">
        <v>33</v>
      </c>
      <c r="K229">
        <v>0</v>
      </c>
      <c r="L229" t="s">
        <v>34</v>
      </c>
      <c r="M229" s="3">
        <v>1</v>
      </c>
      <c r="N229" s="3">
        <v>0</v>
      </c>
    </row>
    <row r="230" spans="1:14" x14ac:dyDescent="0.3">
      <c r="A230">
        <v>1</v>
      </c>
      <c r="B230">
        <v>1</v>
      </c>
      <c r="C230">
        <v>18.579999999999998</v>
      </c>
      <c r="D230">
        <v>0</v>
      </c>
      <c r="E230">
        <v>0</v>
      </c>
      <c r="F230">
        <v>0</v>
      </c>
      <c r="G230">
        <v>0.54</v>
      </c>
      <c r="H230">
        <v>1</v>
      </c>
      <c r="I230">
        <v>5.71</v>
      </c>
      <c r="J230" t="s">
        <v>27</v>
      </c>
      <c r="K230">
        <v>0</v>
      </c>
      <c r="L230" t="s">
        <v>17</v>
      </c>
      <c r="M230" s="3">
        <v>1</v>
      </c>
      <c r="N230" s="3">
        <v>0</v>
      </c>
    </row>
    <row r="231" spans="1:14" x14ac:dyDescent="0.3">
      <c r="A231">
        <v>1</v>
      </c>
      <c r="B231">
        <v>1</v>
      </c>
      <c r="C231">
        <v>18.670000000000002</v>
      </c>
      <c r="D231">
        <v>1</v>
      </c>
      <c r="E231">
        <v>2</v>
      </c>
      <c r="F231">
        <v>0</v>
      </c>
      <c r="G231">
        <v>0.375</v>
      </c>
      <c r="H231">
        <v>1</v>
      </c>
      <c r="I231">
        <v>5</v>
      </c>
      <c r="J231" t="s">
        <v>19</v>
      </c>
      <c r="K231">
        <v>1</v>
      </c>
      <c r="L231" t="s">
        <v>17</v>
      </c>
      <c r="M231" s="3">
        <v>1</v>
      </c>
      <c r="N231" s="3">
        <v>0</v>
      </c>
    </row>
    <row r="232" spans="1:14" x14ac:dyDescent="0.3">
      <c r="A232">
        <v>1</v>
      </c>
      <c r="B232">
        <v>1</v>
      </c>
      <c r="C232">
        <v>18.75</v>
      </c>
      <c r="D232">
        <v>1</v>
      </c>
      <c r="E232">
        <v>5</v>
      </c>
      <c r="F232">
        <v>0</v>
      </c>
      <c r="G232">
        <v>2.71</v>
      </c>
      <c r="H232">
        <v>0</v>
      </c>
      <c r="I232">
        <v>7.5</v>
      </c>
      <c r="J232" t="s">
        <v>19</v>
      </c>
      <c r="K232">
        <v>1</v>
      </c>
      <c r="L232" t="s">
        <v>17</v>
      </c>
      <c r="M232" s="3">
        <v>1</v>
      </c>
      <c r="N232" s="3">
        <v>1</v>
      </c>
    </row>
    <row r="233" spans="1:14" x14ac:dyDescent="0.3">
      <c r="A233">
        <v>1</v>
      </c>
      <c r="B233">
        <v>1</v>
      </c>
      <c r="C233">
        <v>18.829999999999998</v>
      </c>
      <c r="D233">
        <v>0</v>
      </c>
      <c r="E233">
        <v>0</v>
      </c>
      <c r="F233">
        <v>0</v>
      </c>
      <c r="G233">
        <v>8.5000000000000006E-2</v>
      </c>
      <c r="H233">
        <v>0</v>
      </c>
      <c r="I233">
        <v>9.5399999999999991</v>
      </c>
      <c r="J233" t="s">
        <v>32</v>
      </c>
      <c r="K233">
        <v>1</v>
      </c>
      <c r="L233" t="s">
        <v>17</v>
      </c>
      <c r="M233" s="3">
        <v>1</v>
      </c>
      <c r="N233" s="3">
        <v>1</v>
      </c>
    </row>
    <row r="234" spans="1:14" x14ac:dyDescent="0.3">
      <c r="A234">
        <v>1</v>
      </c>
      <c r="B234">
        <v>1</v>
      </c>
      <c r="C234">
        <v>18.829999999999998</v>
      </c>
      <c r="D234">
        <v>0</v>
      </c>
      <c r="E234">
        <v>0</v>
      </c>
      <c r="F234">
        <v>0</v>
      </c>
      <c r="G234">
        <v>0.66500000000000004</v>
      </c>
      <c r="H234">
        <v>1</v>
      </c>
      <c r="I234">
        <v>0</v>
      </c>
      <c r="J234" t="s">
        <v>19</v>
      </c>
      <c r="K234">
        <v>0</v>
      </c>
      <c r="L234" t="s">
        <v>17</v>
      </c>
      <c r="M234" s="3">
        <v>1</v>
      </c>
      <c r="N234" s="3">
        <v>0</v>
      </c>
    </row>
    <row r="235" spans="1:14" x14ac:dyDescent="0.3">
      <c r="A235">
        <v>1</v>
      </c>
      <c r="B235">
        <v>1</v>
      </c>
      <c r="C235">
        <v>18.829999999999998</v>
      </c>
      <c r="D235">
        <v>1</v>
      </c>
      <c r="E235">
        <v>6</v>
      </c>
      <c r="F235">
        <v>1</v>
      </c>
      <c r="G235">
        <v>1.625</v>
      </c>
      <c r="H235">
        <v>0</v>
      </c>
      <c r="I235">
        <v>9.5</v>
      </c>
      <c r="J235" t="s">
        <v>16</v>
      </c>
      <c r="K235">
        <v>1</v>
      </c>
      <c r="L235" t="s">
        <v>17</v>
      </c>
      <c r="M235" s="3">
        <v>1</v>
      </c>
      <c r="N235" s="3">
        <v>1</v>
      </c>
    </row>
    <row r="236" spans="1:14" x14ac:dyDescent="0.3">
      <c r="A236">
        <v>1</v>
      </c>
      <c r="B236">
        <v>1</v>
      </c>
      <c r="C236">
        <v>18.920000000000002</v>
      </c>
      <c r="D236">
        <v>1</v>
      </c>
      <c r="E236">
        <v>2</v>
      </c>
      <c r="F236">
        <v>0</v>
      </c>
      <c r="G236">
        <v>0.75</v>
      </c>
      <c r="H236">
        <v>0</v>
      </c>
      <c r="I236">
        <v>9</v>
      </c>
      <c r="J236" t="s">
        <v>32</v>
      </c>
      <c r="K236">
        <v>1</v>
      </c>
      <c r="L236" t="s">
        <v>17</v>
      </c>
      <c r="M236" s="3">
        <v>1</v>
      </c>
      <c r="N236" s="3">
        <v>1</v>
      </c>
    </row>
    <row r="237" spans="1:14" x14ac:dyDescent="0.3">
      <c r="A237">
        <v>1</v>
      </c>
      <c r="B237">
        <v>1</v>
      </c>
      <c r="C237">
        <v>19.170000000000002</v>
      </c>
      <c r="D237">
        <v>0</v>
      </c>
      <c r="E237">
        <v>0</v>
      </c>
      <c r="F237">
        <v>0</v>
      </c>
      <c r="G237">
        <v>0.28999999999999998</v>
      </c>
      <c r="H237">
        <v>0</v>
      </c>
      <c r="I237">
        <v>5.415</v>
      </c>
      <c r="J237" t="s">
        <v>29</v>
      </c>
      <c r="K237">
        <v>0</v>
      </c>
      <c r="L237" t="s">
        <v>20</v>
      </c>
      <c r="M237" s="3">
        <v>1</v>
      </c>
      <c r="N237" s="3">
        <v>0</v>
      </c>
    </row>
    <row r="238" spans="1:14" x14ac:dyDescent="0.3">
      <c r="A238">
        <v>1</v>
      </c>
      <c r="B238">
        <v>1</v>
      </c>
      <c r="C238">
        <v>19.170000000000002</v>
      </c>
      <c r="D238">
        <v>0</v>
      </c>
      <c r="E238">
        <v>0</v>
      </c>
      <c r="F238">
        <v>0</v>
      </c>
      <c r="G238">
        <v>1.5</v>
      </c>
      <c r="H238">
        <v>1</v>
      </c>
      <c r="I238">
        <v>9.5</v>
      </c>
      <c r="J238" t="s">
        <v>16</v>
      </c>
      <c r="K238">
        <v>1</v>
      </c>
      <c r="L238" t="s">
        <v>17</v>
      </c>
      <c r="M238" s="3">
        <v>1</v>
      </c>
      <c r="N238" s="3">
        <v>1</v>
      </c>
    </row>
    <row r="239" spans="1:14" x14ac:dyDescent="0.3">
      <c r="A239">
        <v>1</v>
      </c>
      <c r="B239">
        <v>1</v>
      </c>
      <c r="C239">
        <v>19.170000000000002</v>
      </c>
      <c r="D239">
        <v>1</v>
      </c>
      <c r="E239">
        <v>7</v>
      </c>
      <c r="F239">
        <v>0</v>
      </c>
      <c r="G239">
        <v>0.75</v>
      </c>
      <c r="H239">
        <v>0</v>
      </c>
      <c r="I239">
        <v>8.5850000000000009</v>
      </c>
      <c r="J239" t="s">
        <v>24</v>
      </c>
      <c r="K239">
        <v>1</v>
      </c>
      <c r="L239" t="s">
        <v>20</v>
      </c>
      <c r="M239" s="3">
        <v>1</v>
      </c>
      <c r="N239" s="3">
        <v>1</v>
      </c>
    </row>
    <row r="240" spans="1:14" x14ac:dyDescent="0.3">
      <c r="A240">
        <v>1</v>
      </c>
      <c r="B240">
        <v>1</v>
      </c>
      <c r="C240">
        <v>19.329999999999998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9.5</v>
      </c>
      <c r="J240" t="s">
        <v>19</v>
      </c>
      <c r="K240">
        <v>1</v>
      </c>
      <c r="L240" t="s">
        <v>17</v>
      </c>
      <c r="M240" s="3">
        <v>1</v>
      </c>
      <c r="N240" s="3">
        <v>1</v>
      </c>
    </row>
    <row r="241" spans="1:14" x14ac:dyDescent="0.3">
      <c r="A241">
        <v>1</v>
      </c>
      <c r="B241">
        <v>1</v>
      </c>
      <c r="C241">
        <v>19.329999999999998</v>
      </c>
      <c r="D241">
        <v>1</v>
      </c>
      <c r="E241">
        <v>2</v>
      </c>
      <c r="F241">
        <v>1</v>
      </c>
      <c r="G241">
        <v>0.58499999999999996</v>
      </c>
      <c r="H241">
        <v>1</v>
      </c>
      <c r="I241">
        <v>10.914999999999999</v>
      </c>
      <c r="J241" t="s">
        <v>26</v>
      </c>
      <c r="K241">
        <v>0</v>
      </c>
      <c r="L241" t="s">
        <v>30</v>
      </c>
      <c r="M241" s="3">
        <v>1</v>
      </c>
      <c r="N241" s="3">
        <v>0</v>
      </c>
    </row>
    <row r="242" spans="1:14" x14ac:dyDescent="0.3">
      <c r="A242">
        <v>1</v>
      </c>
      <c r="B242">
        <v>1</v>
      </c>
      <c r="C242">
        <v>19.420000000000002</v>
      </c>
      <c r="D242">
        <v>1</v>
      </c>
      <c r="E242">
        <v>1</v>
      </c>
      <c r="F242">
        <v>0</v>
      </c>
      <c r="G242">
        <v>0.04</v>
      </c>
      <c r="H242">
        <v>1</v>
      </c>
      <c r="I242">
        <v>7.25</v>
      </c>
      <c r="J242" t="s">
        <v>22</v>
      </c>
      <c r="K242">
        <v>0</v>
      </c>
      <c r="L242" t="s">
        <v>17</v>
      </c>
      <c r="M242" s="3">
        <v>1</v>
      </c>
      <c r="N242" s="3">
        <v>0</v>
      </c>
    </row>
    <row r="243" spans="1:14" x14ac:dyDescent="0.3">
      <c r="A243">
        <v>1</v>
      </c>
      <c r="B243">
        <v>1</v>
      </c>
      <c r="C243">
        <v>19.420000000000002</v>
      </c>
      <c r="D243">
        <v>1</v>
      </c>
      <c r="E243">
        <v>7</v>
      </c>
      <c r="F243">
        <v>0</v>
      </c>
      <c r="G243">
        <v>1.46</v>
      </c>
      <c r="H243">
        <v>1</v>
      </c>
      <c r="I243">
        <v>6.5</v>
      </c>
      <c r="J243" t="s">
        <v>16</v>
      </c>
      <c r="K243">
        <v>1</v>
      </c>
      <c r="L243" t="s">
        <v>20</v>
      </c>
      <c r="M243" s="3">
        <v>1</v>
      </c>
      <c r="N243" s="3">
        <v>1</v>
      </c>
    </row>
    <row r="244" spans="1:14" x14ac:dyDescent="0.3">
      <c r="A244">
        <v>1</v>
      </c>
      <c r="B244">
        <v>1</v>
      </c>
      <c r="C244">
        <v>19.5</v>
      </c>
      <c r="D244">
        <v>0</v>
      </c>
      <c r="E244">
        <v>0</v>
      </c>
      <c r="F244">
        <v>0</v>
      </c>
      <c r="G244">
        <v>0.28999999999999998</v>
      </c>
      <c r="H244">
        <v>1</v>
      </c>
      <c r="I244">
        <v>0.28999999999999998</v>
      </c>
      <c r="J244" t="s">
        <v>25</v>
      </c>
      <c r="K244">
        <v>0</v>
      </c>
      <c r="L244" t="s">
        <v>17</v>
      </c>
      <c r="M244" s="3">
        <v>1</v>
      </c>
      <c r="N244" s="3">
        <v>0</v>
      </c>
    </row>
    <row r="245" spans="1:14" x14ac:dyDescent="0.3">
      <c r="A245">
        <v>1</v>
      </c>
      <c r="B245">
        <v>1</v>
      </c>
      <c r="C245">
        <v>19.5</v>
      </c>
      <c r="D245">
        <v>0</v>
      </c>
      <c r="E245">
        <v>0</v>
      </c>
      <c r="F245">
        <v>0</v>
      </c>
      <c r="G245">
        <v>0.79</v>
      </c>
      <c r="H245">
        <v>1</v>
      </c>
      <c r="I245">
        <v>9.5850000000000009</v>
      </c>
      <c r="J245" t="s">
        <v>32</v>
      </c>
      <c r="K245">
        <v>0</v>
      </c>
      <c r="L245" t="s">
        <v>17</v>
      </c>
      <c r="M245" s="3">
        <v>1</v>
      </c>
      <c r="N245" s="3">
        <v>0</v>
      </c>
    </row>
    <row r="246" spans="1:14" x14ac:dyDescent="0.3">
      <c r="A246">
        <v>1</v>
      </c>
      <c r="B246">
        <v>1</v>
      </c>
      <c r="C246">
        <v>19.5</v>
      </c>
      <c r="D246">
        <v>0</v>
      </c>
      <c r="E246">
        <v>0</v>
      </c>
      <c r="F246">
        <v>1</v>
      </c>
      <c r="G246">
        <v>0.04</v>
      </c>
      <c r="H246">
        <v>0</v>
      </c>
      <c r="I246">
        <v>0.16500000000000001</v>
      </c>
      <c r="J246" t="s">
        <v>19</v>
      </c>
      <c r="K246">
        <v>0</v>
      </c>
      <c r="L246" t="s">
        <v>17</v>
      </c>
      <c r="M246" s="3">
        <v>1</v>
      </c>
      <c r="N246" s="3">
        <v>0</v>
      </c>
    </row>
    <row r="247" spans="1:14" x14ac:dyDescent="0.3">
      <c r="A247">
        <v>1</v>
      </c>
      <c r="B247">
        <v>1</v>
      </c>
      <c r="C247">
        <v>19.579999999999998</v>
      </c>
      <c r="D247">
        <v>0</v>
      </c>
      <c r="E247">
        <v>0</v>
      </c>
      <c r="F247">
        <v>0</v>
      </c>
      <c r="G247">
        <v>1.665</v>
      </c>
      <c r="H247">
        <v>0</v>
      </c>
      <c r="I247">
        <v>0.66500000000000004</v>
      </c>
      <c r="J247" t="s">
        <v>16</v>
      </c>
      <c r="K247">
        <v>0</v>
      </c>
      <c r="L247" t="s">
        <v>17</v>
      </c>
      <c r="M247" s="3">
        <v>1</v>
      </c>
      <c r="N247" s="3">
        <v>0</v>
      </c>
    </row>
    <row r="248" spans="1:14" x14ac:dyDescent="0.3">
      <c r="A248">
        <v>1</v>
      </c>
      <c r="B248">
        <v>1</v>
      </c>
      <c r="C248">
        <v>19.579999999999998</v>
      </c>
      <c r="D248">
        <v>1</v>
      </c>
      <c r="E248">
        <v>3</v>
      </c>
      <c r="F248">
        <v>0</v>
      </c>
      <c r="G248">
        <v>0</v>
      </c>
      <c r="H248">
        <v>1</v>
      </c>
      <c r="I248">
        <v>0.58499999999999996</v>
      </c>
      <c r="J248" t="s">
        <v>33</v>
      </c>
      <c r="K248">
        <v>0</v>
      </c>
      <c r="L248" t="s">
        <v>34</v>
      </c>
      <c r="M248" s="3">
        <v>1</v>
      </c>
      <c r="N248" s="3">
        <v>0</v>
      </c>
    </row>
    <row r="249" spans="1:14" x14ac:dyDescent="0.3">
      <c r="A249">
        <v>1</v>
      </c>
      <c r="B249">
        <v>1</v>
      </c>
      <c r="C249">
        <v>19.670000000000002</v>
      </c>
      <c r="D249">
        <v>1</v>
      </c>
      <c r="E249">
        <v>2</v>
      </c>
      <c r="F249">
        <v>1</v>
      </c>
      <c r="G249">
        <v>2</v>
      </c>
      <c r="H249">
        <v>1</v>
      </c>
      <c r="I249">
        <v>0.375</v>
      </c>
      <c r="J249" t="s">
        <v>19</v>
      </c>
      <c r="K249">
        <v>1</v>
      </c>
      <c r="L249" t="s">
        <v>17</v>
      </c>
      <c r="M249" s="3">
        <v>1</v>
      </c>
      <c r="N249" s="3">
        <v>1</v>
      </c>
    </row>
    <row r="250" spans="1:14" x14ac:dyDescent="0.3">
      <c r="A250">
        <v>1</v>
      </c>
      <c r="B250">
        <v>1</v>
      </c>
      <c r="C250">
        <v>19.670000000000002</v>
      </c>
      <c r="D250">
        <v>1</v>
      </c>
      <c r="E250">
        <v>11</v>
      </c>
      <c r="F250">
        <v>0</v>
      </c>
      <c r="G250">
        <v>0.28999999999999998</v>
      </c>
      <c r="H250">
        <v>0</v>
      </c>
      <c r="I250">
        <v>0.21</v>
      </c>
      <c r="J250" t="s">
        <v>19</v>
      </c>
      <c r="K250">
        <v>1</v>
      </c>
      <c r="L250" t="s">
        <v>20</v>
      </c>
      <c r="M250" s="3">
        <v>1</v>
      </c>
      <c r="N250" s="3">
        <v>1</v>
      </c>
    </row>
    <row r="251" spans="1:14" x14ac:dyDescent="0.3">
      <c r="A251">
        <v>1</v>
      </c>
      <c r="B251">
        <v>1</v>
      </c>
      <c r="C251">
        <v>19.75</v>
      </c>
      <c r="D251">
        <v>1</v>
      </c>
      <c r="E251">
        <v>5</v>
      </c>
      <c r="F251">
        <v>1</v>
      </c>
      <c r="G251">
        <v>0.79500000000000004</v>
      </c>
      <c r="H251">
        <v>0</v>
      </c>
      <c r="I251">
        <v>0.75</v>
      </c>
      <c r="J251" t="s">
        <v>26</v>
      </c>
      <c r="K251">
        <v>1</v>
      </c>
      <c r="L251" t="s">
        <v>17</v>
      </c>
      <c r="M251" s="3">
        <v>1</v>
      </c>
      <c r="N251" s="3">
        <v>0</v>
      </c>
    </row>
    <row r="252" spans="1:14" x14ac:dyDescent="0.3">
      <c r="A252">
        <v>1</v>
      </c>
      <c r="B252">
        <v>1</v>
      </c>
      <c r="C252">
        <v>20</v>
      </c>
      <c r="D252">
        <v>0</v>
      </c>
      <c r="E252">
        <v>0</v>
      </c>
      <c r="F252">
        <v>0</v>
      </c>
      <c r="G252">
        <v>0.5</v>
      </c>
      <c r="H252">
        <v>1</v>
      </c>
      <c r="I252">
        <v>0</v>
      </c>
      <c r="J252" t="s">
        <v>27</v>
      </c>
      <c r="K252">
        <v>0</v>
      </c>
      <c r="L252" t="s">
        <v>17</v>
      </c>
      <c r="M252" s="3">
        <v>1</v>
      </c>
      <c r="N252" s="3">
        <v>0</v>
      </c>
    </row>
    <row r="253" spans="1:14" x14ac:dyDescent="0.3">
      <c r="A253">
        <v>1</v>
      </c>
      <c r="B253">
        <v>1</v>
      </c>
      <c r="C253">
        <v>20</v>
      </c>
      <c r="D253">
        <v>0</v>
      </c>
      <c r="E253">
        <v>0</v>
      </c>
      <c r="F253">
        <v>0</v>
      </c>
      <c r="G253">
        <v>0.5</v>
      </c>
      <c r="H253">
        <v>1</v>
      </c>
      <c r="I253">
        <v>7</v>
      </c>
      <c r="J253" t="s">
        <v>26</v>
      </c>
      <c r="K253">
        <v>0</v>
      </c>
      <c r="L253" t="s">
        <v>17</v>
      </c>
      <c r="M253" s="3">
        <v>1</v>
      </c>
      <c r="N253" s="3">
        <v>0</v>
      </c>
    </row>
    <row r="254" spans="1:14" x14ac:dyDescent="0.3">
      <c r="A254">
        <v>1</v>
      </c>
      <c r="B254">
        <v>1</v>
      </c>
      <c r="C254">
        <v>20</v>
      </c>
      <c r="D254">
        <v>0</v>
      </c>
      <c r="E254">
        <v>0</v>
      </c>
      <c r="F254">
        <v>1</v>
      </c>
      <c r="G254">
        <v>2</v>
      </c>
      <c r="H254">
        <v>1</v>
      </c>
      <c r="I254">
        <v>11.045</v>
      </c>
      <c r="J254" t="s">
        <v>26</v>
      </c>
      <c r="K254">
        <v>0</v>
      </c>
      <c r="L254" t="s">
        <v>17</v>
      </c>
      <c r="M254" s="3">
        <v>1</v>
      </c>
      <c r="N254" s="3">
        <v>0</v>
      </c>
    </row>
    <row r="255" spans="1:14" x14ac:dyDescent="0.3">
      <c r="A255">
        <v>1</v>
      </c>
      <c r="B255">
        <v>1</v>
      </c>
      <c r="C255">
        <v>20.079999999999998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1.25</v>
      </c>
      <c r="J255" t="s">
        <v>26</v>
      </c>
      <c r="K255">
        <v>0</v>
      </c>
      <c r="L255" t="s">
        <v>17</v>
      </c>
      <c r="M255" s="3">
        <v>1</v>
      </c>
      <c r="N255" s="3">
        <v>0</v>
      </c>
    </row>
    <row r="256" spans="1:14" x14ac:dyDescent="0.3">
      <c r="A256">
        <v>1</v>
      </c>
      <c r="B256">
        <v>1</v>
      </c>
      <c r="C256">
        <v>20.079999999999998</v>
      </c>
      <c r="D256">
        <v>0</v>
      </c>
      <c r="E256">
        <v>0</v>
      </c>
      <c r="F256">
        <v>0</v>
      </c>
      <c r="G256">
        <v>0.125</v>
      </c>
      <c r="H256">
        <v>1</v>
      </c>
      <c r="I256">
        <v>0.25</v>
      </c>
      <c r="J256" t="s">
        <v>19</v>
      </c>
      <c r="K256">
        <v>0</v>
      </c>
      <c r="L256" t="s">
        <v>17</v>
      </c>
      <c r="M256" s="3">
        <v>1</v>
      </c>
      <c r="N256" s="3">
        <v>0</v>
      </c>
    </row>
    <row r="257" spans="1:14" x14ac:dyDescent="0.3">
      <c r="A257">
        <v>1</v>
      </c>
      <c r="B257">
        <v>1</v>
      </c>
      <c r="C257">
        <v>20.079999999999998</v>
      </c>
      <c r="D257">
        <v>1</v>
      </c>
      <c r="E257">
        <v>1</v>
      </c>
      <c r="F257">
        <v>0</v>
      </c>
      <c r="G257">
        <v>1</v>
      </c>
      <c r="H257">
        <v>1</v>
      </c>
      <c r="I257">
        <v>0.125</v>
      </c>
      <c r="J257" t="s">
        <v>19</v>
      </c>
      <c r="K257">
        <v>0</v>
      </c>
      <c r="L257" t="s">
        <v>17</v>
      </c>
      <c r="M257" s="3">
        <v>1</v>
      </c>
      <c r="N257" s="3">
        <v>1</v>
      </c>
    </row>
    <row r="258" spans="1:14" x14ac:dyDescent="0.3">
      <c r="A258">
        <v>1</v>
      </c>
      <c r="B258">
        <v>1</v>
      </c>
      <c r="C258">
        <v>20.170000000000002</v>
      </c>
      <c r="D258">
        <v>0</v>
      </c>
      <c r="E258">
        <v>0</v>
      </c>
      <c r="F258">
        <v>0</v>
      </c>
      <c r="G258">
        <v>1.71</v>
      </c>
      <c r="H258">
        <v>1</v>
      </c>
      <c r="I258">
        <v>5.625</v>
      </c>
      <c r="J258" t="s">
        <v>16</v>
      </c>
      <c r="K258">
        <v>1</v>
      </c>
      <c r="L258" t="s">
        <v>17</v>
      </c>
      <c r="M258" s="3">
        <v>1</v>
      </c>
      <c r="N258" s="3">
        <v>1</v>
      </c>
    </row>
    <row r="259" spans="1:14" x14ac:dyDescent="0.3">
      <c r="A259">
        <v>1</v>
      </c>
      <c r="B259">
        <v>1</v>
      </c>
      <c r="C259">
        <v>20.170000000000002</v>
      </c>
      <c r="D259">
        <v>1</v>
      </c>
      <c r="E259">
        <v>3</v>
      </c>
      <c r="F259">
        <v>1</v>
      </c>
      <c r="G259">
        <v>1.665</v>
      </c>
      <c r="H259">
        <v>1</v>
      </c>
      <c r="I259">
        <v>9.25</v>
      </c>
      <c r="J259" t="s">
        <v>26</v>
      </c>
      <c r="K259">
        <v>1</v>
      </c>
      <c r="L259" t="s">
        <v>17</v>
      </c>
      <c r="M259" s="3">
        <v>1</v>
      </c>
      <c r="N259" s="3">
        <v>1</v>
      </c>
    </row>
    <row r="260" spans="1:14" x14ac:dyDescent="0.3">
      <c r="A260">
        <v>1</v>
      </c>
      <c r="B260">
        <v>1</v>
      </c>
      <c r="C260">
        <v>20.170000000000002</v>
      </c>
      <c r="D260">
        <v>1</v>
      </c>
      <c r="E260">
        <v>14</v>
      </c>
      <c r="F260">
        <v>0</v>
      </c>
      <c r="G260">
        <v>1.96</v>
      </c>
      <c r="H260">
        <v>1</v>
      </c>
      <c r="I260">
        <v>8.17</v>
      </c>
      <c r="J260" t="s">
        <v>32</v>
      </c>
      <c r="K260">
        <v>1</v>
      </c>
      <c r="L260" t="s">
        <v>17</v>
      </c>
      <c r="M260" s="3">
        <v>1</v>
      </c>
      <c r="N260" s="3">
        <v>1</v>
      </c>
    </row>
    <row r="261" spans="1:14" x14ac:dyDescent="0.3">
      <c r="A261">
        <v>1</v>
      </c>
      <c r="B261">
        <v>1</v>
      </c>
      <c r="C261">
        <v>20.25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9.9600000000000009</v>
      </c>
      <c r="J261" t="s">
        <v>31</v>
      </c>
      <c r="K261">
        <v>1</v>
      </c>
      <c r="L261" t="s">
        <v>36</v>
      </c>
      <c r="M261" s="3">
        <v>1</v>
      </c>
      <c r="N261" s="3">
        <v>1</v>
      </c>
    </row>
    <row r="262" spans="1:14" x14ac:dyDescent="0.3">
      <c r="A262">
        <v>1</v>
      </c>
      <c r="B262">
        <v>1</v>
      </c>
      <c r="C262">
        <v>20.329999999999998</v>
      </c>
      <c r="D262">
        <v>1</v>
      </c>
      <c r="E262">
        <v>4</v>
      </c>
      <c r="F262">
        <v>0</v>
      </c>
      <c r="G262">
        <v>1</v>
      </c>
      <c r="H262">
        <v>0</v>
      </c>
      <c r="I262">
        <v>10</v>
      </c>
      <c r="J262" t="s">
        <v>26</v>
      </c>
      <c r="K262">
        <v>1</v>
      </c>
      <c r="L262" t="s">
        <v>20</v>
      </c>
      <c r="M262" s="3">
        <v>1</v>
      </c>
      <c r="N262" s="3">
        <v>1</v>
      </c>
    </row>
    <row r="263" spans="1:14" x14ac:dyDescent="0.3">
      <c r="A263">
        <v>1</v>
      </c>
      <c r="B263">
        <v>1</v>
      </c>
      <c r="C263">
        <v>20.420000000000002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 t="s">
        <v>26</v>
      </c>
      <c r="K263">
        <v>0</v>
      </c>
      <c r="L263" t="s">
        <v>17</v>
      </c>
      <c r="M263" s="3">
        <v>1</v>
      </c>
      <c r="N263" s="3">
        <v>0</v>
      </c>
    </row>
    <row r="264" spans="1:14" x14ac:dyDescent="0.3">
      <c r="A264">
        <v>1</v>
      </c>
      <c r="B264">
        <v>1</v>
      </c>
      <c r="C264">
        <v>20.420000000000002</v>
      </c>
      <c r="D264">
        <v>0</v>
      </c>
      <c r="E264">
        <v>0</v>
      </c>
      <c r="F264">
        <v>0</v>
      </c>
      <c r="G264">
        <v>1.5</v>
      </c>
      <c r="H264">
        <v>1</v>
      </c>
      <c r="I264">
        <v>1.085</v>
      </c>
      <c r="J264" t="s">
        <v>19</v>
      </c>
      <c r="K264">
        <v>0</v>
      </c>
      <c r="L264" t="s">
        <v>17</v>
      </c>
      <c r="M264" s="3">
        <v>1</v>
      </c>
      <c r="N264" s="3">
        <v>0</v>
      </c>
    </row>
    <row r="265" spans="1:14" x14ac:dyDescent="0.3">
      <c r="A265">
        <v>1</v>
      </c>
      <c r="B265">
        <v>1</v>
      </c>
      <c r="C265">
        <v>20.420000000000002</v>
      </c>
      <c r="D265">
        <v>1</v>
      </c>
      <c r="E265">
        <v>1</v>
      </c>
      <c r="F265">
        <v>0</v>
      </c>
      <c r="G265">
        <v>1.5</v>
      </c>
      <c r="H265">
        <v>1</v>
      </c>
      <c r="I265">
        <v>7.5</v>
      </c>
      <c r="J265" t="s">
        <v>25</v>
      </c>
      <c r="K265">
        <v>1</v>
      </c>
      <c r="L265" t="s">
        <v>17</v>
      </c>
      <c r="M265" s="3">
        <v>1</v>
      </c>
      <c r="N265" s="3">
        <v>1</v>
      </c>
    </row>
    <row r="266" spans="1:14" x14ac:dyDescent="0.3">
      <c r="A266">
        <v>1</v>
      </c>
      <c r="B266">
        <v>1</v>
      </c>
      <c r="C266">
        <v>20.420000000000002</v>
      </c>
      <c r="D266">
        <v>1</v>
      </c>
      <c r="E266">
        <v>1</v>
      </c>
      <c r="F266">
        <v>0</v>
      </c>
      <c r="G266">
        <v>1.585</v>
      </c>
      <c r="H266">
        <v>0</v>
      </c>
      <c r="I266">
        <v>0.83499999999999996</v>
      </c>
      <c r="J266" t="s">
        <v>19</v>
      </c>
      <c r="K266">
        <v>1</v>
      </c>
      <c r="L266" t="s">
        <v>17</v>
      </c>
      <c r="M266" s="3">
        <v>1</v>
      </c>
      <c r="N266" s="3">
        <v>1</v>
      </c>
    </row>
    <row r="267" spans="1:14" x14ac:dyDescent="0.3">
      <c r="A267">
        <v>1</v>
      </c>
      <c r="B267">
        <v>1</v>
      </c>
      <c r="C267">
        <v>20.420000000000002</v>
      </c>
      <c r="D267">
        <v>1</v>
      </c>
      <c r="E267">
        <v>1</v>
      </c>
      <c r="F267">
        <v>0</v>
      </c>
      <c r="G267">
        <v>2.25</v>
      </c>
      <c r="H267">
        <v>1</v>
      </c>
      <c r="I267">
        <v>1.835</v>
      </c>
      <c r="J267" t="s">
        <v>26</v>
      </c>
      <c r="K267">
        <v>1</v>
      </c>
      <c r="L267" t="s">
        <v>17</v>
      </c>
      <c r="M267" s="3">
        <v>1</v>
      </c>
      <c r="N267" s="3">
        <v>1</v>
      </c>
    </row>
    <row r="268" spans="1:14" x14ac:dyDescent="0.3">
      <c r="A268">
        <v>1</v>
      </c>
      <c r="B268">
        <v>1</v>
      </c>
      <c r="C268">
        <v>20.420000000000002</v>
      </c>
      <c r="D268">
        <v>1</v>
      </c>
      <c r="E268">
        <v>3</v>
      </c>
      <c r="F268">
        <v>0</v>
      </c>
      <c r="G268">
        <v>1.625</v>
      </c>
      <c r="H268">
        <v>1</v>
      </c>
      <c r="I268">
        <v>7</v>
      </c>
      <c r="J268" t="s">
        <v>26</v>
      </c>
      <c r="K268">
        <v>1</v>
      </c>
      <c r="L268" t="s">
        <v>17</v>
      </c>
      <c r="M268" s="3">
        <v>1</v>
      </c>
      <c r="N268" s="3">
        <v>1</v>
      </c>
    </row>
    <row r="269" spans="1:14" x14ac:dyDescent="0.3">
      <c r="A269">
        <v>1</v>
      </c>
      <c r="B269">
        <v>1</v>
      </c>
      <c r="C269">
        <v>20.5</v>
      </c>
      <c r="D269">
        <v>0</v>
      </c>
      <c r="E269">
        <v>0</v>
      </c>
      <c r="F269">
        <v>0</v>
      </c>
      <c r="G269">
        <v>6</v>
      </c>
      <c r="H269">
        <v>0</v>
      </c>
      <c r="I269">
        <v>11.835000000000001</v>
      </c>
      <c r="J269" t="s">
        <v>26</v>
      </c>
      <c r="K269">
        <v>1</v>
      </c>
      <c r="L269" t="s">
        <v>20</v>
      </c>
      <c r="M269" s="3">
        <v>1</v>
      </c>
      <c r="N269" s="3">
        <v>1</v>
      </c>
    </row>
    <row r="270" spans="1:14" x14ac:dyDescent="0.3">
      <c r="A270">
        <v>1</v>
      </c>
      <c r="B270">
        <v>1</v>
      </c>
      <c r="C270">
        <v>20.5</v>
      </c>
      <c r="D270">
        <v>1</v>
      </c>
      <c r="E270">
        <v>11</v>
      </c>
      <c r="F270">
        <v>1</v>
      </c>
      <c r="G270">
        <v>2</v>
      </c>
      <c r="H270">
        <v>1</v>
      </c>
      <c r="I270">
        <v>2.415</v>
      </c>
      <c r="J270" t="s">
        <v>26</v>
      </c>
      <c r="K270">
        <v>1</v>
      </c>
      <c r="L270" t="s">
        <v>17</v>
      </c>
      <c r="M270" s="3">
        <v>1</v>
      </c>
      <c r="N270" s="3">
        <v>1</v>
      </c>
    </row>
    <row r="271" spans="1:14" x14ac:dyDescent="0.3">
      <c r="A271">
        <v>1</v>
      </c>
      <c r="B271">
        <v>1</v>
      </c>
      <c r="C271">
        <v>20.67</v>
      </c>
      <c r="D271">
        <v>0</v>
      </c>
      <c r="E271">
        <v>0</v>
      </c>
      <c r="F271">
        <v>0</v>
      </c>
      <c r="G271">
        <v>0.125</v>
      </c>
      <c r="H271">
        <v>1</v>
      </c>
      <c r="I271">
        <v>0.41499999999999998</v>
      </c>
      <c r="J271" t="s">
        <v>26</v>
      </c>
      <c r="K271">
        <v>0</v>
      </c>
      <c r="L271" t="s">
        <v>17</v>
      </c>
      <c r="M271" s="3">
        <v>1</v>
      </c>
      <c r="N271" s="3">
        <v>0</v>
      </c>
    </row>
    <row r="272" spans="1:14" x14ac:dyDescent="0.3">
      <c r="A272">
        <v>1</v>
      </c>
      <c r="B272">
        <v>1</v>
      </c>
      <c r="C272">
        <v>20.67</v>
      </c>
      <c r="D272">
        <v>1</v>
      </c>
      <c r="E272">
        <v>1</v>
      </c>
      <c r="F272">
        <v>0</v>
      </c>
      <c r="G272">
        <v>0.375</v>
      </c>
      <c r="H272">
        <v>1</v>
      </c>
      <c r="I272">
        <v>5.29</v>
      </c>
      <c r="J272" t="s">
        <v>19</v>
      </c>
      <c r="K272">
        <v>1</v>
      </c>
      <c r="L272" t="s">
        <v>17</v>
      </c>
      <c r="M272" s="3">
        <v>1</v>
      </c>
      <c r="N272" s="3">
        <v>0</v>
      </c>
    </row>
    <row r="273" spans="1:14" x14ac:dyDescent="0.3">
      <c r="A273">
        <v>1</v>
      </c>
      <c r="B273">
        <v>1</v>
      </c>
      <c r="C273">
        <v>20.67</v>
      </c>
      <c r="D273">
        <v>1</v>
      </c>
      <c r="E273">
        <v>3</v>
      </c>
      <c r="F273">
        <v>0</v>
      </c>
      <c r="G273">
        <v>0.16500000000000001</v>
      </c>
      <c r="H273">
        <v>0</v>
      </c>
      <c r="I273">
        <v>3</v>
      </c>
      <c r="J273" t="s">
        <v>19</v>
      </c>
      <c r="K273">
        <v>1</v>
      </c>
      <c r="L273" t="s">
        <v>17</v>
      </c>
      <c r="M273" s="3">
        <v>1</v>
      </c>
      <c r="N273" s="3">
        <v>1</v>
      </c>
    </row>
    <row r="274" spans="1:14" x14ac:dyDescent="0.3">
      <c r="A274">
        <v>1</v>
      </c>
      <c r="B274">
        <v>1</v>
      </c>
      <c r="C274">
        <v>20.67</v>
      </c>
      <c r="D274">
        <v>1</v>
      </c>
      <c r="E274">
        <v>5</v>
      </c>
      <c r="F274">
        <v>0</v>
      </c>
      <c r="G274">
        <v>2.085</v>
      </c>
      <c r="H274">
        <v>0</v>
      </c>
      <c r="I274">
        <v>1.835</v>
      </c>
      <c r="J274" t="s">
        <v>19</v>
      </c>
      <c r="K274">
        <v>1</v>
      </c>
      <c r="L274" t="s">
        <v>17</v>
      </c>
      <c r="M274" s="3">
        <v>1</v>
      </c>
      <c r="N274" s="3">
        <v>1</v>
      </c>
    </row>
    <row r="275" spans="1:14" x14ac:dyDescent="0.3">
      <c r="A275">
        <v>1</v>
      </c>
      <c r="B275">
        <v>1</v>
      </c>
      <c r="C275">
        <v>20.75</v>
      </c>
      <c r="D275">
        <v>0</v>
      </c>
      <c r="E275">
        <v>0</v>
      </c>
      <c r="F275">
        <v>0</v>
      </c>
      <c r="G275">
        <v>0.04</v>
      </c>
      <c r="H275">
        <v>0</v>
      </c>
      <c r="I275">
        <v>9.5399999999999991</v>
      </c>
      <c r="J275" t="s">
        <v>29</v>
      </c>
      <c r="K275">
        <v>0</v>
      </c>
      <c r="L275" t="s">
        <v>17</v>
      </c>
      <c r="M275" s="3">
        <v>1</v>
      </c>
      <c r="N275" s="3">
        <v>0</v>
      </c>
    </row>
    <row r="276" spans="1:14" x14ac:dyDescent="0.3">
      <c r="A276">
        <v>1</v>
      </c>
      <c r="B276">
        <v>1</v>
      </c>
      <c r="C276">
        <v>20.75</v>
      </c>
      <c r="D276">
        <v>1</v>
      </c>
      <c r="E276">
        <v>1</v>
      </c>
      <c r="F276">
        <v>1</v>
      </c>
      <c r="G276">
        <v>0.33500000000000002</v>
      </c>
      <c r="H276">
        <v>0</v>
      </c>
      <c r="I276">
        <v>10.335000000000001</v>
      </c>
      <c r="J276" t="s">
        <v>24</v>
      </c>
      <c r="K276">
        <v>1</v>
      </c>
      <c r="L276" t="s">
        <v>20</v>
      </c>
      <c r="M276" s="3">
        <v>1</v>
      </c>
      <c r="N276" s="3">
        <v>1</v>
      </c>
    </row>
    <row r="277" spans="1:14" x14ac:dyDescent="0.3">
      <c r="A277">
        <v>1</v>
      </c>
      <c r="B277">
        <v>1</v>
      </c>
      <c r="C277">
        <v>20.75</v>
      </c>
      <c r="D277">
        <v>1</v>
      </c>
      <c r="E277">
        <v>2</v>
      </c>
      <c r="F277">
        <v>1</v>
      </c>
      <c r="G277">
        <v>0.71</v>
      </c>
      <c r="H277">
        <v>0</v>
      </c>
      <c r="I277">
        <v>10.25</v>
      </c>
      <c r="J277" t="s">
        <v>19</v>
      </c>
      <c r="K277">
        <v>1</v>
      </c>
      <c r="L277" t="s">
        <v>17</v>
      </c>
      <c r="M277" s="3">
        <v>1</v>
      </c>
      <c r="N277" s="3">
        <v>1</v>
      </c>
    </row>
    <row r="278" spans="1:14" x14ac:dyDescent="0.3">
      <c r="A278">
        <v>1</v>
      </c>
      <c r="B278">
        <v>1</v>
      </c>
      <c r="C278">
        <v>20.83</v>
      </c>
      <c r="D278">
        <v>0</v>
      </c>
      <c r="E278">
        <v>0</v>
      </c>
      <c r="F278">
        <v>0</v>
      </c>
      <c r="G278">
        <v>0.04</v>
      </c>
      <c r="H278">
        <v>0</v>
      </c>
      <c r="I278">
        <v>3</v>
      </c>
      <c r="J278" t="s">
        <v>32</v>
      </c>
      <c r="K278">
        <v>1</v>
      </c>
      <c r="L278" t="s">
        <v>17</v>
      </c>
      <c r="M278" s="3">
        <v>1</v>
      </c>
      <c r="N278" s="3">
        <v>1</v>
      </c>
    </row>
    <row r="279" spans="1:14" x14ac:dyDescent="0.3">
      <c r="A279">
        <v>1</v>
      </c>
      <c r="B279">
        <v>1</v>
      </c>
      <c r="C279">
        <v>20.83</v>
      </c>
      <c r="D279">
        <v>0</v>
      </c>
      <c r="E279">
        <v>0</v>
      </c>
      <c r="F279">
        <v>0</v>
      </c>
      <c r="G279">
        <v>0.16500000000000001</v>
      </c>
      <c r="H279">
        <v>0</v>
      </c>
      <c r="I279">
        <v>8.5</v>
      </c>
      <c r="J279" t="s">
        <v>26</v>
      </c>
      <c r="K279">
        <v>0</v>
      </c>
      <c r="L279" t="s">
        <v>17</v>
      </c>
      <c r="M279" s="3">
        <v>1</v>
      </c>
      <c r="N279" s="3">
        <v>0</v>
      </c>
    </row>
    <row r="280" spans="1:14" x14ac:dyDescent="0.3">
      <c r="A280">
        <v>1</v>
      </c>
      <c r="B280">
        <v>1</v>
      </c>
      <c r="C280">
        <v>21.17</v>
      </c>
      <c r="D280">
        <v>0</v>
      </c>
      <c r="E280">
        <v>0</v>
      </c>
      <c r="F280">
        <v>1</v>
      </c>
      <c r="G280">
        <v>0.5</v>
      </c>
      <c r="H280">
        <v>1</v>
      </c>
      <c r="I280">
        <v>0</v>
      </c>
      <c r="J280" t="s">
        <v>26</v>
      </c>
      <c r="K280">
        <v>0</v>
      </c>
      <c r="L280" t="s">
        <v>17</v>
      </c>
      <c r="M280" s="3">
        <v>1</v>
      </c>
      <c r="N280" s="3">
        <v>0</v>
      </c>
    </row>
    <row r="281" spans="1:14" x14ac:dyDescent="0.3">
      <c r="A281">
        <v>1</v>
      </c>
      <c r="B281">
        <v>1</v>
      </c>
      <c r="C281">
        <v>21.25</v>
      </c>
      <c r="D281">
        <v>0</v>
      </c>
      <c r="E281">
        <v>0</v>
      </c>
      <c r="F281">
        <v>0</v>
      </c>
      <c r="G281">
        <v>1.5</v>
      </c>
      <c r="H281">
        <v>1</v>
      </c>
      <c r="I281">
        <v>1.5</v>
      </c>
      <c r="J281" t="s">
        <v>16</v>
      </c>
      <c r="K281">
        <v>0</v>
      </c>
      <c r="L281" t="s">
        <v>17</v>
      </c>
      <c r="M281" s="3">
        <v>1</v>
      </c>
      <c r="N281" s="3">
        <v>1</v>
      </c>
    </row>
    <row r="282" spans="1:14" x14ac:dyDescent="0.3">
      <c r="A282">
        <v>1</v>
      </c>
      <c r="B282">
        <v>1</v>
      </c>
      <c r="C282">
        <v>21.25</v>
      </c>
      <c r="D282">
        <v>1</v>
      </c>
      <c r="E282">
        <v>4</v>
      </c>
      <c r="F282">
        <v>0</v>
      </c>
      <c r="G282">
        <v>0.5</v>
      </c>
      <c r="H282">
        <v>0</v>
      </c>
      <c r="I282">
        <v>2.335</v>
      </c>
      <c r="J282" t="s">
        <v>29</v>
      </c>
      <c r="K282">
        <v>1</v>
      </c>
      <c r="L282" t="s">
        <v>30</v>
      </c>
      <c r="M282" s="3">
        <v>1</v>
      </c>
      <c r="N282" s="3">
        <v>1</v>
      </c>
    </row>
    <row r="283" spans="1:14" x14ac:dyDescent="0.3">
      <c r="A283">
        <v>1</v>
      </c>
      <c r="B283">
        <v>1</v>
      </c>
      <c r="C283">
        <v>21.33</v>
      </c>
      <c r="D283">
        <v>0</v>
      </c>
      <c r="E283">
        <v>0</v>
      </c>
      <c r="F283">
        <v>1</v>
      </c>
      <c r="G283">
        <v>3</v>
      </c>
      <c r="H283">
        <v>1</v>
      </c>
      <c r="I283">
        <v>10.5</v>
      </c>
      <c r="J283" t="s">
        <v>26</v>
      </c>
      <c r="K283">
        <v>1</v>
      </c>
      <c r="L283" t="s">
        <v>17</v>
      </c>
      <c r="M283" s="3">
        <v>1</v>
      </c>
      <c r="N283" s="3">
        <v>1</v>
      </c>
    </row>
    <row r="284" spans="1:14" x14ac:dyDescent="0.3">
      <c r="A284">
        <v>1</v>
      </c>
      <c r="B284">
        <v>1</v>
      </c>
      <c r="C284">
        <v>21.33</v>
      </c>
      <c r="D284">
        <v>1</v>
      </c>
      <c r="E284">
        <v>1</v>
      </c>
      <c r="F284">
        <v>0</v>
      </c>
      <c r="G284">
        <v>1.415</v>
      </c>
      <c r="H284">
        <v>1</v>
      </c>
      <c r="I284">
        <v>7.5</v>
      </c>
      <c r="J284" t="s">
        <v>32</v>
      </c>
      <c r="K284">
        <v>1</v>
      </c>
      <c r="L284" t="s">
        <v>17</v>
      </c>
      <c r="M284" s="3">
        <v>1</v>
      </c>
      <c r="N284" s="3">
        <v>1</v>
      </c>
    </row>
    <row r="285" spans="1:14" x14ac:dyDescent="0.3">
      <c r="A285">
        <v>1</v>
      </c>
      <c r="B285">
        <v>1</v>
      </c>
      <c r="C285">
        <v>21.5</v>
      </c>
      <c r="D285">
        <v>0</v>
      </c>
      <c r="E285">
        <v>0</v>
      </c>
      <c r="F285">
        <v>0</v>
      </c>
      <c r="G285">
        <v>0.25</v>
      </c>
      <c r="H285">
        <v>1</v>
      </c>
      <c r="I285">
        <v>9.75</v>
      </c>
      <c r="J285" t="s">
        <v>26</v>
      </c>
      <c r="K285">
        <v>1</v>
      </c>
      <c r="L285" t="s">
        <v>17</v>
      </c>
      <c r="M285" s="3">
        <v>1</v>
      </c>
      <c r="N285" s="3">
        <v>0</v>
      </c>
    </row>
    <row r="286" spans="1:14" x14ac:dyDescent="0.3">
      <c r="A286">
        <v>1</v>
      </c>
      <c r="B286">
        <v>1</v>
      </c>
      <c r="C286">
        <v>21.5</v>
      </c>
      <c r="D286">
        <v>0</v>
      </c>
      <c r="E286">
        <v>0</v>
      </c>
      <c r="F286">
        <v>1</v>
      </c>
      <c r="G286">
        <v>0.5</v>
      </c>
      <c r="H286">
        <v>1</v>
      </c>
      <c r="I286">
        <v>11.5</v>
      </c>
      <c r="J286" t="s">
        <v>29</v>
      </c>
      <c r="K286">
        <v>1</v>
      </c>
      <c r="L286" t="s">
        <v>17</v>
      </c>
      <c r="M286" s="3">
        <v>1</v>
      </c>
      <c r="N286" s="3">
        <v>0</v>
      </c>
    </row>
    <row r="287" spans="1:14" x14ac:dyDescent="0.3">
      <c r="A287">
        <v>1</v>
      </c>
      <c r="B287">
        <v>1</v>
      </c>
      <c r="C287">
        <v>21.5</v>
      </c>
      <c r="D287">
        <v>1</v>
      </c>
      <c r="E287">
        <v>3</v>
      </c>
      <c r="F287">
        <v>0</v>
      </c>
      <c r="G287">
        <v>2.5</v>
      </c>
      <c r="H287">
        <v>0</v>
      </c>
      <c r="I287">
        <v>6</v>
      </c>
      <c r="J287" t="s">
        <v>32</v>
      </c>
      <c r="K287">
        <v>1</v>
      </c>
      <c r="L287" t="s">
        <v>17</v>
      </c>
      <c r="M287" s="3">
        <v>1</v>
      </c>
      <c r="N287" s="3">
        <v>1</v>
      </c>
    </row>
    <row r="288" spans="1:14" x14ac:dyDescent="0.3">
      <c r="A288">
        <v>1</v>
      </c>
      <c r="B288">
        <v>1</v>
      </c>
      <c r="C288">
        <v>21.75</v>
      </c>
      <c r="D288">
        <v>0</v>
      </c>
      <c r="E288">
        <v>0</v>
      </c>
      <c r="F288">
        <v>1</v>
      </c>
      <c r="G288">
        <v>0.25</v>
      </c>
      <c r="H288">
        <v>0</v>
      </c>
      <c r="I288">
        <v>11.75</v>
      </c>
      <c r="J288" t="s">
        <v>26</v>
      </c>
      <c r="K288">
        <v>0</v>
      </c>
      <c r="L288" t="s">
        <v>17</v>
      </c>
      <c r="M288" s="3">
        <v>1</v>
      </c>
      <c r="N288" s="3">
        <v>0</v>
      </c>
    </row>
    <row r="289" spans="1:14" x14ac:dyDescent="0.3">
      <c r="A289">
        <v>1</v>
      </c>
      <c r="B289">
        <v>1</v>
      </c>
      <c r="C289">
        <v>21.83</v>
      </c>
      <c r="D289">
        <v>0</v>
      </c>
      <c r="E289">
        <v>0</v>
      </c>
      <c r="F289">
        <v>1</v>
      </c>
      <c r="G289">
        <v>8.5000000000000006E-2</v>
      </c>
      <c r="H289">
        <v>1</v>
      </c>
      <c r="I289">
        <v>1.54</v>
      </c>
      <c r="J289" t="s">
        <v>25</v>
      </c>
      <c r="K289">
        <v>0</v>
      </c>
      <c r="L289" t="s">
        <v>17</v>
      </c>
      <c r="M289" s="3">
        <v>1</v>
      </c>
      <c r="N289" s="3">
        <v>0</v>
      </c>
    </row>
    <row r="290" spans="1:14" x14ac:dyDescent="0.3">
      <c r="A290">
        <v>1</v>
      </c>
      <c r="B290">
        <v>1</v>
      </c>
      <c r="C290">
        <v>21.83</v>
      </c>
      <c r="D290">
        <v>0</v>
      </c>
      <c r="E290">
        <v>0</v>
      </c>
      <c r="F290">
        <v>1</v>
      </c>
      <c r="G290">
        <v>0.66500000000000004</v>
      </c>
      <c r="H290">
        <v>1</v>
      </c>
      <c r="I290">
        <v>0.25</v>
      </c>
      <c r="J290" t="s">
        <v>27</v>
      </c>
      <c r="K290">
        <v>1</v>
      </c>
      <c r="L290" t="s">
        <v>20</v>
      </c>
      <c r="M290" s="3">
        <v>1</v>
      </c>
      <c r="N290" s="3">
        <v>1</v>
      </c>
    </row>
    <row r="291" spans="1:14" x14ac:dyDescent="0.3">
      <c r="A291">
        <v>1</v>
      </c>
      <c r="B291">
        <v>1</v>
      </c>
      <c r="C291">
        <v>21.83</v>
      </c>
      <c r="D291">
        <v>1</v>
      </c>
      <c r="E291">
        <v>6</v>
      </c>
      <c r="F291">
        <v>0</v>
      </c>
      <c r="G291">
        <v>0.28999999999999998</v>
      </c>
      <c r="H291">
        <v>1</v>
      </c>
      <c r="I291">
        <v>11</v>
      </c>
      <c r="J291" t="s">
        <v>28</v>
      </c>
      <c r="K291">
        <v>1</v>
      </c>
      <c r="L291" t="s">
        <v>17</v>
      </c>
      <c r="M291" s="3">
        <v>1</v>
      </c>
      <c r="N291" s="3">
        <v>1</v>
      </c>
    </row>
    <row r="292" spans="1:14" x14ac:dyDescent="0.3">
      <c r="A292">
        <v>1</v>
      </c>
      <c r="B292">
        <v>1</v>
      </c>
      <c r="C292">
        <v>21.92</v>
      </c>
      <c r="D292">
        <v>0</v>
      </c>
      <c r="E292">
        <v>0</v>
      </c>
      <c r="F292">
        <v>0</v>
      </c>
      <c r="G292">
        <v>8.5000000000000006E-2</v>
      </c>
      <c r="H292">
        <v>0</v>
      </c>
      <c r="I292">
        <v>11.664999999999999</v>
      </c>
      <c r="J292" t="s">
        <v>25</v>
      </c>
      <c r="K292">
        <v>0</v>
      </c>
      <c r="L292" t="s">
        <v>20</v>
      </c>
      <c r="M292" s="3">
        <v>1</v>
      </c>
      <c r="N292" s="3">
        <v>0</v>
      </c>
    </row>
    <row r="293" spans="1:14" x14ac:dyDescent="0.3">
      <c r="A293">
        <v>1</v>
      </c>
      <c r="B293">
        <v>1</v>
      </c>
      <c r="C293">
        <v>21.92</v>
      </c>
      <c r="D293">
        <v>0</v>
      </c>
      <c r="E293">
        <v>0</v>
      </c>
      <c r="F293">
        <v>0</v>
      </c>
      <c r="G293">
        <v>0.125</v>
      </c>
      <c r="H293">
        <v>1</v>
      </c>
      <c r="I293">
        <v>0.5</v>
      </c>
      <c r="J293" t="s">
        <v>26</v>
      </c>
      <c r="K293">
        <v>0</v>
      </c>
      <c r="L293" t="s">
        <v>17</v>
      </c>
      <c r="M293" s="3">
        <v>1</v>
      </c>
      <c r="N293" s="3">
        <v>0</v>
      </c>
    </row>
    <row r="294" spans="1:14" x14ac:dyDescent="0.3">
      <c r="A294">
        <v>1</v>
      </c>
      <c r="B294">
        <v>1</v>
      </c>
      <c r="C294">
        <v>22</v>
      </c>
      <c r="D294">
        <v>1</v>
      </c>
      <c r="E294">
        <v>1</v>
      </c>
      <c r="F294">
        <v>0</v>
      </c>
      <c r="G294">
        <v>0.28999999999999998</v>
      </c>
      <c r="H294">
        <v>1</v>
      </c>
      <c r="I294">
        <v>0.79</v>
      </c>
      <c r="J294" t="s">
        <v>16</v>
      </c>
      <c r="K294">
        <v>0</v>
      </c>
      <c r="L294" t="s">
        <v>17</v>
      </c>
      <c r="M294" s="3">
        <v>1</v>
      </c>
      <c r="N294" s="3">
        <v>0</v>
      </c>
    </row>
    <row r="295" spans="1:14" x14ac:dyDescent="0.3">
      <c r="A295">
        <v>1</v>
      </c>
      <c r="B295">
        <v>1</v>
      </c>
      <c r="C295">
        <v>22.08</v>
      </c>
      <c r="D295">
        <v>0</v>
      </c>
      <c r="E295">
        <v>0</v>
      </c>
      <c r="F295">
        <v>0</v>
      </c>
      <c r="G295">
        <v>0.66500000000000004</v>
      </c>
      <c r="H295">
        <v>1</v>
      </c>
      <c r="I295">
        <v>11</v>
      </c>
      <c r="J295" t="s">
        <v>24</v>
      </c>
      <c r="K295">
        <v>1</v>
      </c>
      <c r="L295" t="s">
        <v>17</v>
      </c>
      <c r="M295" s="3">
        <v>1</v>
      </c>
      <c r="N295" s="3">
        <v>1</v>
      </c>
    </row>
    <row r="296" spans="1:14" x14ac:dyDescent="0.3">
      <c r="A296">
        <v>1</v>
      </c>
      <c r="B296">
        <v>1</v>
      </c>
      <c r="C296">
        <v>22.08</v>
      </c>
      <c r="D296">
        <v>0</v>
      </c>
      <c r="E296">
        <v>0</v>
      </c>
      <c r="F296">
        <v>0</v>
      </c>
      <c r="G296">
        <v>0.75</v>
      </c>
      <c r="H296">
        <v>1</v>
      </c>
      <c r="I296">
        <v>2.335</v>
      </c>
      <c r="J296" t="s">
        <v>25</v>
      </c>
      <c r="K296">
        <v>0</v>
      </c>
      <c r="L296" t="s">
        <v>17</v>
      </c>
      <c r="M296" s="3">
        <v>1</v>
      </c>
      <c r="N296" s="3">
        <v>0</v>
      </c>
    </row>
    <row r="297" spans="1:14" x14ac:dyDescent="0.3">
      <c r="A297">
        <v>1</v>
      </c>
      <c r="B297">
        <v>1</v>
      </c>
      <c r="C297">
        <v>22.08</v>
      </c>
      <c r="D297">
        <v>0</v>
      </c>
      <c r="E297">
        <v>0</v>
      </c>
      <c r="F297">
        <v>1</v>
      </c>
      <c r="G297">
        <v>1.585</v>
      </c>
      <c r="H297">
        <v>1</v>
      </c>
      <c r="I297">
        <v>11.46</v>
      </c>
      <c r="J297" t="s">
        <v>25</v>
      </c>
      <c r="K297">
        <v>0</v>
      </c>
      <c r="L297" t="s">
        <v>17</v>
      </c>
      <c r="M297" s="3">
        <v>1</v>
      </c>
      <c r="N297" s="3">
        <v>0</v>
      </c>
    </row>
    <row r="298" spans="1:14" x14ac:dyDescent="0.3">
      <c r="A298">
        <v>1</v>
      </c>
      <c r="B298">
        <v>1</v>
      </c>
      <c r="C298">
        <v>22.08</v>
      </c>
      <c r="D298">
        <v>0</v>
      </c>
      <c r="E298">
        <v>0</v>
      </c>
      <c r="F298">
        <v>1</v>
      </c>
      <c r="G298">
        <v>2.165</v>
      </c>
      <c r="H298">
        <v>1</v>
      </c>
      <c r="I298">
        <v>0.83</v>
      </c>
      <c r="J298" t="s">
        <v>26</v>
      </c>
      <c r="K298">
        <v>0</v>
      </c>
      <c r="L298" t="s">
        <v>20</v>
      </c>
      <c r="M298" s="3">
        <v>1</v>
      </c>
      <c r="N298" s="3">
        <v>1</v>
      </c>
    </row>
    <row r="299" spans="1:14" x14ac:dyDescent="0.3">
      <c r="A299">
        <v>1</v>
      </c>
      <c r="B299">
        <v>1</v>
      </c>
      <c r="C299">
        <v>22.17</v>
      </c>
      <c r="D299">
        <v>0</v>
      </c>
      <c r="E299">
        <v>0</v>
      </c>
      <c r="F299">
        <v>0</v>
      </c>
      <c r="G299">
        <v>0.125</v>
      </c>
      <c r="H299">
        <v>1</v>
      </c>
      <c r="I299">
        <v>2.25</v>
      </c>
      <c r="J299" t="s">
        <v>29</v>
      </c>
      <c r="K299">
        <v>0</v>
      </c>
      <c r="L299" t="s">
        <v>17</v>
      </c>
      <c r="M299" s="3">
        <v>1</v>
      </c>
      <c r="N299" s="3">
        <v>0</v>
      </c>
    </row>
    <row r="300" spans="1:14" x14ac:dyDescent="0.3">
      <c r="A300">
        <v>1</v>
      </c>
      <c r="B300">
        <v>1</v>
      </c>
      <c r="C300">
        <v>22.17</v>
      </c>
      <c r="D300">
        <v>1</v>
      </c>
      <c r="E300">
        <v>2</v>
      </c>
      <c r="F300">
        <v>1</v>
      </c>
      <c r="G300">
        <v>3.335</v>
      </c>
      <c r="H300">
        <v>1</v>
      </c>
      <c r="I300">
        <v>12.125</v>
      </c>
      <c r="J300" t="s">
        <v>26</v>
      </c>
      <c r="K300">
        <v>0</v>
      </c>
      <c r="L300" t="s">
        <v>17</v>
      </c>
      <c r="M300" s="3">
        <v>1</v>
      </c>
      <c r="N300" s="3">
        <v>0</v>
      </c>
    </row>
    <row r="301" spans="1:14" x14ac:dyDescent="0.3">
      <c r="A301">
        <v>1</v>
      </c>
      <c r="B301">
        <v>1</v>
      </c>
      <c r="C301">
        <v>22.25</v>
      </c>
      <c r="D301">
        <v>0</v>
      </c>
      <c r="E301">
        <v>0</v>
      </c>
      <c r="F301">
        <v>0</v>
      </c>
      <c r="G301">
        <v>8.5000000000000006E-2</v>
      </c>
      <c r="H301">
        <v>1</v>
      </c>
      <c r="I301">
        <v>9</v>
      </c>
      <c r="J301" t="s">
        <v>32</v>
      </c>
      <c r="K301">
        <v>0</v>
      </c>
      <c r="L301" t="s">
        <v>17</v>
      </c>
      <c r="M301" s="3">
        <v>1</v>
      </c>
      <c r="N301" s="3">
        <v>0</v>
      </c>
    </row>
    <row r="302" spans="1:14" x14ac:dyDescent="0.3">
      <c r="A302">
        <v>1</v>
      </c>
      <c r="B302">
        <v>1</v>
      </c>
      <c r="C302">
        <v>22.25</v>
      </c>
      <c r="D302">
        <v>0</v>
      </c>
      <c r="E302">
        <v>0</v>
      </c>
      <c r="F302">
        <v>1</v>
      </c>
      <c r="G302">
        <v>0.125</v>
      </c>
      <c r="H302">
        <v>1</v>
      </c>
      <c r="I302">
        <v>0.46</v>
      </c>
      <c r="J302" t="s">
        <v>25</v>
      </c>
      <c r="K302">
        <v>0</v>
      </c>
      <c r="L302" t="s">
        <v>17</v>
      </c>
      <c r="M302" s="3">
        <v>1</v>
      </c>
      <c r="N302" s="3">
        <v>0</v>
      </c>
    </row>
    <row r="303" spans="1:14" x14ac:dyDescent="0.3">
      <c r="A303">
        <v>1</v>
      </c>
      <c r="B303">
        <v>1</v>
      </c>
      <c r="C303">
        <v>22.33</v>
      </c>
      <c r="D303">
        <v>1</v>
      </c>
      <c r="E303">
        <v>1</v>
      </c>
      <c r="F303">
        <v>0</v>
      </c>
      <c r="G303">
        <v>2</v>
      </c>
      <c r="H303">
        <v>1</v>
      </c>
      <c r="I303">
        <v>11</v>
      </c>
      <c r="J303" t="s">
        <v>16</v>
      </c>
      <c r="K303">
        <v>1</v>
      </c>
      <c r="L303" t="s">
        <v>17</v>
      </c>
      <c r="M303" s="3">
        <v>1</v>
      </c>
      <c r="N303" s="3">
        <v>1</v>
      </c>
    </row>
    <row r="304" spans="1:14" x14ac:dyDescent="0.3">
      <c r="A304">
        <v>1</v>
      </c>
      <c r="B304">
        <v>1</v>
      </c>
      <c r="C304">
        <v>22.42</v>
      </c>
      <c r="D304">
        <v>1</v>
      </c>
      <c r="E304">
        <v>7</v>
      </c>
      <c r="F304">
        <v>0</v>
      </c>
      <c r="G304">
        <v>2.585</v>
      </c>
      <c r="H304">
        <v>0</v>
      </c>
      <c r="I304">
        <v>5.665</v>
      </c>
      <c r="J304" t="s">
        <v>19</v>
      </c>
      <c r="K304">
        <v>1</v>
      </c>
      <c r="L304" t="s">
        <v>17</v>
      </c>
      <c r="M304" s="3">
        <v>1</v>
      </c>
      <c r="N304" s="3">
        <v>1</v>
      </c>
    </row>
    <row r="305" spans="1:14" x14ac:dyDescent="0.3">
      <c r="A305">
        <v>1</v>
      </c>
      <c r="B305">
        <v>1</v>
      </c>
      <c r="C305">
        <v>22.5</v>
      </c>
      <c r="D305">
        <v>0</v>
      </c>
      <c r="E305">
        <v>0</v>
      </c>
      <c r="F305">
        <v>1</v>
      </c>
      <c r="G305">
        <v>0.33500000000000002</v>
      </c>
      <c r="H305">
        <v>0</v>
      </c>
      <c r="I305">
        <v>0.41499999999999998</v>
      </c>
      <c r="J305" t="s">
        <v>29</v>
      </c>
      <c r="K305">
        <v>0</v>
      </c>
      <c r="L305" t="s">
        <v>17</v>
      </c>
      <c r="M305" s="3">
        <v>1</v>
      </c>
      <c r="N305" s="3">
        <v>0</v>
      </c>
    </row>
    <row r="306" spans="1:14" x14ac:dyDescent="0.3">
      <c r="A306">
        <v>1</v>
      </c>
      <c r="B306">
        <v>1</v>
      </c>
      <c r="C306">
        <v>22.5</v>
      </c>
      <c r="D306">
        <v>1</v>
      </c>
      <c r="E306">
        <v>10</v>
      </c>
      <c r="F306">
        <v>0</v>
      </c>
      <c r="G306">
        <v>1.75</v>
      </c>
      <c r="H306">
        <v>0</v>
      </c>
      <c r="I306">
        <v>8.5</v>
      </c>
      <c r="J306" t="s">
        <v>19</v>
      </c>
      <c r="K306">
        <v>1</v>
      </c>
      <c r="L306" t="s">
        <v>17</v>
      </c>
      <c r="M306" s="3">
        <v>1</v>
      </c>
      <c r="N306" s="3">
        <v>0</v>
      </c>
    </row>
    <row r="307" spans="1:14" x14ac:dyDescent="0.3">
      <c r="A307">
        <v>1</v>
      </c>
      <c r="B307">
        <v>1</v>
      </c>
      <c r="C307">
        <v>22.58</v>
      </c>
      <c r="D307">
        <v>1</v>
      </c>
      <c r="E307">
        <v>5</v>
      </c>
      <c r="F307">
        <v>1</v>
      </c>
      <c r="G307">
        <v>0.41499999999999998</v>
      </c>
      <c r="H307">
        <v>0</v>
      </c>
      <c r="I307">
        <v>10.75</v>
      </c>
      <c r="J307" t="s">
        <v>19</v>
      </c>
      <c r="K307">
        <v>1</v>
      </c>
      <c r="L307" t="s">
        <v>17</v>
      </c>
      <c r="M307" s="3">
        <v>1</v>
      </c>
      <c r="N307" s="3">
        <v>1</v>
      </c>
    </row>
    <row r="308" spans="1:14" x14ac:dyDescent="0.3">
      <c r="A308">
        <v>1</v>
      </c>
      <c r="B308">
        <v>1</v>
      </c>
      <c r="C308">
        <v>22.58</v>
      </c>
      <c r="D308">
        <v>1</v>
      </c>
      <c r="E308">
        <v>9</v>
      </c>
      <c r="F308">
        <v>0</v>
      </c>
      <c r="G308">
        <v>0.04</v>
      </c>
      <c r="H308">
        <v>1</v>
      </c>
      <c r="I308">
        <v>10.039999999999999</v>
      </c>
      <c r="J308" t="s">
        <v>28</v>
      </c>
      <c r="K308">
        <v>1</v>
      </c>
      <c r="L308" t="s">
        <v>17</v>
      </c>
      <c r="M308" s="3">
        <v>1</v>
      </c>
      <c r="N308" s="3">
        <v>1</v>
      </c>
    </row>
    <row r="309" spans="1:14" x14ac:dyDescent="0.3">
      <c r="A309">
        <v>1</v>
      </c>
      <c r="B309">
        <v>1</v>
      </c>
      <c r="C309">
        <v>22.67</v>
      </c>
      <c r="D309">
        <v>0</v>
      </c>
      <c r="E309">
        <v>0</v>
      </c>
      <c r="F309">
        <v>0</v>
      </c>
      <c r="G309">
        <v>8.5000000000000006E-2</v>
      </c>
      <c r="H309">
        <v>0</v>
      </c>
      <c r="I309">
        <v>0.79</v>
      </c>
      <c r="J309" t="s">
        <v>29</v>
      </c>
      <c r="K309">
        <v>0</v>
      </c>
      <c r="L309" t="s">
        <v>17</v>
      </c>
      <c r="M309" s="3">
        <v>1</v>
      </c>
      <c r="N309" s="3">
        <v>0</v>
      </c>
    </row>
    <row r="310" spans="1:14" x14ac:dyDescent="0.3">
      <c r="A310">
        <v>1</v>
      </c>
      <c r="B310">
        <v>1</v>
      </c>
      <c r="C310">
        <v>22.67</v>
      </c>
      <c r="D310">
        <v>0</v>
      </c>
      <c r="E310">
        <v>0</v>
      </c>
      <c r="F310">
        <v>0</v>
      </c>
      <c r="G310">
        <v>0.16500000000000001</v>
      </c>
      <c r="H310">
        <v>0</v>
      </c>
      <c r="I310">
        <v>7</v>
      </c>
      <c r="J310" t="s">
        <v>26</v>
      </c>
      <c r="K310">
        <v>0</v>
      </c>
      <c r="L310" t="s">
        <v>17</v>
      </c>
      <c r="M310" s="3">
        <v>1</v>
      </c>
      <c r="N310" s="3">
        <v>0</v>
      </c>
    </row>
    <row r="311" spans="1:14" x14ac:dyDescent="0.3">
      <c r="A311">
        <v>1</v>
      </c>
      <c r="B311">
        <v>1</v>
      </c>
      <c r="C311">
        <v>22.67</v>
      </c>
      <c r="D311">
        <v>0</v>
      </c>
      <c r="E311">
        <v>0</v>
      </c>
      <c r="F311">
        <v>0</v>
      </c>
      <c r="G311">
        <v>0.75</v>
      </c>
      <c r="H311">
        <v>0</v>
      </c>
      <c r="I311">
        <v>0.33500000000000002</v>
      </c>
      <c r="J311" t="s">
        <v>19</v>
      </c>
      <c r="K311">
        <v>0</v>
      </c>
      <c r="L311" t="s">
        <v>17</v>
      </c>
      <c r="M311" s="3">
        <v>1</v>
      </c>
      <c r="N311" s="3">
        <v>0</v>
      </c>
    </row>
    <row r="312" spans="1:14" x14ac:dyDescent="0.3">
      <c r="A312">
        <v>1</v>
      </c>
      <c r="B312">
        <v>1</v>
      </c>
      <c r="C312">
        <v>22.67</v>
      </c>
      <c r="D312">
        <v>0</v>
      </c>
      <c r="E312">
        <v>0</v>
      </c>
      <c r="F312">
        <v>0</v>
      </c>
      <c r="G312">
        <v>1.335</v>
      </c>
      <c r="H312">
        <v>1</v>
      </c>
      <c r="I312">
        <v>10.5</v>
      </c>
      <c r="J312" t="s">
        <v>19</v>
      </c>
      <c r="K312">
        <v>1</v>
      </c>
      <c r="L312" t="s">
        <v>20</v>
      </c>
      <c r="M312" s="3">
        <v>1</v>
      </c>
      <c r="N312" s="3">
        <v>1</v>
      </c>
    </row>
    <row r="313" spans="1:14" x14ac:dyDescent="0.3">
      <c r="A313">
        <v>1</v>
      </c>
      <c r="B313">
        <v>1</v>
      </c>
      <c r="C313">
        <v>22.67</v>
      </c>
      <c r="D313">
        <v>0</v>
      </c>
      <c r="E313">
        <v>0</v>
      </c>
      <c r="F313">
        <v>1</v>
      </c>
      <c r="G313">
        <v>2.25</v>
      </c>
      <c r="H313">
        <v>1</v>
      </c>
      <c r="I313">
        <v>0.16500000000000001</v>
      </c>
      <c r="J313" t="s">
        <v>26</v>
      </c>
      <c r="K313">
        <v>0</v>
      </c>
      <c r="L313" t="s">
        <v>36</v>
      </c>
      <c r="M313" s="3">
        <v>1</v>
      </c>
      <c r="N313" s="3">
        <v>1</v>
      </c>
    </row>
    <row r="314" spans="1:14" x14ac:dyDescent="0.3">
      <c r="A314">
        <v>1</v>
      </c>
      <c r="B314">
        <v>1</v>
      </c>
      <c r="C314">
        <v>22.67</v>
      </c>
      <c r="D314">
        <v>1</v>
      </c>
      <c r="E314">
        <v>1</v>
      </c>
      <c r="F314">
        <v>1</v>
      </c>
      <c r="G314">
        <v>1.585</v>
      </c>
      <c r="H314">
        <v>1</v>
      </c>
      <c r="I314">
        <v>0.75</v>
      </c>
      <c r="J314" t="s">
        <v>29</v>
      </c>
      <c r="K314">
        <v>0</v>
      </c>
      <c r="L314" t="s">
        <v>17</v>
      </c>
      <c r="M314" s="3">
        <v>1</v>
      </c>
      <c r="N314" s="3">
        <v>0</v>
      </c>
    </row>
    <row r="315" spans="1:14" x14ac:dyDescent="0.3">
      <c r="A315">
        <v>1</v>
      </c>
      <c r="B315">
        <v>1</v>
      </c>
      <c r="C315">
        <v>22.67</v>
      </c>
      <c r="D315">
        <v>1</v>
      </c>
      <c r="E315">
        <v>2</v>
      </c>
      <c r="F315">
        <v>1</v>
      </c>
      <c r="G315">
        <v>2</v>
      </c>
      <c r="H315">
        <v>0</v>
      </c>
      <c r="I315">
        <v>0.75</v>
      </c>
      <c r="J315" t="s">
        <v>26</v>
      </c>
      <c r="K315">
        <v>0</v>
      </c>
      <c r="L315" t="s">
        <v>17</v>
      </c>
      <c r="M315" s="3">
        <v>1</v>
      </c>
      <c r="N315" s="3">
        <v>0</v>
      </c>
    </row>
    <row r="316" spans="1:14" x14ac:dyDescent="0.3">
      <c r="A316">
        <v>1</v>
      </c>
      <c r="B316">
        <v>1</v>
      </c>
      <c r="C316">
        <v>22.75</v>
      </c>
      <c r="D316">
        <v>0</v>
      </c>
      <c r="E316">
        <v>0</v>
      </c>
      <c r="F316">
        <v>0</v>
      </c>
      <c r="G316">
        <v>0.16500000000000001</v>
      </c>
      <c r="H316">
        <v>0</v>
      </c>
      <c r="I316">
        <v>6.165</v>
      </c>
      <c r="J316" t="s">
        <v>32</v>
      </c>
      <c r="K316">
        <v>0</v>
      </c>
      <c r="L316" t="s">
        <v>17</v>
      </c>
      <c r="M316" s="3">
        <v>1</v>
      </c>
      <c r="N316" s="3">
        <v>0</v>
      </c>
    </row>
    <row r="317" spans="1:14" x14ac:dyDescent="0.3">
      <c r="A317">
        <v>1</v>
      </c>
      <c r="B317">
        <v>1</v>
      </c>
      <c r="C317">
        <v>22.75</v>
      </c>
      <c r="D317">
        <v>0</v>
      </c>
      <c r="E317">
        <v>0</v>
      </c>
      <c r="F317">
        <v>0</v>
      </c>
      <c r="G317">
        <v>0.41499999999999998</v>
      </c>
      <c r="H317">
        <v>1</v>
      </c>
      <c r="I317">
        <v>11.5</v>
      </c>
      <c r="J317" t="s">
        <v>29</v>
      </c>
      <c r="K317">
        <v>0</v>
      </c>
      <c r="L317" t="s">
        <v>17</v>
      </c>
      <c r="M317" s="3">
        <v>1</v>
      </c>
      <c r="N317" s="3">
        <v>0</v>
      </c>
    </row>
    <row r="318" spans="1:14" x14ac:dyDescent="0.3">
      <c r="A318">
        <v>1</v>
      </c>
      <c r="B318">
        <v>1</v>
      </c>
      <c r="C318">
        <v>22.75</v>
      </c>
      <c r="D318">
        <v>1</v>
      </c>
      <c r="E318">
        <v>7</v>
      </c>
      <c r="F318">
        <v>1</v>
      </c>
      <c r="G318">
        <v>2.5</v>
      </c>
      <c r="H318">
        <v>1</v>
      </c>
      <c r="I318">
        <v>11</v>
      </c>
      <c r="J318" t="s">
        <v>19</v>
      </c>
      <c r="K318">
        <v>1</v>
      </c>
      <c r="L318" t="s">
        <v>17</v>
      </c>
      <c r="M318" s="3">
        <v>1</v>
      </c>
      <c r="N318" s="3">
        <v>1</v>
      </c>
    </row>
    <row r="319" spans="1:14" x14ac:dyDescent="0.3">
      <c r="A319">
        <v>1</v>
      </c>
      <c r="B319">
        <v>1</v>
      </c>
      <c r="C319">
        <v>22.83</v>
      </c>
      <c r="D319">
        <v>1</v>
      </c>
      <c r="E319">
        <v>1</v>
      </c>
      <c r="F319">
        <v>0</v>
      </c>
      <c r="G319">
        <v>1.29</v>
      </c>
      <c r="H319">
        <v>1</v>
      </c>
      <c r="I319">
        <v>3</v>
      </c>
      <c r="J319" t="s">
        <v>22</v>
      </c>
      <c r="K319">
        <v>1</v>
      </c>
      <c r="L319" t="s">
        <v>17</v>
      </c>
      <c r="M319" s="3">
        <v>1</v>
      </c>
      <c r="N319" s="3">
        <v>1</v>
      </c>
    </row>
    <row r="320" spans="1:14" x14ac:dyDescent="0.3">
      <c r="A320">
        <v>1</v>
      </c>
      <c r="B320">
        <v>1</v>
      </c>
      <c r="C320">
        <v>22.83</v>
      </c>
      <c r="D320">
        <v>1</v>
      </c>
      <c r="E320">
        <v>7</v>
      </c>
      <c r="F320">
        <v>1</v>
      </c>
      <c r="G320">
        <v>2.29</v>
      </c>
      <c r="H320">
        <v>0</v>
      </c>
      <c r="I320">
        <v>2.29</v>
      </c>
      <c r="J320" t="s">
        <v>19</v>
      </c>
      <c r="K320">
        <v>1</v>
      </c>
      <c r="L320" t="s">
        <v>20</v>
      </c>
      <c r="M320" s="3">
        <v>1</v>
      </c>
      <c r="N320" s="3">
        <v>1</v>
      </c>
    </row>
    <row r="321" spans="1:14" x14ac:dyDescent="0.3">
      <c r="A321">
        <v>1</v>
      </c>
      <c r="B321">
        <v>1</v>
      </c>
      <c r="C321">
        <v>22.92</v>
      </c>
      <c r="D321">
        <v>0</v>
      </c>
      <c r="E321">
        <v>0</v>
      </c>
      <c r="F321">
        <v>0</v>
      </c>
      <c r="G321">
        <v>0.04</v>
      </c>
      <c r="H321">
        <v>0</v>
      </c>
      <c r="I321">
        <v>11.585000000000001</v>
      </c>
      <c r="J321" t="s">
        <v>24</v>
      </c>
      <c r="K321">
        <v>1</v>
      </c>
      <c r="L321" t="s">
        <v>17</v>
      </c>
      <c r="M321" s="3">
        <v>1</v>
      </c>
      <c r="N321" s="3">
        <v>1</v>
      </c>
    </row>
    <row r="322" spans="1:14" x14ac:dyDescent="0.3">
      <c r="A322">
        <v>1</v>
      </c>
      <c r="B322">
        <v>1</v>
      </c>
      <c r="C322">
        <v>22.92</v>
      </c>
      <c r="D322">
        <v>0</v>
      </c>
      <c r="E322">
        <v>0</v>
      </c>
      <c r="F322">
        <v>0</v>
      </c>
      <c r="G322">
        <v>8.5000000000000006E-2</v>
      </c>
      <c r="H322">
        <v>1</v>
      </c>
      <c r="I322">
        <v>0.17</v>
      </c>
      <c r="J322" t="s">
        <v>22</v>
      </c>
      <c r="K322">
        <v>0</v>
      </c>
      <c r="L322" t="s">
        <v>17</v>
      </c>
      <c r="M322" s="3">
        <v>1</v>
      </c>
      <c r="N322" s="3">
        <v>0</v>
      </c>
    </row>
    <row r="323" spans="1:14" x14ac:dyDescent="0.3">
      <c r="A323">
        <v>1</v>
      </c>
      <c r="B323">
        <v>1</v>
      </c>
      <c r="C323">
        <v>22.92</v>
      </c>
      <c r="D323">
        <v>0</v>
      </c>
      <c r="E323">
        <v>0</v>
      </c>
      <c r="F323">
        <v>1</v>
      </c>
      <c r="G323">
        <v>0.25</v>
      </c>
      <c r="H323">
        <v>0</v>
      </c>
      <c r="I323">
        <v>1.25</v>
      </c>
      <c r="J323" t="s">
        <v>19</v>
      </c>
      <c r="K323">
        <v>0</v>
      </c>
      <c r="L323" t="s">
        <v>17</v>
      </c>
      <c r="M323" s="3">
        <v>1</v>
      </c>
      <c r="N323" s="3">
        <v>0</v>
      </c>
    </row>
    <row r="324" spans="1:14" x14ac:dyDescent="0.3">
      <c r="A324">
        <v>1</v>
      </c>
      <c r="B324">
        <v>1</v>
      </c>
      <c r="C324">
        <v>23</v>
      </c>
      <c r="D324">
        <v>0</v>
      </c>
      <c r="E324">
        <v>0</v>
      </c>
      <c r="F324">
        <v>1</v>
      </c>
      <c r="G324">
        <v>0.5</v>
      </c>
      <c r="H324">
        <v>1</v>
      </c>
      <c r="I324">
        <v>0.75</v>
      </c>
      <c r="J324" t="s">
        <v>22</v>
      </c>
      <c r="K324">
        <v>0</v>
      </c>
      <c r="L324" t="s">
        <v>17</v>
      </c>
      <c r="M324" s="3">
        <v>1</v>
      </c>
      <c r="N324" s="3">
        <v>0</v>
      </c>
    </row>
    <row r="325" spans="1:14" x14ac:dyDescent="0.3">
      <c r="A325">
        <v>1</v>
      </c>
      <c r="B325">
        <v>1</v>
      </c>
      <c r="C325">
        <v>23</v>
      </c>
      <c r="D325">
        <v>0</v>
      </c>
      <c r="E325">
        <v>0</v>
      </c>
      <c r="F325">
        <v>1</v>
      </c>
      <c r="G325">
        <v>0.5</v>
      </c>
      <c r="H325">
        <v>1</v>
      </c>
      <c r="I325">
        <v>0.75</v>
      </c>
      <c r="J325" t="s">
        <v>22</v>
      </c>
      <c r="K325">
        <v>1</v>
      </c>
      <c r="L325" t="s">
        <v>17</v>
      </c>
      <c r="M325" s="3">
        <v>1</v>
      </c>
      <c r="N325" s="3">
        <v>0</v>
      </c>
    </row>
    <row r="326" spans="1:14" x14ac:dyDescent="0.3">
      <c r="A326">
        <v>1</v>
      </c>
      <c r="B326">
        <v>1</v>
      </c>
      <c r="C326">
        <v>23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1.835</v>
      </c>
      <c r="J326" t="s">
        <v>35</v>
      </c>
      <c r="K326">
        <v>0</v>
      </c>
      <c r="L326" t="s">
        <v>36</v>
      </c>
      <c r="M326" s="3">
        <v>1</v>
      </c>
      <c r="N326" s="3">
        <v>0</v>
      </c>
    </row>
    <row r="327" spans="1:14" x14ac:dyDescent="0.3">
      <c r="A327">
        <v>1</v>
      </c>
      <c r="B327">
        <v>1</v>
      </c>
      <c r="C327">
        <v>23</v>
      </c>
      <c r="D327">
        <v>1</v>
      </c>
      <c r="E327">
        <v>2</v>
      </c>
      <c r="F327">
        <v>1</v>
      </c>
      <c r="G327">
        <v>0.5</v>
      </c>
      <c r="H327">
        <v>0</v>
      </c>
      <c r="I327">
        <v>11.75</v>
      </c>
      <c r="J327" t="s">
        <v>28</v>
      </c>
      <c r="K327">
        <v>1</v>
      </c>
      <c r="L327" t="s">
        <v>20</v>
      </c>
      <c r="M327" s="3">
        <v>1</v>
      </c>
      <c r="N327" s="3">
        <v>1</v>
      </c>
    </row>
    <row r="328" spans="1:14" x14ac:dyDescent="0.3">
      <c r="A328">
        <v>1</v>
      </c>
      <c r="B328">
        <v>1</v>
      </c>
      <c r="C328">
        <v>23.08</v>
      </c>
      <c r="D328">
        <v>0</v>
      </c>
      <c r="E328">
        <v>0</v>
      </c>
      <c r="F328">
        <v>1</v>
      </c>
      <c r="G328">
        <v>8.5000000000000006E-2</v>
      </c>
      <c r="H328">
        <v>1</v>
      </c>
      <c r="I328">
        <v>2.5</v>
      </c>
      <c r="J328" t="s">
        <v>33</v>
      </c>
      <c r="K328">
        <v>0</v>
      </c>
      <c r="L328" t="s">
        <v>34</v>
      </c>
      <c r="M328" s="3">
        <v>1</v>
      </c>
      <c r="N328" s="3">
        <v>0</v>
      </c>
    </row>
    <row r="329" spans="1:14" x14ac:dyDescent="0.3">
      <c r="A329">
        <v>1</v>
      </c>
      <c r="B329">
        <v>1</v>
      </c>
      <c r="C329">
        <v>23.08</v>
      </c>
      <c r="D329">
        <v>1</v>
      </c>
      <c r="E329">
        <v>9</v>
      </c>
      <c r="F329">
        <v>0</v>
      </c>
      <c r="G329">
        <v>3.5</v>
      </c>
      <c r="H329">
        <v>1</v>
      </c>
      <c r="I329">
        <v>11.5</v>
      </c>
      <c r="J329" t="s">
        <v>29</v>
      </c>
      <c r="K329">
        <v>1</v>
      </c>
      <c r="L329" t="s">
        <v>17</v>
      </c>
      <c r="M329" s="3">
        <v>1</v>
      </c>
      <c r="N329" s="3">
        <v>1</v>
      </c>
    </row>
    <row r="330" spans="1:14" x14ac:dyDescent="0.3">
      <c r="A330">
        <v>1</v>
      </c>
      <c r="B330">
        <v>1</v>
      </c>
      <c r="C330">
        <v>23.08</v>
      </c>
      <c r="D330">
        <v>1</v>
      </c>
      <c r="E330">
        <v>11</v>
      </c>
      <c r="F330">
        <v>0</v>
      </c>
      <c r="G330">
        <v>1</v>
      </c>
      <c r="H330">
        <v>1</v>
      </c>
      <c r="I330">
        <v>0</v>
      </c>
      <c r="J330" t="s">
        <v>25</v>
      </c>
      <c r="K330">
        <v>0</v>
      </c>
      <c r="L330" t="s">
        <v>17</v>
      </c>
      <c r="M330" s="3">
        <v>1</v>
      </c>
      <c r="N330" s="3">
        <v>0</v>
      </c>
    </row>
    <row r="331" spans="1:14" x14ac:dyDescent="0.3">
      <c r="A331">
        <v>1</v>
      </c>
      <c r="B331">
        <v>1</v>
      </c>
      <c r="C331">
        <v>23.08</v>
      </c>
      <c r="D331">
        <v>1</v>
      </c>
      <c r="E331">
        <v>11</v>
      </c>
      <c r="F331">
        <v>1</v>
      </c>
      <c r="G331">
        <v>1.085</v>
      </c>
      <c r="H331">
        <v>1</v>
      </c>
      <c r="I331">
        <v>2.5</v>
      </c>
      <c r="J331" t="s">
        <v>26</v>
      </c>
      <c r="K331">
        <v>1</v>
      </c>
      <c r="L331" t="s">
        <v>17</v>
      </c>
      <c r="M331" s="3">
        <v>1</v>
      </c>
      <c r="N331" s="3">
        <v>1</v>
      </c>
    </row>
    <row r="332" spans="1:14" x14ac:dyDescent="0.3">
      <c r="A332">
        <v>1</v>
      </c>
      <c r="B332">
        <v>1</v>
      </c>
      <c r="C332">
        <v>23.08</v>
      </c>
      <c r="D332">
        <v>1</v>
      </c>
      <c r="E332">
        <v>11</v>
      </c>
      <c r="F332">
        <v>1</v>
      </c>
      <c r="G332">
        <v>2.125</v>
      </c>
      <c r="H332">
        <v>1</v>
      </c>
      <c r="I332">
        <v>11.5</v>
      </c>
      <c r="J332" t="s">
        <v>16</v>
      </c>
      <c r="K332">
        <v>1</v>
      </c>
      <c r="L332" t="s">
        <v>20</v>
      </c>
      <c r="M332" s="3">
        <v>1</v>
      </c>
      <c r="N332" s="3">
        <v>1</v>
      </c>
    </row>
    <row r="333" spans="1:14" x14ac:dyDescent="0.3">
      <c r="A333">
        <v>1</v>
      </c>
      <c r="B333">
        <v>1</v>
      </c>
      <c r="C333">
        <v>23.17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 t="s">
        <v>26</v>
      </c>
      <c r="K333">
        <v>0</v>
      </c>
      <c r="L333" t="s">
        <v>17</v>
      </c>
      <c r="M333" s="3">
        <v>1</v>
      </c>
      <c r="N333" s="3">
        <v>1</v>
      </c>
    </row>
    <row r="334" spans="1:14" x14ac:dyDescent="0.3">
      <c r="A334">
        <v>1</v>
      </c>
      <c r="B334">
        <v>1</v>
      </c>
      <c r="C334">
        <v>23.17</v>
      </c>
      <c r="D334">
        <v>0</v>
      </c>
      <c r="E334">
        <v>0</v>
      </c>
      <c r="F334">
        <v>0</v>
      </c>
      <c r="G334">
        <v>8.5000000000000006E-2</v>
      </c>
      <c r="H334">
        <v>1</v>
      </c>
      <c r="I334">
        <v>0</v>
      </c>
      <c r="J334" t="s">
        <v>24</v>
      </c>
      <c r="K334">
        <v>1</v>
      </c>
      <c r="L334" t="s">
        <v>17</v>
      </c>
      <c r="M334" s="3">
        <v>1</v>
      </c>
      <c r="N334" s="3">
        <v>1</v>
      </c>
    </row>
    <row r="335" spans="1:14" x14ac:dyDescent="0.3">
      <c r="A335">
        <v>1</v>
      </c>
      <c r="B335">
        <v>1</v>
      </c>
      <c r="C335">
        <v>23.17</v>
      </c>
      <c r="D335">
        <v>1</v>
      </c>
      <c r="E335">
        <v>1</v>
      </c>
      <c r="F335">
        <v>0</v>
      </c>
      <c r="G335">
        <v>0.46</v>
      </c>
      <c r="H335">
        <v>1</v>
      </c>
      <c r="I335">
        <v>11.125</v>
      </c>
      <c r="J335" t="s">
        <v>28</v>
      </c>
      <c r="K335">
        <v>1</v>
      </c>
      <c r="L335" t="s">
        <v>20</v>
      </c>
      <c r="M335" s="3">
        <v>1</v>
      </c>
      <c r="N335" s="3">
        <v>1</v>
      </c>
    </row>
    <row r="336" spans="1:14" x14ac:dyDescent="0.3">
      <c r="A336">
        <v>1</v>
      </c>
      <c r="B336">
        <v>1</v>
      </c>
      <c r="C336">
        <v>23.25</v>
      </c>
      <c r="D336">
        <v>0</v>
      </c>
      <c r="E336">
        <v>0</v>
      </c>
      <c r="F336">
        <v>0</v>
      </c>
      <c r="G336">
        <v>0.83499999999999996</v>
      </c>
      <c r="H336">
        <v>1</v>
      </c>
      <c r="I336">
        <v>1</v>
      </c>
      <c r="J336" t="s">
        <v>26</v>
      </c>
      <c r="K336">
        <v>1</v>
      </c>
      <c r="L336" t="s">
        <v>17</v>
      </c>
      <c r="M336" s="3">
        <v>1</v>
      </c>
      <c r="N336" s="3">
        <v>1</v>
      </c>
    </row>
    <row r="337" spans="1:14" x14ac:dyDescent="0.3">
      <c r="A337">
        <v>1</v>
      </c>
      <c r="B337">
        <v>1</v>
      </c>
      <c r="C337">
        <v>23.25</v>
      </c>
      <c r="D337">
        <v>0</v>
      </c>
      <c r="E337">
        <v>0</v>
      </c>
      <c r="F337">
        <v>1</v>
      </c>
      <c r="G337">
        <v>0.25</v>
      </c>
      <c r="H337">
        <v>1</v>
      </c>
      <c r="I337">
        <v>4</v>
      </c>
      <c r="J337" t="s">
        <v>26</v>
      </c>
      <c r="K337">
        <v>1</v>
      </c>
      <c r="L337" t="s">
        <v>30</v>
      </c>
      <c r="M337" s="3">
        <v>1</v>
      </c>
      <c r="N337" s="3">
        <v>1</v>
      </c>
    </row>
    <row r="338" spans="1:14" x14ac:dyDescent="0.3">
      <c r="A338">
        <v>1</v>
      </c>
      <c r="B338">
        <v>1</v>
      </c>
      <c r="C338">
        <v>23.25</v>
      </c>
      <c r="D338">
        <v>1</v>
      </c>
      <c r="E338">
        <v>2</v>
      </c>
      <c r="F338">
        <v>0</v>
      </c>
      <c r="G338">
        <v>0.125</v>
      </c>
      <c r="H338">
        <v>1</v>
      </c>
      <c r="I338">
        <v>12.625</v>
      </c>
      <c r="J338" t="s">
        <v>26</v>
      </c>
      <c r="K338">
        <v>0</v>
      </c>
      <c r="L338" t="s">
        <v>17</v>
      </c>
      <c r="M338" s="3">
        <v>1</v>
      </c>
      <c r="N338" s="3">
        <v>0</v>
      </c>
    </row>
    <row r="339" spans="1:14" x14ac:dyDescent="0.3">
      <c r="A339">
        <v>1</v>
      </c>
      <c r="B339">
        <v>1</v>
      </c>
      <c r="C339">
        <v>23.25</v>
      </c>
      <c r="D339">
        <v>1</v>
      </c>
      <c r="E339">
        <v>3</v>
      </c>
      <c r="F339">
        <v>1</v>
      </c>
      <c r="G339">
        <v>2.375</v>
      </c>
      <c r="H339">
        <v>1</v>
      </c>
      <c r="I339">
        <v>1.5</v>
      </c>
      <c r="J339" t="s">
        <v>19</v>
      </c>
      <c r="K339">
        <v>1</v>
      </c>
      <c r="L339" t="s">
        <v>17</v>
      </c>
      <c r="M339" s="3">
        <v>1</v>
      </c>
      <c r="N339" s="3">
        <v>1</v>
      </c>
    </row>
    <row r="340" spans="1:14" x14ac:dyDescent="0.3">
      <c r="A340">
        <v>1</v>
      </c>
      <c r="B340">
        <v>1</v>
      </c>
      <c r="C340">
        <v>23.25</v>
      </c>
      <c r="D340">
        <v>1</v>
      </c>
      <c r="E340">
        <v>10</v>
      </c>
      <c r="F340">
        <v>0</v>
      </c>
      <c r="G340">
        <v>3.17</v>
      </c>
      <c r="H340">
        <v>0</v>
      </c>
      <c r="I340">
        <v>5.875</v>
      </c>
      <c r="J340" t="s">
        <v>19</v>
      </c>
      <c r="K340">
        <v>1</v>
      </c>
      <c r="L340" t="s">
        <v>17</v>
      </c>
      <c r="M340" s="3">
        <v>1</v>
      </c>
      <c r="N340" s="3">
        <v>1</v>
      </c>
    </row>
    <row r="341" spans="1:14" x14ac:dyDescent="0.3">
      <c r="A341">
        <v>1</v>
      </c>
      <c r="B341">
        <v>1</v>
      </c>
      <c r="C341">
        <v>23.33</v>
      </c>
      <c r="D341">
        <v>0</v>
      </c>
      <c r="E341">
        <v>0</v>
      </c>
      <c r="F341">
        <v>0</v>
      </c>
      <c r="G341">
        <v>1.415</v>
      </c>
      <c r="H341">
        <v>1</v>
      </c>
      <c r="I341">
        <v>1.5</v>
      </c>
      <c r="J341" t="s">
        <v>26</v>
      </c>
      <c r="K341">
        <v>1</v>
      </c>
      <c r="L341" t="s">
        <v>20</v>
      </c>
      <c r="M341" s="3">
        <v>1</v>
      </c>
      <c r="N341" s="3">
        <v>1</v>
      </c>
    </row>
    <row r="342" spans="1:14" x14ac:dyDescent="0.3">
      <c r="A342">
        <v>1</v>
      </c>
      <c r="B342">
        <v>1</v>
      </c>
      <c r="C342">
        <v>23.42</v>
      </c>
      <c r="D342">
        <v>0</v>
      </c>
      <c r="E342">
        <v>0</v>
      </c>
      <c r="F342">
        <v>0</v>
      </c>
      <c r="G342">
        <v>8.5000000000000006E-2</v>
      </c>
      <c r="H342">
        <v>1</v>
      </c>
      <c r="I342">
        <v>0.58499999999999996</v>
      </c>
      <c r="J342" t="s">
        <v>26</v>
      </c>
      <c r="K342">
        <v>1</v>
      </c>
      <c r="L342" t="s">
        <v>20</v>
      </c>
      <c r="M342" s="3">
        <v>1</v>
      </c>
      <c r="N342" s="3">
        <v>0</v>
      </c>
    </row>
    <row r="343" spans="1:14" x14ac:dyDescent="0.3">
      <c r="A343">
        <v>1</v>
      </c>
      <c r="B343">
        <v>1</v>
      </c>
      <c r="C343">
        <v>23.42</v>
      </c>
      <c r="D343">
        <v>0</v>
      </c>
      <c r="E343">
        <v>0</v>
      </c>
      <c r="F343">
        <v>1</v>
      </c>
      <c r="G343">
        <v>0.5</v>
      </c>
      <c r="H343">
        <v>1</v>
      </c>
      <c r="I343">
        <v>1</v>
      </c>
      <c r="J343" t="s">
        <v>26</v>
      </c>
      <c r="K343">
        <v>0</v>
      </c>
      <c r="L343" t="s">
        <v>17</v>
      </c>
      <c r="M343" s="3">
        <v>1</v>
      </c>
      <c r="N343" s="3">
        <v>0</v>
      </c>
    </row>
    <row r="344" spans="1:14" x14ac:dyDescent="0.3">
      <c r="A344">
        <v>1</v>
      </c>
      <c r="B344">
        <v>1</v>
      </c>
      <c r="C344">
        <v>23.5</v>
      </c>
      <c r="D344">
        <v>0</v>
      </c>
      <c r="E344">
        <v>0</v>
      </c>
      <c r="F344">
        <v>0</v>
      </c>
      <c r="G344">
        <v>4.5</v>
      </c>
      <c r="H344">
        <v>1</v>
      </c>
      <c r="I344">
        <v>2.75</v>
      </c>
      <c r="J344" t="s">
        <v>33</v>
      </c>
      <c r="K344">
        <v>0</v>
      </c>
      <c r="L344" t="s">
        <v>34</v>
      </c>
      <c r="M344" s="3">
        <v>1</v>
      </c>
      <c r="N344" s="3">
        <v>0</v>
      </c>
    </row>
    <row r="345" spans="1:14" x14ac:dyDescent="0.3">
      <c r="A345">
        <v>1</v>
      </c>
      <c r="B345">
        <v>1</v>
      </c>
      <c r="C345">
        <v>23.5</v>
      </c>
      <c r="D345">
        <v>0</v>
      </c>
      <c r="E345">
        <v>0</v>
      </c>
      <c r="F345">
        <v>1</v>
      </c>
      <c r="G345">
        <v>0.875</v>
      </c>
      <c r="H345">
        <v>0</v>
      </c>
      <c r="I345">
        <v>1.5</v>
      </c>
      <c r="J345" t="s">
        <v>16</v>
      </c>
      <c r="K345">
        <v>0</v>
      </c>
      <c r="L345" t="s">
        <v>17</v>
      </c>
      <c r="M345" s="3">
        <v>1</v>
      </c>
      <c r="N345" s="3">
        <v>0</v>
      </c>
    </row>
    <row r="346" spans="1:14" x14ac:dyDescent="0.3">
      <c r="A346">
        <v>1</v>
      </c>
      <c r="B346">
        <v>1</v>
      </c>
      <c r="C346">
        <v>23.5</v>
      </c>
      <c r="D346">
        <v>1</v>
      </c>
      <c r="E346">
        <v>5</v>
      </c>
      <c r="F346">
        <v>1</v>
      </c>
      <c r="G346">
        <v>8.5</v>
      </c>
      <c r="H346">
        <v>0</v>
      </c>
      <c r="I346">
        <v>9</v>
      </c>
      <c r="J346" t="s">
        <v>19</v>
      </c>
      <c r="K346">
        <v>1</v>
      </c>
      <c r="L346" t="s">
        <v>17</v>
      </c>
      <c r="M346" s="3">
        <v>1</v>
      </c>
      <c r="N346" s="3">
        <v>1</v>
      </c>
    </row>
    <row r="347" spans="1:14" x14ac:dyDescent="0.3">
      <c r="A347">
        <v>1</v>
      </c>
      <c r="B347">
        <v>1</v>
      </c>
      <c r="C347">
        <v>23.58</v>
      </c>
      <c r="D347">
        <v>0</v>
      </c>
      <c r="E347">
        <v>0</v>
      </c>
      <c r="F347">
        <v>1</v>
      </c>
      <c r="G347">
        <v>8.5000000000000006E-2</v>
      </c>
      <c r="H347">
        <v>1</v>
      </c>
      <c r="I347">
        <v>0.83499999999999996</v>
      </c>
      <c r="J347" t="s">
        <v>29</v>
      </c>
      <c r="K347">
        <v>0</v>
      </c>
      <c r="L347" t="s">
        <v>20</v>
      </c>
      <c r="M347" s="3">
        <v>1</v>
      </c>
      <c r="N347" s="3">
        <v>0</v>
      </c>
    </row>
    <row r="348" spans="1:14" x14ac:dyDescent="0.3">
      <c r="A348">
        <v>1</v>
      </c>
      <c r="B348">
        <v>1</v>
      </c>
      <c r="C348">
        <v>23.58</v>
      </c>
      <c r="D348">
        <v>0</v>
      </c>
      <c r="E348">
        <v>0</v>
      </c>
      <c r="F348">
        <v>1</v>
      </c>
      <c r="G348">
        <v>0.54</v>
      </c>
      <c r="H348">
        <v>1</v>
      </c>
      <c r="I348">
        <v>1.79</v>
      </c>
      <c r="J348" t="s">
        <v>26</v>
      </c>
      <c r="K348">
        <v>0</v>
      </c>
      <c r="L348" t="s">
        <v>17</v>
      </c>
      <c r="M348" s="3">
        <v>1</v>
      </c>
      <c r="N348" s="3">
        <v>0</v>
      </c>
    </row>
    <row r="349" spans="1:14" x14ac:dyDescent="0.3">
      <c r="A349">
        <v>1</v>
      </c>
      <c r="B349">
        <v>1</v>
      </c>
      <c r="C349">
        <v>23.58</v>
      </c>
      <c r="D349">
        <v>1</v>
      </c>
      <c r="E349">
        <v>1</v>
      </c>
      <c r="F349">
        <v>1</v>
      </c>
      <c r="G349">
        <v>0.41499999999999998</v>
      </c>
      <c r="H349">
        <v>0</v>
      </c>
      <c r="I349">
        <v>0.83</v>
      </c>
      <c r="J349" t="s">
        <v>19</v>
      </c>
      <c r="K349">
        <v>0</v>
      </c>
      <c r="L349" t="s">
        <v>17</v>
      </c>
      <c r="M349" s="3">
        <v>1</v>
      </c>
      <c r="N349" s="3">
        <v>0</v>
      </c>
    </row>
    <row r="350" spans="1:14" x14ac:dyDescent="0.3">
      <c r="A350">
        <v>1</v>
      </c>
      <c r="B350">
        <v>1</v>
      </c>
      <c r="C350">
        <v>23.75</v>
      </c>
      <c r="D350">
        <v>0</v>
      </c>
      <c r="E350">
        <v>0</v>
      </c>
      <c r="F350">
        <v>0</v>
      </c>
      <c r="G350">
        <v>2.085</v>
      </c>
      <c r="H350">
        <v>1</v>
      </c>
      <c r="I350">
        <v>12</v>
      </c>
      <c r="J350" t="s">
        <v>26</v>
      </c>
      <c r="K350">
        <v>0</v>
      </c>
      <c r="L350" t="s">
        <v>17</v>
      </c>
      <c r="M350" s="3">
        <v>1</v>
      </c>
      <c r="N350" s="3">
        <v>0</v>
      </c>
    </row>
    <row r="351" spans="1:14" x14ac:dyDescent="0.3">
      <c r="A351">
        <v>1</v>
      </c>
      <c r="B351">
        <v>1</v>
      </c>
      <c r="C351">
        <v>23.75</v>
      </c>
      <c r="D351">
        <v>1</v>
      </c>
      <c r="E351">
        <v>1</v>
      </c>
      <c r="F351">
        <v>1</v>
      </c>
      <c r="G351">
        <v>0.25</v>
      </c>
      <c r="H351">
        <v>0</v>
      </c>
      <c r="I351">
        <v>0.71</v>
      </c>
      <c r="J351" t="s">
        <v>16</v>
      </c>
      <c r="K351">
        <v>0</v>
      </c>
      <c r="L351" t="s">
        <v>17</v>
      </c>
      <c r="M351" s="3">
        <v>1</v>
      </c>
      <c r="N351" s="3">
        <v>0</v>
      </c>
    </row>
    <row r="352" spans="1:14" x14ac:dyDescent="0.3">
      <c r="A352">
        <v>1</v>
      </c>
      <c r="B352">
        <v>1</v>
      </c>
      <c r="C352">
        <v>23.92</v>
      </c>
      <c r="D352">
        <v>0</v>
      </c>
      <c r="E352">
        <v>0</v>
      </c>
      <c r="F352">
        <v>0</v>
      </c>
      <c r="G352">
        <v>0.16500000000000001</v>
      </c>
      <c r="H352">
        <v>1</v>
      </c>
      <c r="I352">
        <v>0.66500000000000004</v>
      </c>
      <c r="J352" t="s">
        <v>26</v>
      </c>
      <c r="K352">
        <v>0</v>
      </c>
      <c r="L352" t="s">
        <v>17</v>
      </c>
      <c r="M352" s="3">
        <v>1</v>
      </c>
      <c r="N352" s="3">
        <v>1</v>
      </c>
    </row>
    <row r="353" spans="1:14" x14ac:dyDescent="0.3">
      <c r="A353">
        <v>1</v>
      </c>
      <c r="B353">
        <v>1</v>
      </c>
      <c r="C353">
        <v>23.92</v>
      </c>
      <c r="D353">
        <v>1</v>
      </c>
      <c r="E353">
        <v>6</v>
      </c>
      <c r="F353">
        <v>0</v>
      </c>
      <c r="G353">
        <v>1.875</v>
      </c>
      <c r="H353">
        <v>1</v>
      </c>
      <c r="I353">
        <v>1.5</v>
      </c>
      <c r="J353" t="s">
        <v>27</v>
      </c>
      <c r="K353">
        <v>1</v>
      </c>
      <c r="L353" t="s">
        <v>20</v>
      </c>
      <c r="M353" s="3">
        <v>1</v>
      </c>
      <c r="N353" s="3">
        <v>1</v>
      </c>
    </row>
    <row r="354" spans="1:14" x14ac:dyDescent="0.3">
      <c r="A354">
        <v>1</v>
      </c>
      <c r="B354">
        <v>1</v>
      </c>
      <c r="C354">
        <v>24.08</v>
      </c>
      <c r="D354">
        <v>0</v>
      </c>
      <c r="E354">
        <v>0</v>
      </c>
      <c r="F354">
        <v>1</v>
      </c>
      <c r="G354">
        <v>0.25</v>
      </c>
      <c r="H354">
        <v>1</v>
      </c>
      <c r="I354">
        <v>9</v>
      </c>
      <c r="J354" t="s">
        <v>32</v>
      </c>
      <c r="K354">
        <v>0</v>
      </c>
      <c r="L354" t="s">
        <v>17</v>
      </c>
      <c r="M354" s="3">
        <v>1</v>
      </c>
      <c r="N354" s="3">
        <v>0</v>
      </c>
    </row>
    <row r="355" spans="1:14" x14ac:dyDescent="0.3">
      <c r="A355">
        <v>1</v>
      </c>
      <c r="B355">
        <v>1</v>
      </c>
      <c r="C355">
        <v>24.08</v>
      </c>
      <c r="D355">
        <v>1</v>
      </c>
      <c r="E355">
        <v>1</v>
      </c>
      <c r="F355">
        <v>0</v>
      </c>
      <c r="G355">
        <v>1.25</v>
      </c>
      <c r="H355">
        <v>0</v>
      </c>
      <c r="I355">
        <v>0.5</v>
      </c>
      <c r="J355" t="s">
        <v>19</v>
      </c>
      <c r="K355">
        <v>1</v>
      </c>
      <c r="L355" t="s">
        <v>20</v>
      </c>
      <c r="M355" s="3">
        <v>1</v>
      </c>
      <c r="N355" s="3">
        <v>1</v>
      </c>
    </row>
    <row r="356" spans="1:14" x14ac:dyDescent="0.3">
      <c r="A356">
        <v>1</v>
      </c>
      <c r="B356">
        <v>1</v>
      </c>
      <c r="C356">
        <v>24.08</v>
      </c>
      <c r="D356">
        <v>1</v>
      </c>
      <c r="E356">
        <v>4</v>
      </c>
      <c r="F356">
        <v>0</v>
      </c>
      <c r="G356">
        <v>8.5000000000000006E-2</v>
      </c>
      <c r="H356">
        <v>1</v>
      </c>
      <c r="I356">
        <v>0.875</v>
      </c>
      <c r="J356" t="s">
        <v>22</v>
      </c>
      <c r="K356">
        <v>0</v>
      </c>
      <c r="L356" t="s">
        <v>17</v>
      </c>
      <c r="M356" s="3">
        <v>1</v>
      </c>
      <c r="N356" s="3">
        <v>0</v>
      </c>
    </row>
    <row r="357" spans="1:14" x14ac:dyDescent="0.3">
      <c r="A357">
        <v>1</v>
      </c>
      <c r="B357">
        <v>1</v>
      </c>
      <c r="C357">
        <v>24.17</v>
      </c>
      <c r="D357">
        <v>1</v>
      </c>
      <c r="E357">
        <v>2</v>
      </c>
      <c r="F357">
        <v>1</v>
      </c>
      <c r="G357">
        <v>4.625</v>
      </c>
      <c r="H357">
        <v>1</v>
      </c>
      <c r="I357">
        <v>0.875</v>
      </c>
      <c r="J357" t="s">
        <v>19</v>
      </c>
      <c r="K357">
        <v>1</v>
      </c>
      <c r="L357" t="s">
        <v>17</v>
      </c>
      <c r="M357" s="3">
        <v>1</v>
      </c>
      <c r="N357" s="3">
        <v>1</v>
      </c>
    </row>
    <row r="358" spans="1:14" x14ac:dyDescent="0.3">
      <c r="A358">
        <v>1</v>
      </c>
      <c r="B358">
        <v>1</v>
      </c>
      <c r="C358">
        <v>24.42</v>
      </c>
      <c r="D358">
        <v>0</v>
      </c>
      <c r="E358">
        <v>0</v>
      </c>
      <c r="F358">
        <v>1</v>
      </c>
      <c r="G358">
        <v>1.585</v>
      </c>
      <c r="H358">
        <v>1</v>
      </c>
      <c r="I358">
        <v>12.335000000000001</v>
      </c>
      <c r="J358" t="s">
        <v>19</v>
      </c>
      <c r="K358">
        <v>1</v>
      </c>
      <c r="L358" t="s">
        <v>20</v>
      </c>
      <c r="M358" s="3">
        <v>1</v>
      </c>
      <c r="N358" s="3">
        <v>1</v>
      </c>
    </row>
    <row r="359" spans="1:14" x14ac:dyDescent="0.3">
      <c r="A359">
        <v>1</v>
      </c>
      <c r="B359">
        <v>1</v>
      </c>
      <c r="C359">
        <v>24.42</v>
      </c>
      <c r="D359">
        <v>1</v>
      </c>
      <c r="E359">
        <v>2</v>
      </c>
      <c r="F359">
        <v>0</v>
      </c>
      <c r="G359">
        <v>0.16500000000000001</v>
      </c>
      <c r="H359">
        <v>1</v>
      </c>
      <c r="I359">
        <v>2</v>
      </c>
      <c r="J359" t="s">
        <v>31</v>
      </c>
      <c r="K359">
        <v>0</v>
      </c>
      <c r="L359" t="s">
        <v>36</v>
      </c>
      <c r="M359" s="3">
        <v>1</v>
      </c>
      <c r="N359" s="3">
        <v>0</v>
      </c>
    </row>
    <row r="360" spans="1:14" x14ac:dyDescent="0.3">
      <c r="A360">
        <v>1</v>
      </c>
      <c r="B360">
        <v>1</v>
      </c>
      <c r="C360">
        <v>24.5</v>
      </c>
      <c r="D360">
        <v>0</v>
      </c>
      <c r="E360">
        <v>0</v>
      </c>
      <c r="F360">
        <v>0</v>
      </c>
      <c r="G360">
        <v>1.5</v>
      </c>
      <c r="H360">
        <v>0</v>
      </c>
      <c r="I360">
        <v>0.5</v>
      </c>
      <c r="J360" t="s">
        <v>19</v>
      </c>
      <c r="K360">
        <v>1</v>
      </c>
      <c r="L360" t="s">
        <v>20</v>
      </c>
      <c r="M360" s="3">
        <v>1</v>
      </c>
      <c r="N360" s="3">
        <v>1</v>
      </c>
    </row>
    <row r="361" spans="1:14" x14ac:dyDescent="0.3">
      <c r="A361">
        <v>1</v>
      </c>
      <c r="B361">
        <v>1</v>
      </c>
      <c r="C361">
        <v>24.5</v>
      </c>
      <c r="D361">
        <v>1</v>
      </c>
      <c r="E361">
        <v>2</v>
      </c>
      <c r="F361">
        <v>0</v>
      </c>
      <c r="G361">
        <v>4.75</v>
      </c>
      <c r="H361">
        <v>1</v>
      </c>
      <c r="I361">
        <v>12.75</v>
      </c>
      <c r="J361" t="s">
        <v>26</v>
      </c>
      <c r="K361">
        <v>1</v>
      </c>
      <c r="L361" t="s">
        <v>30</v>
      </c>
      <c r="M361" s="3">
        <v>1</v>
      </c>
      <c r="N361" s="3">
        <v>1</v>
      </c>
    </row>
    <row r="362" spans="1:14" x14ac:dyDescent="0.3">
      <c r="A362">
        <v>1</v>
      </c>
      <c r="B362">
        <v>1</v>
      </c>
      <c r="C362">
        <v>24.58</v>
      </c>
      <c r="D362">
        <v>0</v>
      </c>
      <c r="E362">
        <v>0</v>
      </c>
      <c r="F362">
        <v>0</v>
      </c>
      <c r="G362">
        <v>0.25</v>
      </c>
      <c r="H362">
        <v>1</v>
      </c>
      <c r="I362">
        <v>1.25</v>
      </c>
      <c r="J362" t="s">
        <v>26</v>
      </c>
      <c r="K362">
        <v>0</v>
      </c>
      <c r="L362" t="s">
        <v>17</v>
      </c>
      <c r="M362" s="3">
        <v>1</v>
      </c>
      <c r="N362" s="3">
        <v>0</v>
      </c>
    </row>
    <row r="363" spans="1:14" x14ac:dyDescent="0.3">
      <c r="A363">
        <v>1</v>
      </c>
      <c r="B363">
        <v>1</v>
      </c>
      <c r="C363">
        <v>24.58</v>
      </c>
      <c r="D363">
        <v>0</v>
      </c>
      <c r="E363">
        <v>0</v>
      </c>
      <c r="F363">
        <v>0</v>
      </c>
      <c r="G363">
        <v>1.75</v>
      </c>
      <c r="H363">
        <v>0</v>
      </c>
      <c r="I363">
        <v>0.67</v>
      </c>
      <c r="J363" t="s">
        <v>32</v>
      </c>
      <c r="K363">
        <v>1</v>
      </c>
      <c r="L363" t="s">
        <v>20</v>
      </c>
      <c r="M363" s="3">
        <v>1</v>
      </c>
      <c r="N363" s="3">
        <v>0</v>
      </c>
    </row>
    <row r="364" spans="1:14" x14ac:dyDescent="0.3">
      <c r="A364">
        <v>1</v>
      </c>
      <c r="B364">
        <v>1</v>
      </c>
      <c r="C364">
        <v>24.58</v>
      </c>
      <c r="D364">
        <v>0</v>
      </c>
      <c r="E364">
        <v>0</v>
      </c>
      <c r="F364">
        <v>1</v>
      </c>
      <c r="G364">
        <v>0.875</v>
      </c>
      <c r="H364">
        <v>1</v>
      </c>
      <c r="I364">
        <v>12.5</v>
      </c>
      <c r="J364" t="s">
        <v>16</v>
      </c>
      <c r="K364">
        <v>1</v>
      </c>
      <c r="L364" t="s">
        <v>17</v>
      </c>
      <c r="M364" s="3">
        <v>1</v>
      </c>
      <c r="N364" s="3">
        <v>0</v>
      </c>
    </row>
    <row r="365" spans="1:14" x14ac:dyDescent="0.3">
      <c r="A365">
        <v>1</v>
      </c>
      <c r="B365">
        <v>1</v>
      </c>
      <c r="C365">
        <v>24.75</v>
      </c>
      <c r="D365">
        <v>0</v>
      </c>
      <c r="E365">
        <v>0</v>
      </c>
      <c r="F365">
        <v>0</v>
      </c>
      <c r="G365">
        <v>1.5</v>
      </c>
      <c r="H365">
        <v>0</v>
      </c>
      <c r="I365">
        <v>13.664999999999999</v>
      </c>
      <c r="J365" t="s">
        <v>19</v>
      </c>
      <c r="K365">
        <v>0</v>
      </c>
      <c r="L365" t="s">
        <v>20</v>
      </c>
      <c r="M365" s="3">
        <v>1</v>
      </c>
      <c r="N365" s="3">
        <v>0</v>
      </c>
    </row>
    <row r="366" spans="1:14" x14ac:dyDescent="0.3">
      <c r="A366">
        <v>1</v>
      </c>
      <c r="B366">
        <v>1</v>
      </c>
      <c r="C366">
        <v>24.75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0.54</v>
      </c>
      <c r="J366" t="s">
        <v>22</v>
      </c>
      <c r="K366">
        <v>0</v>
      </c>
      <c r="L366" t="s">
        <v>17</v>
      </c>
      <c r="M366" s="3">
        <v>1</v>
      </c>
      <c r="N366" s="3">
        <v>0</v>
      </c>
    </row>
    <row r="367" spans="1:14" x14ac:dyDescent="0.3">
      <c r="A367">
        <v>1</v>
      </c>
      <c r="B367">
        <v>1</v>
      </c>
      <c r="C367">
        <v>24.75</v>
      </c>
      <c r="D367">
        <v>1</v>
      </c>
      <c r="E367">
        <v>12</v>
      </c>
      <c r="F367">
        <v>1</v>
      </c>
      <c r="G367">
        <v>1.5</v>
      </c>
      <c r="H367">
        <v>0</v>
      </c>
      <c r="I367">
        <v>12.5</v>
      </c>
      <c r="J367" t="s">
        <v>32</v>
      </c>
      <c r="K367">
        <v>1</v>
      </c>
      <c r="L367" t="s">
        <v>17</v>
      </c>
      <c r="M367" s="3">
        <v>1</v>
      </c>
      <c r="N367" s="3">
        <v>1</v>
      </c>
    </row>
    <row r="368" spans="1:14" x14ac:dyDescent="0.3">
      <c r="A368">
        <v>1</v>
      </c>
      <c r="B368">
        <v>1</v>
      </c>
      <c r="C368">
        <v>24.75</v>
      </c>
      <c r="D368">
        <v>1</v>
      </c>
      <c r="E368">
        <v>19</v>
      </c>
      <c r="F368">
        <v>0</v>
      </c>
      <c r="G368">
        <v>1.835</v>
      </c>
      <c r="H368">
        <v>0</v>
      </c>
      <c r="I368">
        <v>3</v>
      </c>
      <c r="J368" t="s">
        <v>19</v>
      </c>
      <c r="K368">
        <v>1</v>
      </c>
      <c r="L368" t="s">
        <v>20</v>
      </c>
      <c r="M368" s="3">
        <v>1</v>
      </c>
      <c r="N368" s="3">
        <v>1</v>
      </c>
    </row>
    <row r="369" spans="1:14" x14ac:dyDescent="0.3">
      <c r="A369">
        <v>1</v>
      </c>
      <c r="B369">
        <v>1</v>
      </c>
      <c r="C369">
        <v>24.83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4.5</v>
      </c>
      <c r="J369" t="s">
        <v>16</v>
      </c>
      <c r="K369">
        <v>0</v>
      </c>
      <c r="L369" t="s">
        <v>17</v>
      </c>
      <c r="M369" s="3">
        <v>1</v>
      </c>
      <c r="N369" s="3">
        <v>0</v>
      </c>
    </row>
    <row r="370" spans="1:14" x14ac:dyDescent="0.3">
      <c r="A370">
        <v>1</v>
      </c>
      <c r="B370">
        <v>1</v>
      </c>
      <c r="C370">
        <v>24.83</v>
      </c>
      <c r="D370">
        <v>1</v>
      </c>
      <c r="E370">
        <v>6</v>
      </c>
      <c r="F370">
        <v>0</v>
      </c>
      <c r="G370">
        <v>2.25</v>
      </c>
      <c r="H370">
        <v>1</v>
      </c>
      <c r="I370">
        <v>2.75</v>
      </c>
      <c r="J370" t="s">
        <v>26</v>
      </c>
      <c r="K370">
        <v>1</v>
      </c>
      <c r="L370" t="s">
        <v>17</v>
      </c>
      <c r="M370" s="3">
        <v>1</v>
      </c>
      <c r="N370" s="3">
        <v>1</v>
      </c>
    </row>
    <row r="371" spans="1:14" x14ac:dyDescent="0.3">
      <c r="A371">
        <v>1</v>
      </c>
      <c r="B371">
        <v>1</v>
      </c>
      <c r="C371">
        <v>24.92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1.25</v>
      </c>
      <c r="J371" t="s">
        <v>33</v>
      </c>
      <c r="K371">
        <v>1</v>
      </c>
      <c r="L371" t="s">
        <v>34</v>
      </c>
      <c r="M371" s="3">
        <v>1</v>
      </c>
      <c r="N371" s="3">
        <v>0</v>
      </c>
    </row>
    <row r="372" spans="1:14" x14ac:dyDescent="0.3">
      <c r="A372">
        <v>1</v>
      </c>
      <c r="B372">
        <v>1</v>
      </c>
      <c r="C372">
        <v>25</v>
      </c>
      <c r="D372">
        <v>0</v>
      </c>
      <c r="E372">
        <v>0</v>
      </c>
      <c r="F372">
        <v>1</v>
      </c>
      <c r="G372">
        <v>1.04</v>
      </c>
      <c r="H372">
        <v>0</v>
      </c>
      <c r="I372">
        <v>0.875</v>
      </c>
      <c r="J372" t="s">
        <v>28</v>
      </c>
      <c r="K372">
        <v>1</v>
      </c>
      <c r="L372" t="s">
        <v>20</v>
      </c>
      <c r="M372" s="3">
        <v>1</v>
      </c>
      <c r="N372" s="3">
        <v>1</v>
      </c>
    </row>
    <row r="373" spans="1:14" x14ac:dyDescent="0.3">
      <c r="A373">
        <v>1</v>
      </c>
      <c r="B373">
        <v>1</v>
      </c>
      <c r="C373">
        <v>25</v>
      </c>
      <c r="D373">
        <v>0</v>
      </c>
      <c r="E373">
        <v>0</v>
      </c>
      <c r="F373">
        <v>1</v>
      </c>
      <c r="G373">
        <v>3</v>
      </c>
      <c r="H373">
        <v>1</v>
      </c>
      <c r="I373">
        <v>12.5</v>
      </c>
      <c r="J373" t="s">
        <v>32</v>
      </c>
      <c r="K373">
        <v>1</v>
      </c>
      <c r="L373" t="s">
        <v>17</v>
      </c>
      <c r="M373" s="3">
        <v>1</v>
      </c>
      <c r="N373" s="3">
        <v>1</v>
      </c>
    </row>
    <row r="374" spans="1:14" x14ac:dyDescent="0.3">
      <c r="A374">
        <v>1</v>
      </c>
      <c r="B374">
        <v>1</v>
      </c>
      <c r="C374">
        <v>25</v>
      </c>
      <c r="D374">
        <v>1</v>
      </c>
      <c r="E374">
        <v>2</v>
      </c>
      <c r="F374">
        <v>1</v>
      </c>
      <c r="G374">
        <v>2.25</v>
      </c>
      <c r="H374">
        <v>1</v>
      </c>
      <c r="I374">
        <v>12</v>
      </c>
      <c r="J374" t="s">
        <v>25</v>
      </c>
      <c r="K374">
        <v>1</v>
      </c>
      <c r="L374" t="s">
        <v>17</v>
      </c>
      <c r="M374" s="3">
        <v>1</v>
      </c>
      <c r="N374" s="3">
        <v>0</v>
      </c>
    </row>
    <row r="375" spans="1:14" x14ac:dyDescent="0.3">
      <c r="A375">
        <v>1</v>
      </c>
      <c r="B375">
        <v>1</v>
      </c>
      <c r="C375">
        <v>25</v>
      </c>
      <c r="D375">
        <v>1</v>
      </c>
      <c r="E375">
        <v>6</v>
      </c>
      <c r="F375">
        <v>0</v>
      </c>
      <c r="G375">
        <v>3.5</v>
      </c>
      <c r="H375">
        <v>0</v>
      </c>
      <c r="I375">
        <v>12.33</v>
      </c>
      <c r="J375" t="s">
        <v>24</v>
      </c>
      <c r="K375">
        <v>1</v>
      </c>
      <c r="L375" t="s">
        <v>20</v>
      </c>
      <c r="M375" s="3">
        <v>1</v>
      </c>
      <c r="N375" s="3">
        <v>1</v>
      </c>
    </row>
    <row r="376" spans="1:14" x14ac:dyDescent="0.3">
      <c r="A376">
        <v>1</v>
      </c>
      <c r="B376">
        <v>1</v>
      </c>
      <c r="C376">
        <v>25</v>
      </c>
      <c r="D376">
        <v>1</v>
      </c>
      <c r="E376">
        <v>17</v>
      </c>
      <c r="F376">
        <v>0</v>
      </c>
      <c r="G376">
        <v>2.5</v>
      </c>
      <c r="H376">
        <v>1</v>
      </c>
      <c r="I376">
        <v>11.25</v>
      </c>
      <c r="J376" t="s">
        <v>26</v>
      </c>
      <c r="K376">
        <v>1</v>
      </c>
      <c r="L376" t="s">
        <v>17</v>
      </c>
      <c r="M376" s="3">
        <v>1</v>
      </c>
      <c r="N376" s="3">
        <v>1</v>
      </c>
    </row>
    <row r="377" spans="1:14" x14ac:dyDescent="0.3">
      <c r="A377">
        <v>1</v>
      </c>
      <c r="B377">
        <v>1</v>
      </c>
      <c r="C377">
        <v>25.08</v>
      </c>
      <c r="D377">
        <v>1</v>
      </c>
      <c r="E377">
        <v>1</v>
      </c>
      <c r="F377">
        <v>1</v>
      </c>
      <c r="G377">
        <v>1.665</v>
      </c>
      <c r="H377">
        <v>1</v>
      </c>
      <c r="I377">
        <v>1.71</v>
      </c>
      <c r="J377" t="s">
        <v>28</v>
      </c>
      <c r="K377">
        <v>1</v>
      </c>
      <c r="L377" t="s">
        <v>17</v>
      </c>
      <c r="M377" s="3">
        <v>1</v>
      </c>
      <c r="N377" s="3">
        <v>1</v>
      </c>
    </row>
    <row r="378" spans="1:14" x14ac:dyDescent="0.3">
      <c r="A378">
        <v>1</v>
      </c>
      <c r="B378">
        <v>1</v>
      </c>
      <c r="C378">
        <v>25.17</v>
      </c>
      <c r="D378">
        <v>0</v>
      </c>
      <c r="E378">
        <v>0</v>
      </c>
      <c r="F378">
        <v>0</v>
      </c>
      <c r="G378">
        <v>0.875</v>
      </c>
      <c r="H378">
        <v>0</v>
      </c>
      <c r="I378">
        <v>2.875</v>
      </c>
      <c r="J378" t="s">
        <v>28</v>
      </c>
      <c r="K378">
        <v>1</v>
      </c>
      <c r="L378" t="s">
        <v>20</v>
      </c>
      <c r="M378" s="3">
        <v>1</v>
      </c>
      <c r="N378" s="3">
        <v>1</v>
      </c>
    </row>
    <row r="379" spans="1:14" x14ac:dyDescent="0.3">
      <c r="A379">
        <v>1</v>
      </c>
      <c r="B379">
        <v>1</v>
      </c>
      <c r="C379">
        <v>25.17</v>
      </c>
      <c r="D379">
        <v>1</v>
      </c>
      <c r="E379">
        <v>1</v>
      </c>
      <c r="F379">
        <v>0</v>
      </c>
      <c r="G379">
        <v>1.25</v>
      </c>
      <c r="H379">
        <v>1</v>
      </c>
      <c r="I379">
        <v>3</v>
      </c>
      <c r="J379" t="s">
        <v>26</v>
      </c>
      <c r="K379">
        <v>0</v>
      </c>
      <c r="L379" t="s">
        <v>17</v>
      </c>
      <c r="M379" s="3">
        <v>1</v>
      </c>
      <c r="N379" s="3">
        <v>0</v>
      </c>
    </row>
    <row r="380" spans="1:14" x14ac:dyDescent="0.3">
      <c r="A380">
        <v>1</v>
      </c>
      <c r="B380">
        <v>1</v>
      </c>
      <c r="C380">
        <v>25.17</v>
      </c>
      <c r="D380">
        <v>1</v>
      </c>
      <c r="E380">
        <v>3</v>
      </c>
      <c r="F380">
        <v>0</v>
      </c>
      <c r="G380">
        <v>1</v>
      </c>
      <c r="H380">
        <v>1</v>
      </c>
      <c r="I380">
        <v>6</v>
      </c>
      <c r="J380" t="s">
        <v>26</v>
      </c>
      <c r="K380">
        <v>1</v>
      </c>
      <c r="L380" t="s">
        <v>17</v>
      </c>
      <c r="M380" s="3">
        <v>1</v>
      </c>
      <c r="N380" s="3">
        <v>1</v>
      </c>
    </row>
    <row r="381" spans="1:14" x14ac:dyDescent="0.3">
      <c r="A381">
        <v>1</v>
      </c>
      <c r="B381">
        <v>1</v>
      </c>
      <c r="C381">
        <v>25.17</v>
      </c>
      <c r="D381">
        <v>1</v>
      </c>
      <c r="E381">
        <v>7</v>
      </c>
      <c r="F381">
        <v>0</v>
      </c>
      <c r="G381">
        <v>0.625</v>
      </c>
      <c r="H381">
        <v>1</v>
      </c>
      <c r="I381">
        <v>3.5</v>
      </c>
      <c r="J381" t="s">
        <v>24</v>
      </c>
      <c r="K381">
        <v>1</v>
      </c>
      <c r="L381" t="s">
        <v>17</v>
      </c>
      <c r="M381" s="3">
        <v>1</v>
      </c>
      <c r="N381" s="3">
        <v>1</v>
      </c>
    </row>
    <row r="382" spans="1:14" x14ac:dyDescent="0.3">
      <c r="A382">
        <v>1</v>
      </c>
      <c r="B382">
        <v>1</v>
      </c>
      <c r="C382">
        <v>25.25</v>
      </c>
      <c r="D382">
        <v>0</v>
      </c>
      <c r="E382">
        <v>0</v>
      </c>
      <c r="F382">
        <v>0</v>
      </c>
      <c r="G382">
        <v>0.5</v>
      </c>
      <c r="H382">
        <v>1</v>
      </c>
      <c r="I382">
        <v>1</v>
      </c>
      <c r="J382" t="s">
        <v>32</v>
      </c>
      <c r="K382">
        <v>0</v>
      </c>
      <c r="L382" t="s">
        <v>17</v>
      </c>
      <c r="M382" s="3">
        <v>1</v>
      </c>
      <c r="N382" s="3">
        <v>0</v>
      </c>
    </row>
    <row r="383" spans="1:14" x14ac:dyDescent="0.3">
      <c r="A383">
        <v>1</v>
      </c>
      <c r="B383">
        <v>1</v>
      </c>
      <c r="C383">
        <v>25.25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12.5</v>
      </c>
      <c r="J383" t="s">
        <v>27</v>
      </c>
      <c r="K383">
        <v>0</v>
      </c>
      <c r="L383" t="s">
        <v>17</v>
      </c>
      <c r="M383" s="3">
        <v>1</v>
      </c>
      <c r="N383" s="3">
        <v>0</v>
      </c>
    </row>
    <row r="384" spans="1:14" x14ac:dyDescent="0.3">
      <c r="A384">
        <v>1</v>
      </c>
      <c r="B384">
        <v>1</v>
      </c>
      <c r="C384">
        <v>25.33</v>
      </c>
      <c r="D384">
        <v>0</v>
      </c>
      <c r="E384">
        <v>0</v>
      </c>
      <c r="F384">
        <v>1</v>
      </c>
      <c r="G384">
        <v>2.75</v>
      </c>
      <c r="H384">
        <v>0</v>
      </c>
      <c r="I384">
        <v>2.085</v>
      </c>
      <c r="J384" t="s">
        <v>26</v>
      </c>
      <c r="K384">
        <v>1</v>
      </c>
      <c r="L384" t="s">
        <v>20</v>
      </c>
      <c r="M384" s="3">
        <v>1</v>
      </c>
      <c r="N384" s="3">
        <v>0</v>
      </c>
    </row>
    <row r="385" spans="1:14" x14ac:dyDescent="0.3">
      <c r="A385">
        <v>1</v>
      </c>
      <c r="B385">
        <v>1</v>
      </c>
      <c r="C385">
        <v>25.33</v>
      </c>
      <c r="D385">
        <v>1</v>
      </c>
      <c r="E385">
        <v>7</v>
      </c>
      <c r="F385">
        <v>1</v>
      </c>
      <c r="G385">
        <v>0.28999999999999998</v>
      </c>
      <c r="H385">
        <v>1</v>
      </c>
      <c r="I385">
        <v>0.57999999999999996</v>
      </c>
      <c r="J385" t="s">
        <v>26</v>
      </c>
      <c r="K385">
        <v>1</v>
      </c>
      <c r="L385" t="s">
        <v>17</v>
      </c>
      <c r="M385" s="3">
        <v>1</v>
      </c>
      <c r="N385" s="3">
        <v>1</v>
      </c>
    </row>
    <row r="386" spans="1:14" x14ac:dyDescent="0.3">
      <c r="A386">
        <v>1</v>
      </c>
      <c r="B386">
        <v>1</v>
      </c>
      <c r="C386">
        <v>25.42</v>
      </c>
      <c r="D386">
        <v>1</v>
      </c>
      <c r="E386">
        <v>1</v>
      </c>
      <c r="F386">
        <v>0</v>
      </c>
      <c r="G386">
        <v>0.16500000000000001</v>
      </c>
      <c r="H386">
        <v>1</v>
      </c>
      <c r="I386">
        <v>0.54</v>
      </c>
      <c r="J386" t="s">
        <v>16</v>
      </c>
      <c r="K386">
        <v>0</v>
      </c>
      <c r="L386" t="s">
        <v>17</v>
      </c>
      <c r="M386" s="3">
        <v>1</v>
      </c>
      <c r="N386" s="3">
        <v>0</v>
      </c>
    </row>
    <row r="387" spans="1:14" x14ac:dyDescent="0.3">
      <c r="A387">
        <v>1</v>
      </c>
      <c r="B387">
        <v>1</v>
      </c>
      <c r="C387">
        <v>25.42</v>
      </c>
      <c r="D387">
        <v>1</v>
      </c>
      <c r="E387">
        <v>2</v>
      </c>
      <c r="F387">
        <v>0</v>
      </c>
      <c r="G387">
        <v>1.29</v>
      </c>
      <c r="H387">
        <v>0</v>
      </c>
      <c r="I387">
        <v>1.125</v>
      </c>
      <c r="J387" t="s">
        <v>19</v>
      </c>
      <c r="K387">
        <v>1</v>
      </c>
      <c r="L387" t="s">
        <v>17</v>
      </c>
      <c r="M387" s="3">
        <v>1</v>
      </c>
      <c r="N387" s="3">
        <v>0</v>
      </c>
    </row>
    <row r="388" spans="1:14" x14ac:dyDescent="0.3">
      <c r="A388">
        <v>1</v>
      </c>
      <c r="B388">
        <v>1</v>
      </c>
      <c r="C388">
        <v>25.5</v>
      </c>
      <c r="D388">
        <v>1</v>
      </c>
      <c r="E388">
        <v>3</v>
      </c>
      <c r="F388">
        <v>0</v>
      </c>
      <c r="G388">
        <v>0.25</v>
      </c>
      <c r="H388">
        <v>1</v>
      </c>
      <c r="I388">
        <v>0.375</v>
      </c>
      <c r="J388" t="s">
        <v>22</v>
      </c>
      <c r="K388">
        <v>1</v>
      </c>
      <c r="L388" t="s">
        <v>17</v>
      </c>
      <c r="M388" s="3">
        <v>1</v>
      </c>
      <c r="N388" s="3">
        <v>1</v>
      </c>
    </row>
    <row r="389" spans="1:14" x14ac:dyDescent="0.3">
      <c r="A389">
        <v>1</v>
      </c>
      <c r="B389">
        <v>1</v>
      </c>
      <c r="C389">
        <v>25.58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 t="s">
        <v>26</v>
      </c>
      <c r="K389">
        <v>0</v>
      </c>
      <c r="L389" t="s">
        <v>17</v>
      </c>
      <c r="M389" s="3">
        <v>1</v>
      </c>
      <c r="N389" s="3">
        <v>1</v>
      </c>
    </row>
    <row r="390" spans="1:14" x14ac:dyDescent="0.3">
      <c r="A390">
        <v>1</v>
      </c>
      <c r="B390">
        <v>1</v>
      </c>
      <c r="C390">
        <v>25.58</v>
      </c>
      <c r="D390">
        <v>0</v>
      </c>
      <c r="E390">
        <v>0</v>
      </c>
      <c r="F390">
        <v>1</v>
      </c>
      <c r="G390">
        <v>3.5</v>
      </c>
      <c r="H390">
        <v>1</v>
      </c>
      <c r="I390">
        <v>0.33500000000000002</v>
      </c>
      <c r="J390" t="s">
        <v>25</v>
      </c>
      <c r="K390">
        <v>0</v>
      </c>
      <c r="L390" t="s">
        <v>20</v>
      </c>
      <c r="M390" s="3">
        <v>1</v>
      </c>
      <c r="N390" s="3">
        <v>0</v>
      </c>
    </row>
    <row r="391" spans="1:14" x14ac:dyDescent="0.3">
      <c r="A391">
        <v>1</v>
      </c>
      <c r="B391">
        <v>1</v>
      </c>
      <c r="C391">
        <v>25.67</v>
      </c>
      <c r="D391">
        <v>1</v>
      </c>
      <c r="E391">
        <v>1</v>
      </c>
      <c r="F391">
        <v>1</v>
      </c>
      <c r="G391">
        <v>2.29</v>
      </c>
      <c r="H391">
        <v>1</v>
      </c>
      <c r="I391">
        <v>3.25</v>
      </c>
      <c r="J391" t="s">
        <v>26</v>
      </c>
      <c r="K391">
        <v>0</v>
      </c>
      <c r="L391" t="s">
        <v>20</v>
      </c>
      <c r="M391" s="3">
        <v>1</v>
      </c>
      <c r="N391" s="3">
        <v>0</v>
      </c>
    </row>
    <row r="392" spans="1:14" x14ac:dyDescent="0.3">
      <c r="A392">
        <v>1</v>
      </c>
      <c r="B392">
        <v>1</v>
      </c>
      <c r="C392">
        <v>25.67</v>
      </c>
      <c r="D392">
        <v>1</v>
      </c>
      <c r="E392">
        <v>67</v>
      </c>
      <c r="F392">
        <v>1</v>
      </c>
      <c r="G392">
        <v>1.21</v>
      </c>
      <c r="H392">
        <v>1</v>
      </c>
      <c r="I392">
        <v>12.5</v>
      </c>
      <c r="J392" t="s">
        <v>24</v>
      </c>
      <c r="K392">
        <v>1</v>
      </c>
      <c r="L392" t="s">
        <v>17</v>
      </c>
      <c r="M392" s="3">
        <v>1</v>
      </c>
      <c r="N392" s="3">
        <v>1</v>
      </c>
    </row>
    <row r="393" spans="1:14" x14ac:dyDescent="0.3">
      <c r="A393">
        <v>1</v>
      </c>
      <c r="B393">
        <v>1</v>
      </c>
      <c r="C393">
        <v>25.75</v>
      </c>
      <c r="D393">
        <v>0</v>
      </c>
      <c r="E393">
        <v>0</v>
      </c>
      <c r="F393">
        <v>0</v>
      </c>
      <c r="G393">
        <v>0.25</v>
      </c>
      <c r="H393">
        <v>1</v>
      </c>
      <c r="I393">
        <v>0.75</v>
      </c>
      <c r="J393" t="s">
        <v>26</v>
      </c>
      <c r="K393">
        <v>1</v>
      </c>
      <c r="L393" t="s">
        <v>30</v>
      </c>
      <c r="M393" s="3">
        <v>1</v>
      </c>
      <c r="N393" s="3">
        <v>1</v>
      </c>
    </row>
    <row r="394" spans="1:14" x14ac:dyDescent="0.3">
      <c r="A394">
        <v>1</v>
      </c>
      <c r="B394">
        <v>1</v>
      </c>
      <c r="C394">
        <v>25.75</v>
      </c>
      <c r="D394">
        <v>0</v>
      </c>
      <c r="E394">
        <v>0</v>
      </c>
      <c r="F394">
        <v>1</v>
      </c>
      <c r="G394">
        <v>0.875</v>
      </c>
      <c r="H394">
        <v>0</v>
      </c>
      <c r="I394">
        <v>0.5</v>
      </c>
      <c r="J394" t="s">
        <v>26</v>
      </c>
      <c r="K394">
        <v>1</v>
      </c>
      <c r="L394" t="s">
        <v>20</v>
      </c>
      <c r="M394" s="3">
        <v>1</v>
      </c>
      <c r="N394" s="3">
        <v>1</v>
      </c>
    </row>
    <row r="395" spans="1:14" x14ac:dyDescent="0.3">
      <c r="A395">
        <v>1</v>
      </c>
      <c r="B395">
        <v>1</v>
      </c>
      <c r="C395">
        <v>25.75</v>
      </c>
      <c r="D395">
        <v>1</v>
      </c>
      <c r="E395">
        <v>5</v>
      </c>
      <c r="F395">
        <v>1</v>
      </c>
      <c r="G395">
        <v>1.46</v>
      </c>
      <c r="H395">
        <v>1</v>
      </c>
      <c r="I395">
        <v>0.5</v>
      </c>
      <c r="J395" t="s">
        <v>26</v>
      </c>
      <c r="K395">
        <v>1</v>
      </c>
      <c r="L395" t="s">
        <v>17</v>
      </c>
      <c r="M395" s="3">
        <v>1</v>
      </c>
      <c r="N395" s="3">
        <v>1</v>
      </c>
    </row>
    <row r="396" spans="1:14" x14ac:dyDescent="0.3">
      <c r="A396">
        <v>1</v>
      </c>
      <c r="B396">
        <v>1</v>
      </c>
      <c r="C396">
        <v>25.83</v>
      </c>
      <c r="D396">
        <v>0</v>
      </c>
      <c r="E396">
        <v>0</v>
      </c>
      <c r="F396">
        <v>0</v>
      </c>
      <c r="G396">
        <v>0.5</v>
      </c>
      <c r="H396">
        <v>1</v>
      </c>
      <c r="I396">
        <v>12.835000000000001</v>
      </c>
      <c r="J396" t="s">
        <v>24</v>
      </c>
      <c r="K396">
        <v>0</v>
      </c>
      <c r="L396" t="s">
        <v>17</v>
      </c>
      <c r="M396" s="3">
        <v>1</v>
      </c>
      <c r="N396" s="3">
        <v>0</v>
      </c>
    </row>
    <row r="397" spans="1:14" x14ac:dyDescent="0.3">
      <c r="A397">
        <v>1</v>
      </c>
      <c r="B397">
        <v>1</v>
      </c>
      <c r="C397">
        <v>25.92</v>
      </c>
      <c r="D397">
        <v>1</v>
      </c>
      <c r="E397">
        <v>2</v>
      </c>
      <c r="F397">
        <v>1</v>
      </c>
      <c r="G397">
        <v>0.375</v>
      </c>
      <c r="H397">
        <v>1</v>
      </c>
      <c r="I397">
        <v>0.875</v>
      </c>
      <c r="J397" t="s">
        <v>25</v>
      </c>
      <c r="K397">
        <v>0</v>
      </c>
      <c r="L397" t="s">
        <v>17</v>
      </c>
      <c r="M397" s="3">
        <v>1</v>
      </c>
      <c r="N397" s="3">
        <v>0</v>
      </c>
    </row>
    <row r="398" spans="1:14" x14ac:dyDescent="0.3">
      <c r="A398">
        <v>1</v>
      </c>
      <c r="B398">
        <v>1</v>
      </c>
      <c r="C398">
        <v>26</v>
      </c>
      <c r="D398">
        <v>0</v>
      </c>
      <c r="E398">
        <v>0</v>
      </c>
      <c r="F398">
        <v>1</v>
      </c>
      <c r="G398">
        <v>1.75</v>
      </c>
      <c r="H398">
        <v>1</v>
      </c>
      <c r="I398">
        <v>1</v>
      </c>
      <c r="J398" t="s">
        <v>19</v>
      </c>
      <c r="K398">
        <v>1</v>
      </c>
      <c r="L398" t="s">
        <v>17</v>
      </c>
      <c r="M398" s="3">
        <v>1</v>
      </c>
      <c r="N398" s="3">
        <v>1</v>
      </c>
    </row>
    <row r="399" spans="1:14" x14ac:dyDescent="0.3">
      <c r="A399">
        <v>1</v>
      </c>
      <c r="B399">
        <v>1</v>
      </c>
      <c r="C399">
        <v>26.08</v>
      </c>
      <c r="D399">
        <v>0</v>
      </c>
      <c r="E399">
        <v>0</v>
      </c>
      <c r="F399">
        <v>0</v>
      </c>
      <c r="G399">
        <v>1.415</v>
      </c>
      <c r="H399">
        <v>0</v>
      </c>
      <c r="I399">
        <v>8.6649999999999991</v>
      </c>
      <c r="J399" t="s">
        <v>32</v>
      </c>
      <c r="K399">
        <v>1</v>
      </c>
      <c r="L399" t="s">
        <v>17</v>
      </c>
      <c r="M399" s="3">
        <v>1</v>
      </c>
      <c r="N399" s="3">
        <v>1</v>
      </c>
    </row>
    <row r="400" spans="1:14" x14ac:dyDescent="0.3">
      <c r="A400">
        <v>1</v>
      </c>
      <c r="B400">
        <v>1</v>
      </c>
      <c r="C400">
        <v>26.17</v>
      </c>
      <c r="D400">
        <v>0</v>
      </c>
      <c r="E400">
        <v>0</v>
      </c>
      <c r="F400">
        <v>0</v>
      </c>
      <c r="G400">
        <v>1.165</v>
      </c>
      <c r="H400">
        <v>1</v>
      </c>
      <c r="I400">
        <v>0.83499999999999996</v>
      </c>
      <c r="J400" t="s">
        <v>24</v>
      </c>
      <c r="K400">
        <v>0</v>
      </c>
      <c r="L400" t="s">
        <v>17</v>
      </c>
      <c r="M400" s="3">
        <v>1</v>
      </c>
      <c r="N400" s="3">
        <v>0</v>
      </c>
    </row>
    <row r="401" spans="1:14" x14ac:dyDescent="0.3">
      <c r="A401">
        <v>1</v>
      </c>
      <c r="B401">
        <v>1</v>
      </c>
      <c r="C401">
        <v>26.17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2</v>
      </c>
      <c r="J401" t="s">
        <v>35</v>
      </c>
      <c r="K401">
        <v>0</v>
      </c>
      <c r="L401" t="s">
        <v>36</v>
      </c>
      <c r="M401" s="3">
        <v>1</v>
      </c>
      <c r="N401" s="3">
        <v>0</v>
      </c>
    </row>
    <row r="402" spans="1:14" x14ac:dyDescent="0.3">
      <c r="A402">
        <v>1</v>
      </c>
      <c r="B402">
        <v>1</v>
      </c>
      <c r="C402">
        <v>26.17</v>
      </c>
      <c r="D402">
        <v>0</v>
      </c>
      <c r="E402">
        <v>0</v>
      </c>
      <c r="F402">
        <v>1</v>
      </c>
      <c r="G402">
        <v>0</v>
      </c>
      <c r="H402">
        <v>1</v>
      </c>
      <c r="I402">
        <v>0.25</v>
      </c>
      <c r="J402" t="s">
        <v>29</v>
      </c>
      <c r="K402">
        <v>1</v>
      </c>
      <c r="L402" t="s">
        <v>30</v>
      </c>
      <c r="M402" s="3">
        <v>1</v>
      </c>
      <c r="N402" s="3">
        <v>1</v>
      </c>
    </row>
    <row r="403" spans="1:14" x14ac:dyDescent="0.3">
      <c r="A403">
        <v>1</v>
      </c>
      <c r="B403">
        <v>1</v>
      </c>
      <c r="C403">
        <v>26.25</v>
      </c>
      <c r="D403">
        <v>0</v>
      </c>
      <c r="E403">
        <v>0</v>
      </c>
      <c r="F403">
        <v>0</v>
      </c>
      <c r="G403">
        <v>0.125</v>
      </c>
      <c r="H403">
        <v>1</v>
      </c>
      <c r="I403">
        <v>1.54</v>
      </c>
      <c r="J403" t="s">
        <v>16</v>
      </c>
      <c r="K403">
        <v>0</v>
      </c>
      <c r="L403" t="s">
        <v>17</v>
      </c>
      <c r="M403" s="3">
        <v>1</v>
      </c>
      <c r="N403" s="3">
        <v>0</v>
      </c>
    </row>
    <row r="404" spans="1:14" x14ac:dyDescent="0.3">
      <c r="A404">
        <v>1</v>
      </c>
      <c r="B404">
        <v>1</v>
      </c>
      <c r="C404">
        <v>26.33</v>
      </c>
      <c r="D404">
        <v>0</v>
      </c>
      <c r="E404">
        <v>0</v>
      </c>
      <c r="F404">
        <v>1</v>
      </c>
      <c r="G404">
        <v>0</v>
      </c>
      <c r="H404">
        <v>1</v>
      </c>
      <c r="I404">
        <v>13</v>
      </c>
      <c r="J404" t="s">
        <v>31</v>
      </c>
      <c r="K404">
        <v>0</v>
      </c>
      <c r="L404" t="s">
        <v>36</v>
      </c>
      <c r="M404" s="3">
        <v>1</v>
      </c>
      <c r="N404" s="3">
        <v>0</v>
      </c>
    </row>
    <row r="405" spans="1:14" x14ac:dyDescent="0.3">
      <c r="A405">
        <v>1</v>
      </c>
      <c r="B405">
        <v>1</v>
      </c>
      <c r="C405">
        <v>26.67</v>
      </c>
      <c r="D405">
        <v>0</v>
      </c>
      <c r="E405">
        <v>0</v>
      </c>
      <c r="F405">
        <v>1</v>
      </c>
      <c r="G405">
        <v>0</v>
      </c>
      <c r="H405">
        <v>1</v>
      </c>
      <c r="I405">
        <v>14.585000000000001</v>
      </c>
      <c r="J405" t="s">
        <v>29</v>
      </c>
      <c r="K405">
        <v>0</v>
      </c>
      <c r="L405" t="s">
        <v>30</v>
      </c>
      <c r="M405" s="3">
        <v>1</v>
      </c>
      <c r="N405" s="3">
        <v>0</v>
      </c>
    </row>
    <row r="406" spans="1:14" x14ac:dyDescent="0.3">
      <c r="A406">
        <v>1</v>
      </c>
      <c r="B406">
        <v>1</v>
      </c>
      <c r="C406">
        <v>26.67</v>
      </c>
      <c r="D406">
        <v>1</v>
      </c>
      <c r="E406">
        <v>1</v>
      </c>
      <c r="F406">
        <v>1</v>
      </c>
      <c r="G406">
        <v>4.29</v>
      </c>
      <c r="H406">
        <v>1</v>
      </c>
      <c r="I406">
        <v>4.25</v>
      </c>
      <c r="J406" t="s">
        <v>24</v>
      </c>
      <c r="K406">
        <v>1</v>
      </c>
      <c r="L406" t="s">
        <v>17</v>
      </c>
      <c r="M406" s="3">
        <v>1</v>
      </c>
      <c r="N406" s="3">
        <v>1</v>
      </c>
    </row>
    <row r="407" spans="1:14" x14ac:dyDescent="0.3">
      <c r="A407">
        <v>1</v>
      </c>
      <c r="B407">
        <v>1</v>
      </c>
      <c r="C407">
        <v>26.75</v>
      </c>
      <c r="D407">
        <v>0</v>
      </c>
      <c r="E407">
        <v>0</v>
      </c>
      <c r="F407">
        <v>0</v>
      </c>
      <c r="G407">
        <v>1.25</v>
      </c>
      <c r="H407">
        <v>1</v>
      </c>
      <c r="I407">
        <v>1.125</v>
      </c>
      <c r="J407" t="s">
        <v>28</v>
      </c>
      <c r="K407">
        <v>1</v>
      </c>
      <c r="L407" t="s">
        <v>20</v>
      </c>
      <c r="M407" s="3">
        <v>1</v>
      </c>
      <c r="N407" s="3">
        <v>1</v>
      </c>
    </row>
    <row r="408" spans="1:14" x14ac:dyDescent="0.3">
      <c r="A408">
        <v>1</v>
      </c>
      <c r="B408">
        <v>1</v>
      </c>
      <c r="C408">
        <v>26.75</v>
      </c>
      <c r="D408">
        <v>0</v>
      </c>
      <c r="E408">
        <v>0</v>
      </c>
      <c r="F408">
        <v>1</v>
      </c>
      <c r="G408">
        <v>0.75</v>
      </c>
      <c r="H408">
        <v>1</v>
      </c>
      <c r="I408">
        <v>2</v>
      </c>
      <c r="J408" t="s">
        <v>27</v>
      </c>
      <c r="K408">
        <v>0</v>
      </c>
      <c r="L408" t="s">
        <v>17</v>
      </c>
      <c r="M408" s="3">
        <v>1</v>
      </c>
      <c r="N408" s="3">
        <v>0</v>
      </c>
    </row>
    <row r="409" spans="1:14" x14ac:dyDescent="0.3">
      <c r="A409">
        <v>1</v>
      </c>
      <c r="B409">
        <v>1</v>
      </c>
      <c r="C409">
        <v>26.83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0.54</v>
      </c>
      <c r="J409" t="s">
        <v>25</v>
      </c>
      <c r="K409">
        <v>0</v>
      </c>
      <c r="L409" t="s">
        <v>34</v>
      </c>
      <c r="M409" s="3">
        <v>1</v>
      </c>
      <c r="N409" s="3">
        <v>0</v>
      </c>
    </row>
    <row r="410" spans="1:14" x14ac:dyDescent="0.3">
      <c r="A410">
        <v>1</v>
      </c>
      <c r="B410">
        <v>1</v>
      </c>
      <c r="C410">
        <v>26.92</v>
      </c>
      <c r="D410">
        <v>0</v>
      </c>
      <c r="E410">
        <v>0</v>
      </c>
      <c r="F410">
        <v>1</v>
      </c>
      <c r="G410">
        <v>0.5</v>
      </c>
      <c r="H410">
        <v>1</v>
      </c>
      <c r="I410">
        <v>2.25</v>
      </c>
      <c r="J410" t="s">
        <v>29</v>
      </c>
      <c r="K410">
        <v>0</v>
      </c>
      <c r="L410" t="s">
        <v>30</v>
      </c>
      <c r="M410" s="3">
        <v>1</v>
      </c>
      <c r="N410" s="3">
        <v>0</v>
      </c>
    </row>
    <row r="411" spans="1:14" x14ac:dyDescent="0.3">
      <c r="A411">
        <v>1</v>
      </c>
      <c r="B411">
        <v>1</v>
      </c>
      <c r="C411">
        <v>26.92</v>
      </c>
      <c r="D411">
        <v>1</v>
      </c>
      <c r="E411">
        <v>2</v>
      </c>
      <c r="F411">
        <v>0</v>
      </c>
      <c r="G411">
        <v>5</v>
      </c>
      <c r="H411">
        <v>0</v>
      </c>
      <c r="I411">
        <v>13.5</v>
      </c>
      <c r="J411" t="s">
        <v>19</v>
      </c>
      <c r="K411">
        <v>1</v>
      </c>
      <c r="L411" t="s">
        <v>20</v>
      </c>
      <c r="M411" s="3">
        <v>1</v>
      </c>
      <c r="N411" s="3">
        <v>1</v>
      </c>
    </row>
    <row r="412" spans="1:14" x14ac:dyDescent="0.3">
      <c r="A412">
        <v>1</v>
      </c>
      <c r="B412">
        <v>1</v>
      </c>
      <c r="C412">
        <v>27</v>
      </c>
      <c r="D412">
        <v>1</v>
      </c>
      <c r="E412">
        <v>3</v>
      </c>
      <c r="F412">
        <v>1</v>
      </c>
      <c r="G412">
        <v>4.25</v>
      </c>
      <c r="H412">
        <v>1</v>
      </c>
      <c r="I412">
        <v>0.75</v>
      </c>
      <c r="J412" t="s">
        <v>26</v>
      </c>
      <c r="K412">
        <v>1</v>
      </c>
      <c r="L412" t="s">
        <v>20</v>
      </c>
      <c r="M412" s="3">
        <v>1</v>
      </c>
      <c r="N412" s="3">
        <v>1</v>
      </c>
    </row>
    <row r="413" spans="1:14" x14ac:dyDescent="0.3">
      <c r="A413">
        <v>1</v>
      </c>
      <c r="B413">
        <v>1</v>
      </c>
      <c r="C413">
        <v>27.17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1.25</v>
      </c>
      <c r="J413" t="s">
        <v>33</v>
      </c>
      <c r="K413">
        <v>0</v>
      </c>
      <c r="L413" t="s">
        <v>34</v>
      </c>
      <c r="M413" s="3">
        <v>1</v>
      </c>
      <c r="N413" s="3">
        <v>0</v>
      </c>
    </row>
    <row r="414" spans="1:14" x14ac:dyDescent="0.3">
      <c r="A414">
        <v>1</v>
      </c>
      <c r="B414">
        <v>1</v>
      </c>
      <c r="C414">
        <v>27.25</v>
      </c>
      <c r="D414">
        <v>0</v>
      </c>
      <c r="E414">
        <v>0</v>
      </c>
      <c r="F414">
        <v>1</v>
      </c>
      <c r="G414">
        <v>0.45500000000000002</v>
      </c>
      <c r="H414">
        <v>1</v>
      </c>
      <c r="I414">
        <v>0.625</v>
      </c>
      <c r="J414" t="s">
        <v>32</v>
      </c>
      <c r="K414">
        <v>1</v>
      </c>
      <c r="L414" t="s">
        <v>17</v>
      </c>
      <c r="M414" s="3">
        <v>1</v>
      </c>
      <c r="N414" s="3">
        <v>0</v>
      </c>
    </row>
    <row r="415" spans="1:14" x14ac:dyDescent="0.3">
      <c r="A415">
        <v>1</v>
      </c>
      <c r="B415">
        <v>1</v>
      </c>
      <c r="C415">
        <v>27.25</v>
      </c>
      <c r="D415">
        <v>1</v>
      </c>
      <c r="E415">
        <v>1</v>
      </c>
      <c r="F415">
        <v>1</v>
      </c>
      <c r="G415">
        <v>0.125</v>
      </c>
      <c r="H415">
        <v>0</v>
      </c>
      <c r="I415">
        <v>0.28999999999999998</v>
      </c>
      <c r="J415" t="s">
        <v>22</v>
      </c>
      <c r="K415">
        <v>0</v>
      </c>
      <c r="L415" t="s">
        <v>20</v>
      </c>
      <c r="M415" s="3">
        <v>1</v>
      </c>
      <c r="N415" s="3">
        <v>0</v>
      </c>
    </row>
    <row r="416" spans="1:14" x14ac:dyDescent="0.3">
      <c r="A416">
        <v>1</v>
      </c>
      <c r="B416">
        <v>1</v>
      </c>
      <c r="C416">
        <v>27.25</v>
      </c>
      <c r="D416">
        <v>1</v>
      </c>
      <c r="E416">
        <v>9</v>
      </c>
      <c r="F416">
        <v>0</v>
      </c>
      <c r="G416">
        <v>5.085</v>
      </c>
      <c r="H416">
        <v>1</v>
      </c>
      <c r="I416">
        <v>1.665</v>
      </c>
      <c r="J416" t="s">
        <v>24</v>
      </c>
      <c r="K416">
        <v>1</v>
      </c>
      <c r="L416" t="s">
        <v>20</v>
      </c>
      <c r="M416" s="3">
        <v>1</v>
      </c>
      <c r="N416" s="3">
        <v>1</v>
      </c>
    </row>
    <row r="417" spans="1:14" x14ac:dyDescent="0.3">
      <c r="A417">
        <v>1</v>
      </c>
      <c r="B417">
        <v>1</v>
      </c>
      <c r="C417">
        <v>27.25</v>
      </c>
      <c r="D417">
        <v>1</v>
      </c>
      <c r="E417">
        <v>12</v>
      </c>
      <c r="F417">
        <v>1</v>
      </c>
      <c r="G417">
        <v>1.835</v>
      </c>
      <c r="H417">
        <v>1</v>
      </c>
      <c r="I417">
        <v>1.585</v>
      </c>
      <c r="J417" t="s">
        <v>24</v>
      </c>
      <c r="K417">
        <v>1</v>
      </c>
      <c r="L417" t="s">
        <v>20</v>
      </c>
      <c r="M417" s="3">
        <v>1</v>
      </c>
      <c r="N417" s="3">
        <v>1</v>
      </c>
    </row>
    <row r="418" spans="1:14" x14ac:dyDescent="0.3">
      <c r="A418">
        <v>1</v>
      </c>
      <c r="B418">
        <v>1</v>
      </c>
      <c r="C418">
        <v>27.33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1.665</v>
      </c>
      <c r="J418" t="s">
        <v>33</v>
      </c>
      <c r="K418">
        <v>0</v>
      </c>
      <c r="L418" t="s">
        <v>34</v>
      </c>
      <c r="M418" s="3">
        <v>1</v>
      </c>
      <c r="N418" s="3">
        <v>0</v>
      </c>
    </row>
    <row r="419" spans="1:14" x14ac:dyDescent="0.3">
      <c r="A419">
        <v>1</v>
      </c>
      <c r="B419">
        <v>1</v>
      </c>
      <c r="C419">
        <v>27.42</v>
      </c>
      <c r="D419">
        <v>0</v>
      </c>
      <c r="E419">
        <v>0</v>
      </c>
      <c r="F419">
        <v>1</v>
      </c>
      <c r="G419">
        <v>0.25</v>
      </c>
      <c r="H419">
        <v>1</v>
      </c>
      <c r="I419">
        <v>12.5</v>
      </c>
      <c r="J419" t="s">
        <v>32</v>
      </c>
      <c r="K419">
        <v>0</v>
      </c>
      <c r="L419" t="s">
        <v>30</v>
      </c>
      <c r="M419" s="3">
        <v>1</v>
      </c>
      <c r="N419" s="3">
        <v>0</v>
      </c>
    </row>
    <row r="420" spans="1:14" x14ac:dyDescent="0.3">
      <c r="A420">
        <v>1</v>
      </c>
      <c r="B420">
        <v>1</v>
      </c>
      <c r="C420">
        <v>27.42</v>
      </c>
      <c r="D420">
        <v>1</v>
      </c>
      <c r="E420">
        <v>1</v>
      </c>
      <c r="F420">
        <v>0</v>
      </c>
      <c r="G420">
        <v>3.085</v>
      </c>
      <c r="H420">
        <v>0</v>
      </c>
      <c r="I420">
        <v>14.5</v>
      </c>
      <c r="J420" t="s">
        <v>28</v>
      </c>
      <c r="K420">
        <v>1</v>
      </c>
      <c r="L420" t="s">
        <v>20</v>
      </c>
      <c r="M420" s="3">
        <v>1</v>
      </c>
      <c r="N420" s="3">
        <v>1</v>
      </c>
    </row>
    <row r="421" spans="1:14" x14ac:dyDescent="0.3">
      <c r="A421">
        <v>1</v>
      </c>
      <c r="B421">
        <v>1</v>
      </c>
      <c r="C421">
        <v>27.58</v>
      </c>
      <c r="D421">
        <v>1</v>
      </c>
      <c r="E421">
        <v>1</v>
      </c>
      <c r="F421">
        <v>1</v>
      </c>
      <c r="G421">
        <v>2.79</v>
      </c>
      <c r="H421">
        <v>0</v>
      </c>
      <c r="I421">
        <v>3</v>
      </c>
      <c r="J421" t="s">
        <v>22</v>
      </c>
      <c r="K421">
        <v>0</v>
      </c>
      <c r="L421" t="s">
        <v>17</v>
      </c>
      <c r="M421" s="3">
        <v>1</v>
      </c>
      <c r="N421" s="3">
        <v>0</v>
      </c>
    </row>
    <row r="422" spans="1:14" x14ac:dyDescent="0.3">
      <c r="A422">
        <v>1</v>
      </c>
      <c r="B422">
        <v>1</v>
      </c>
      <c r="C422">
        <v>27.67</v>
      </c>
      <c r="D422">
        <v>0</v>
      </c>
      <c r="E422">
        <v>0</v>
      </c>
      <c r="F422">
        <v>0</v>
      </c>
      <c r="G422">
        <v>2</v>
      </c>
      <c r="H422">
        <v>0</v>
      </c>
      <c r="I422">
        <v>1.5</v>
      </c>
      <c r="J422" t="s">
        <v>22</v>
      </c>
      <c r="K422">
        <v>1</v>
      </c>
      <c r="L422" t="s">
        <v>17</v>
      </c>
      <c r="M422" s="3">
        <v>1</v>
      </c>
      <c r="N422" s="3">
        <v>0</v>
      </c>
    </row>
    <row r="423" spans="1:14" x14ac:dyDescent="0.3">
      <c r="A423">
        <v>1</v>
      </c>
      <c r="B423">
        <v>1</v>
      </c>
      <c r="C423">
        <v>27.67</v>
      </c>
      <c r="D423">
        <v>0</v>
      </c>
      <c r="E423">
        <v>0</v>
      </c>
      <c r="F423">
        <v>1</v>
      </c>
      <c r="G423">
        <v>0.16500000000000001</v>
      </c>
      <c r="H423">
        <v>1</v>
      </c>
      <c r="I423">
        <v>0.75</v>
      </c>
      <c r="J423" t="s">
        <v>19</v>
      </c>
      <c r="K423">
        <v>0</v>
      </c>
      <c r="L423" t="s">
        <v>20</v>
      </c>
      <c r="M423" s="3">
        <v>1</v>
      </c>
      <c r="N423" s="3">
        <v>0</v>
      </c>
    </row>
    <row r="424" spans="1:14" x14ac:dyDescent="0.3">
      <c r="A424">
        <v>1</v>
      </c>
      <c r="B424">
        <v>1</v>
      </c>
      <c r="C424">
        <v>27.67</v>
      </c>
      <c r="D424">
        <v>0</v>
      </c>
      <c r="E424">
        <v>0</v>
      </c>
      <c r="F424">
        <v>1</v>
      </c>
      <c r="G424">
        <v>0.25</v>
      </c>
      <c r="H424">
        <v>0</v>
      </c>
      <c r="I424">
        <v>2.04</v>
      </c>
      <c r="J424" t="s">
        <v>16</v>
      </c>
      <c r="K424">
        <v>0</v>
      </c>
      <c r="L424" t="s">
        <v>17</v>
      </c>
      <c r="M424" s="3">
        <v>1</v>
      </c>
      <c r="N424" s="3">
        <v>0</v>
      </c>
    </row>
    <row r="425" spans="1:14" x14ac:dyDescent="0.3">
      <c r="A425">
        <v>1</v>
      </c>
      <c r="B425">
        <v>1</v>
      </c>
      <c r="C425">
        <v>27.67</v>
      </c>
      <c r="D425">
        <v>0</v>
      </c>
      <c r="E425">
        <v>0</v>
      </c>
      <c r="F425">
        <v>1</v>
      </c>
      <c r="G425">
        <v>5.75</v>
      </c>
      <c r="H425">
        <v>1</v>
      </c>
      <c r="I425">
        <v>13.75</v>
      </c>
      <c r="J425" t="s">
        <v>16</v>
      </c>
      <c r="K425">
        <v>1</v>
      </c>
      <c r="L425" t="s">
        <v>17</v>
      </c>
      <c r="M425" s="3">
        <v>1</v>
      </c>
      <c r="N425" s="3">
        <v>1</v>
      </c>
    </row>
    <row r="426" spans="1:14" x14ac:dyDescent="0.3">
      <c r="A426">
        <v>1</v>
      </c>
      <c r="B426">
        <v>1</v>
      </c>
      <c r="C426">
        <v>27.67</v>
      </c>
      <c r="D426">
        <v>1</v>
      </c>
      <c r="E426">
        <v>4</v>
      </c>
      <c r="F426">
        <v>0</v>
      </c>
      <c r="G426">
        <v>1</v>
      </c>
      <c r="H426">
        <v>1</v>
      </c>
      <c r="I426">
        <v>2</v>
      </c>
      <c r="J426" t="s">
        <v>28</v>
      </c>
      <c r="K426">
        <v>1</v>
      </c>
      <c r="L426" t="s">
        <v>20</v>
      </c>
      <c r="M426" s="3">
        <v>1</v>
      </c>
      <c r="N426" s="3">
        <v>1</v>
      </c>
    </row>
    <row r="427" spans="1:14" x14ac:dyDescent="0.3">
      <c r="A427">
        <v>1</v>
      </c>
      <c r="B427">
        <v>1</v>
      </c>
      <c r="C427">
        <v>27.75</v>
      </c>
      <c r="D427">
        <v>0</v>
      </c>
      <c r="E427">
        <v>0</v>
      </c>
      <c r="F427">
        <v>1</v>
      </c>
      <c r="G427">
        <v>0.25</v>
      </c>
      <c r="H427">
        <v>1</v>
      </c>
      <c r="I427">
        <v>1.29</v>
      </c>
      <c r="J427" t="s">
        <v>25</v>
      </c>
      <c r="K427">
        <v>0</v>
      </c>
      <c r="L427" t="s">
        <v>20</v>
      </c>
      <c r="M427" s="3">
        <v>1</v>
      </c>
      <c r="N427" s="3">
        <v>0</v>
      </c>
    </row>
    <row r="428" spans="1:14" x14ac:dyDescent="0.3">
      <c r="A428">
        <v>1</v>
      </c>
      <c r="B428">
        <v>1</v>
      </c>
      <c r="C428">
        <v>27.83</v>
      </c>
      <c r="D428">
        <v>1</v>
      </c>
      <c r="E428">
        <v>1</v>
      </c>
      <c r="F428">
        <v>1</v>
      </c>
      <c r="G428">
        <v>2.25</v>
      </c>
      <c r="H428">
        <v>1</v>
      </c>
      <c r="I428">
        <v>1.5</v>
      </c>
      <c r="J428" t="s">
        <v>16</v>
      </c>
      <c r="K428">
        <v>0</v>
      </c>
      <c r="L428" t="s">
        <v>17</v>
      </c>
      <c r="M428" s="3">
        <v>1</v>
      </c>
      <c r="N428" s="3">
        <v>0</v>
      </c>
    </row>
    <row r="429" spans="1:14" x14ac:dyDescent="0.3">
      <c r="A429">
        <v>1</v>
      </c>
      <c r="B429">
        <v>1</v>
      </c>
      <c r="C429">
        <v>27.83</v>
      </c>
      <c r="D429">
        <v>1</v>
      </c>
      <c r="E429">
        <v>5</v>
      </c>
      <c r="F429">
        <v>1</v>
      </c>
      <c r="G429">
        <v>3.75</v>
      </c>
      <c r="H429">
        <v>1</v>
      </c>
      <c r="I429">
        <v>1.54</v>
      </c>
      <c r="J429" t="s">
        <v>16</v>
      </c>
      <c r="K429">
        <v>1</v>
      </c>
      <c r="L429" t="s">
        <v>17</v>
      </c>
      <c r="M429" s="3">
        <v>1</v>
      </c>
      <c r="N429" s="3">
        <v>1</v>
      </c>
    </row>
    <row r="430" spans="1:14" x14ac:dyDescent="0.3">
      <c r="A430">
        <v>1</v>
      </c>
      <c r="B430">
        <v>1</v>
      </c>
      <c r="C430">
        <v>27.83</v>
      </c>
      <c r="D430">
        <v>1</v>
      </c>
      <c r="E430">
        <v>11</v>
      </c>
      <c r="F430">
        <v>1</v>
      </c>
      <c r="G430">
        <v>2</v>
      </c>
      <c r="H430">
        <v>1</v>
      </c>
      <c r="I430">
        <v>1.5</v>
      </c>
      <c r="J430" t="s">
        <v>16</v>
      </c>
      <c r="K430">
        <v>1</v>
      </c>
      <c r="L430" t="s">
        <v>17</v>
      </c>
      <c r="M430" s="3">
        <v>1</v>
      </c>
      <c r="N430" s="3">
        <v>1</v>
      </c>
    </row>
    <row r="431" spans="1:14" x14ac:dyDescent="0.3">
      <c r="A431">
        <v>1</v>
      </c>
      <c r="B431">
        <v>1</v>
      </c>
      <c r="C431">
        <v>28</v>
      </c>
      <c r="D431">
        <v>0</v>
      </c>
      <c r="E431">
        <v>0</v>
      </c>
      <c r="F431">
        <v>1</v>
      </c>
      <c r="G431">
        <v>0.75</v>
      </c>
      <c r="H431">
        <v>1</v>
      </c>
      <c r="I431">
        <v>3</v>
      </c>
      <c r="J431" t="s">
        <v>16</v>
      </c>
      <c r="K431">
        <v>0</v>
      </c>
      <c r="L431" t="s">
        <v>17</v>
      </c>
      <c r="M431" s="3">
        <v>1</v>
      </c>
      <c r="N431" s="3">
        <v>0</v>
      </c>
    </row>
    <row r="432" spans="1:14" x14ac:dyDescent="0.3">
      <c r="A432">
        <v>1</v>
      </c>
      <c r="B432">
        <v>1</v>
      </c>
      <c r="C432">
        <v>28</v>
      </c>
      <c r="D432">
        <v>1</v>
      </c>
      <c r="E432">
        <v>2</v>
      </c>
      <c r="F432">
        <v>1</v>
      </c>
      <c r="G432">
        <v>4.165</v>
      </c>
      <c r="H432">
        <v>1</v>
      </c>
      <c r="I432">
        <v>2</v>
      </c>
      <c r="J432" t="s">
        <v>25</v>
      </c>
      <c r="K432">
        <v>1</v>
      </c>
      <c r="L432" t="s">
        <v>20</v>
      </c>
      <c r="M432" s="3">
        <v>1</v>
      </c>
      <c r="N432" s="3">
        <v>1</v>
      </c>
    </row>
    <row r="433" spans="1:14" x14ac:dyDescent="0.3">
      <c r="A433">
        <v>1</v>
      </c>
      <c r="B433">
        <v>1</v>
      </c>
      <c r="C433">
        <v>28.17</v>
      </c>
      <c r="D433">
        <v>0</v>
      </c>
      <c r="E433">
        <v>0</v>
      </c>
      <c r="F433">
        <v>0</v>
      </c>
      <c r="G433">
        <v>0.04</v>
      </c>
      <c r="H433">
        <v>1</v>
      </c>
      <c r="I433">
        <v>0.58499999999999996</v>
      </c>
      <c r="J433" t="s">
        <v>32</v>
      </c>
      <c r="K433">
        <v>0</v>
      </c>
      <c r="L433" t="s">
        <v>17</v>
      </c>
      <c r="M433" s="3">
        <v>1</v>
      </c>
      <c r="N433" s="3">
        <v>0</v>
      </c>
    </row>
    <row r="434" spans="1:14" x14ac:dyDescent="0.3">
      <c r="A434">
        <v>1</v>
      </c>
      <c r="B434">
        <v>1</v>
      </c>
      <c r="C434">
        <v>28.17</v>
      </c>
      <c r="D434">
        <v>1</v>
      </c>
      <c r="E434">
        <v>4</v>
      </c>
      <c r="F434">
        <v>0</v>
      </c>
      <c r="G434">
        <v>0.58499999999999996</v>
      </c>
      <c r="H434">
        <v>0</v>
      </c>
      <c r="I434">
        <v>0.375</v>
      </c>
      <c r="J434" t="s">
        <v>19</v>
      </c>
      <c r="K434">
        <v>1</v>
      </c>
      <c r="L434" t="s">
        <v>17</v>
      </c>
      <c r="M434" s="3">
        <v>1</v>
      </c>
      <c r="N434" s="3">
        <v>1</v>
      </c>
    </row>
    <row r="435" spans="1:14" x14ac:dyDescent="0.3">
      <c r="A435">
        <v>1</v>
      </c>
      <c r="B435">
        <v>1</v>
      </c>
      <c r="C435">
        <v>28.25</v>
      </c>
      <c r="D435">
        <v>1</v>
      </c>
      <c r="E435">
        <v>2</v>
      </c>
      <c r="F435">
        <v>0</v>
      </c>
      <c r="G435">
        <v>4.75</v>
      </c>
      <c r="H435">
        <v>1</v>
      </c>
      <c r="I435">
        <v>5.125</v>
      </c>
      <c r="J435" t="s">
        <v>28</v>
      </c>
      <c r="K435">
        <v>1</v>
      </c>
      <c r="L435" t="s">
        <v>17</v>
      </c>
      <c r="M435" s="3">
        <v>1</v>
      </c>
      <c r="N435" s="3">
        <v>1</v>
      </c>
    </row>
    <row r="436" spans="1:14" x14ac:dyDescent="0.3">
      <c r="A436">
        <v>1</v>
      </c>
      <c r="B436">
        <v>1</v>
      </c>
      <c r="C436">
        <v>28.25</v>
      </c>
      <c r="D436">
        <v>1</v>
      </c>
      <c r="E436">
        <v>3</v>
      </c>
      <c r="F436">
        <v>1</v>
      </c>
      <c r="G436">
        <v>0.96</v>
      </c>
      <c r="H436">
        <v>1</v>
      </c>
      <c r="I436">
        <v>0.875</v>
      </c>
      <c r="J436" t="s">
        <v>22</v>
      </c>
      <c r="K436">
        <v>1</v>
      </c>
      <c r="L436" t="s">
        <v>17</v>
      </c>
      <c r="M436" s="3">
        <v>1</v>
      </c>
      <c r="N436" s="3">
        <v>1</v>
      </c>
    </row>
    <row r="437" spans="1:14" x14ac:dyDescent="0.3">
      <c r="A437">
        <v>1</v>
      </c>
      <c r="B437">
        <v>1</v>
      </c>
      <c r="C437">
        <v>28.33</v>
      </c>
      <c r="D437">
        <v>0</v>
      </c>
      <c r="E437">
        <v>0</v>
      </c>
      <c r="F437">
        <v>1</v>
      </c>
      <c r="G437">
        <v>11</v>
      </c>
      <c r="H437">
        <v>1</v>
      </c>
      <c r="I437">
        <v>5</v>
      </c>
      <c r="J437" t="s">
        <v>16</v>
      </c>
      <c r="K437">
        <v>1</v>
      </c>
      <c r="L437" t="s">
        <v>17</v>
      </c>
      <c r="M437" s="3">
        <v>1</v>
      </c>
      <c r="N437" s="3">
        <v>1</v>
      </c>
    </row>
    <row r="438" spans="1:14" x14ac:dyDescent="0.3">
      <c r="A438">
        <v>1</v>
      </c>
      <c r="B438">
        <v>1</v>
      </c>
      <c r="C438">
        <v>28.42</v>
      </c>
      <c r="D438">
        <v>0</v>
      </c>
      <c r="E438">
        <v>0</v>
      </c>
      <c r="F438">
        <v>0</v>
      </c>
      <c r="G438">
        <v>0.83499999999999996</v>
      </c>
      <c r="H438">
        <v>0</v>
      </c>
      <c r="I438">
        <v>3.5</v>
      </c>
      <c r="J438" t="s">
        <v>16</v>
      </c>
      <c r="K438">
        <v>1</v>
      </c>
      <c r="L438" t="s">
        <v>17</v>
      </c>
      <c r="M438" s="3">
        <v>1</v>
      </c>
      <c r="N438" s="3">
        <v>1</v>
      </c>
    </row>
    <row r="439" spans="1:14" x14ac:dyDescent="0.3">
      <c r="A439">
        <v>1</v>
      </c>
      <c r="B439">
        <v>1</v>
      </c>
      <c r="C439">
        <v>28.46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11.25</v>
      </c>
      <c r="J439" t="s">
        <v>33</v>
      </c>
      <c r="K439">
        <v>0</v>
      </c>
      <c r="L439" t="s">
        <v>34</v>
      </c>
      <c r="M439" s="3">
        <v>1</v>
      </c>
      <c r="N439" s="3">
        <v>0</v>
      </c>
    </row>
    <row r="440" spans="1:14" x14ac:dyDescent="0.3">
      <c r="A440">
        <v>1</v>
      </c>
      <c r="B440">
        <v>1</v>
      </c>
      <c r="C440">
        <v>28.46</v>
      </c>
      <c r="D440">
        <v>0</v>
      </c>
      <c r="E440">
        <v>0</v>
      </c>
      <c r="F440">
        <v>0</v>
      </c>
      <c r="G440">
        <v>0.25</v>
      </c>
      <c r="H440">
        <v>1</v>
      </c>
      <c r="I440">
        <v>0.625</v>
      </c>
      <c r="J440" t="s">
        <v>25</v>
      </c>
      <c r="K440">
        <v>0</v>
      </c>
      <c r="L440" t="s">
        <v>17</v>
      </c>
      <c r="M440" s="3">
        <v>1</v>
      </c>
      <c r="N440" s="3">
        <v>0</v>
      </c>
    </row>
    <row r="441" spans="1:14" x14ac:dyDescent="0.3">
      <c r="A441">
        <v>1</v>
      </c>
      <c r="B441">
        <v>1</v>
      </c>
      <c r="C441">
        <v>28.46</v>
      </c>
      <c r="D441">
        <v>0</v>
      </c>
      <c r="E441">
        <v>0</v>
      </c>
      <c r="F441">
        <v>0</v>
      </c>
      <c r="G441">
        <v>6.5</v>
      </c>
      <c r="H441">
        <v>1</v>
      </c>
      <c r="I441">
        <v>10.5</v>
      </c>
      <c r="J441" t="s">
        <v>28</v>
      </c>
      <c r="K441">
        <v>1</v>
      </c>
      <c r="L441" t="s">
        <v>17</v>
      </c>
      <c r="M441" s="3">
        <v>1</v>
      </c>
      <c r="N441" s="3">
        <v>1</v>
      </c>
    </row>
    <row r="442" spans="1:14" x14ac:dyDescent="0.3">
      <c r="A442">
        <v>1</v>
      </c>
      <c r="B442">
        <v>1</v>
      </c>
      <c r="C442">
        <v>28.46</v>
      </c>
      <c r="D442">
        <v>0</v>
      </c>
      <c r="E442">
        <v>0</v>
      </c>
      <c r="F442">
        <v>1</v>
      </c>
      <c r="G442">
        <v>0.83499999999999996</v>
      </c>
      <c r="H442">
        <v>1</v>
      </c>
      <c r="I442">
        <v>0.5</v>
      </c>
      <c r="J442" t="s">
        <v>26</v>
      </c>
      <c r="K442">
        <v>1</v>
      </c>
      <c r="L442" t="s">
        <v>30</v>
      </c>
      <c r="M442" s="3">
        <v>1</v>
      </c>
      <c r="N442" s="3">
        <v>0</v>
      </c>
    </row>
    <row r="443" spans="1:14" x14ac:dyDescent="0.3">
      <c r="A443">
        <v>1</v>
      </c>
      <c r="B443">
        <v>1</v>
      </c>
      <c r="C443">
        <v>28.46</v>
      </c>
      <c r="D443">
        <v>0</v>
      </c>
      <c r="E443">
        <v>0</v>
      </c>
      <c r="F443">
        <v>1</v>
      </c>
      <c r="G443">
        <v>0.875</v>
      </c>
      <c r="H443">
        <v>1</v>
      </c>
      <c r="I443">
        <v>0.375</v>
      </c>
      <c r="J443" t="s">
        <v>27</v>
      </c>
      <c r="K443">
        <v>1</v>
      </c>
      <c r="L443" t="s">
        <v>17</v>
      </c>
      <c r="M443" s="3">
        <v>1</v>
      </c>
      <c r="N443" s="3">
        <v>0</v>
      </c>
    </row>
    <row r="444" spans="1:14" x14ac:dyDescent="0.3">
      <c r="A444">
        <v>1</v>
      </c>
      <c r="B444">
        <v>1</v>
      </c>
      <c r="C444">
        <v>28.46</v>
      </c>
      <c r="D444">
        <v>0</v>
      </c>
      <c r="E444">
        <v>0</v>
      </c>
      <c r="F444">
        <v>1</v>
      </c>
      <c r="G444">
        <v>3</v>
      </c>
      <c r="H444">
        <v>0</v>
      </c>
      <c r="I444">
        <v>3.5</v>
      </c>
      <c r="J444" t="s">
        <v>27</v>
      </c>
      <c r="K444">
        <v>1</v>
      </c>
      <c r="L444" t="s">
        <v>17</v>
      </c>
      <c r="M444" s="3">
        <v>1</v>
      </c>
      <c r="N444" s="3">
        <v>0</v>
      </c>
    </row>
    <row r="445" spans="1:14" x14ac:dyDescent="0.3">
      <c r="A445">
        <v>1</v>
      </c>
      <c r="B445">
        <v>1</v>
      </c>
      <c r="C445">
        <v>28.46</v>
      </c>
      <c r="D445">
        <v>1</v>
      </c>
      <c r="E445">
        <v>2</v>
      </c>
      <c r="F445">
        <v>1</v>
      </c>
      <c r="G445">
        <v>0</v>
      </c>
      <c r="H445">
        <v>0</v>
      </c>
      <c r="I445">
        <v>1.5</v>
      </c>
      <c r="J445" t="s">
        <v>33</v>
      </c>
      <c r="K445">
        <v>0</v>
      </c>
      <c r="L445" t="s">
        <v>34</v>
      </c>
      <c r="M445" s="3">
        <v>1</v>
      </c>
      <c r="N445" s="3">
        <v>0</v>
      </c>
    </row>
    <row r="446" spans="1:14" x14ac:dyDescent="0.3">
      <c r="A446">
        <v>1</v>
      </c>
      <c r="B446">
        <v>1</v>
      </c>
      <c r="C446">
        <v>28.46</v>
      </c>
      <c r="D446">
        <v>1</v>
      </c>
      <c r="E446">
        <v>3</v>
      </c>
      <c r="F446">
        <v>1</v>
      </c>
      <c r="G446">
        <v>5</v>
      </c>
      <c r="H446">
        <v>1</v>
      </c>
      <c r="I446">
        <v>4</v>
      </c>
      <c r="J446" t="s">
        <v>28</v>
      </c>
      <c r="K446">
        <v>1</v>
      </c>
      <c r="L446" t="s">
        <v>17</v>
      </c>
      <c r="M446" s="3">
        <v>1</v>
      </c>
      <c r="N446" s="3">
        <v>1</v>
      </c>
    </row>
    <row r="447" spans="1:14" x14ac:dyDescent="0.3">
      <c r="A447">
        <v>1</v>
      </c>
      <c r="B447">
        <v>1</v>
      </c>
      <c r="C447">
        <v>28.5</v>
      </c>
      <c r="D447">
        <v>1</v>
      </c>
      <c r="E447">
        <v>2</v>
      </c>
      <c r="F447">
        <v>1</v>
      </c>
      <c r="G447">
        <v>1</v>
      </c>
      <c r="H447">
        <v>0</v>
      </c>
      <c r="I447">
        <v>1</v>
      </c>
      <c r="J447" t="s">
        <v>19</v>
      </c>
      <c r="K447">
        <v>1</v>
      </c>
      <c r="L447" t="s">
        <v>17</v>
      </c>
      <c r="M447" s="3">
        <v>1</v>
      </c>
      <c r="N447" s="3">
        <v>0</v>
      </c>
    </row>
    <row r="448" spans="1:14" x14ac:dyDescent="0.3">
      <c r="A448">
        <v>1</v>
      </c>
      <c r="B448">
        <v>1</v>
      </c>
      <c r="C448">
        <v>28.58</v>
      </c>
      <c r="D448">
        <v>0</v>
      </c>
      <c r="E448">
        <v>0</v>
      </c>
      <c r="F448">
        <v>1</v>
      </c>
      <c r="G448">
        <v>0.25</v>
      </c>
      <c r="H448">
        <v>1</v>
      </c>
      <c r="I448">
        <v>3.625</v>
      </c>
      <c r="J448" t="s">
        <v>32</v>
      </c>
      <c r="K448">
        <v>0</v>
      </c>
      <c r="L448" t="s">
        <v>17</v>
      </c>
      <c r="M448" s="3">
        <v>1</v>
      </c>
      <c r="N448" s="3">
        <v>0</v>
      </c>
    </row>
    <row r="449" spans="1:14" x14ac:dyDescent="0.3">
      <c r="A449">
        <v>1</v>
      </c>
      <c r="B449">
        <v>1</v>
      </c>
      <c r="C449">
        <v>28.58</v>
      </c>
      <c r="D449">
        <v>0</v>
      </c>
      <c r="E449">
        <v>0</v>
      </c>
      <c r="F449">
        <v>1</v>
      </c>
      <c r="G449">
        <v>0.5</v>
      </c>
      <c r="H449">
        <v>0</v>
      </c>
      <c r="I449">
        <v>3.54</v>
      </c>
      <c r="J449" t="s">
        <v>29</v>
      </c>
      <c r="K449">
        <v>1</v>
      </c>
      <c r="L449" t="s">
        <v>30</v>
      </c>
      <c r="M449" s="3">
        <v>1</v>
      </c>
      <c r="N449" s="3">
        <v>0</v>
      </c>
    </row>
    <row r="450" spans="1:14" x14ac:dyDescent="0.3">
      <c r="A450">
        <v>1</v>
      </c>
      <c r="B450">
        <v>1</v>
      </c>
      <c r="C450">
        <v>28.58</v>
      </c>
      <c r="D450">
        <v>0</v>
      </c>
      <c r="E450">
        <v>0</v>
      </c>
      <c r="F450">
        <v>1</v>
      </c>
      <c r="G450">
        <v>2.415</v>
      </c>
      <c r="H450">
        <v>0</v>
      </c>
      <c r="I450">
        <v>1.665</v>
      </c>
      <c r="J450" t="s">
        <v>19</v>
      </c>
      <c r="K450">
        <v>1</v>
      </c>
      <c r="L450" t="s">
        <v>17</v>
      </c>
      <c r="M450" s="3">
        <v>1</v>
      </c>
      <c r="N450" s="3">
        <v>0</v>
      </c>
    </row>
    <row r="451" spans="1:14" x14ac:dyDescent="0.3">
      <c r="A451">
        <v>1</v>
      </c>
      <c r="B451">
        <v>1</v>
      </c>
      <c r="C451">
        <v>28.58</v>
      </c>
      <c r="D451">
        <v>1</v>
      </c>
      <c r="E451">
        <v>1</v>
      </c>
      <c r="F451">
        <v>1</v>
      </c>
      <c r="G451">
        <v>0.25</v>
      </c>
      <c r="H451">
        <v>0</v>
      </c>
      <c r="I451">
        <v>3.75</v>
      </c>
      <c r="J451" t="s">
        <v>26</v>
      </c>
      <c r="K451">
        <v>0</v>
      </c>
      <c r="L451" t="s">
        <v>17</v>
      </c>
      <c r="M451" s="3">
        <v>1</v>
      </c>
      <c r="N451" s="3">
        <v>0</v>
      </c>
    </row>
    <row r="452" spans="1:14" x14ac:dyDescent="0.3">
      <c r="A452">
        <v>1</v>
      </c>
      <c r="B452">
        <v>1</v>
      </c>
      <c r="C452">
        <v>28.67</v>
      </c>
      <c r="D452">
        <v>0</v>
      </c>
      <c r="E452">
        <v>0</v>
      </c>
      <c r="F452">
        <v>0</v>
      </c>
      <c r="G452">
        <v>0.125</v>
      </c>
      <c r="H452">
        <v>1</v>
      </c>
      <c r="I452">
        <v>14.5</v>
      </c>
      <c r="J452" t="s">
        <v>27</v>
      </c>
      <c r="K452">
        <v>0</v>
      </c>
      <c r="L452" t="s">
        <v>17</v>
      </c>
      <c r="M452" s="3">
        <v>1</v>
      </c>
      <c r="N452" s="3">
        <v>0</v>
      </c>
    </row>
    <row r="453" spans="1:14" x14ac:dyDescent="0.3">
      <c r="A453">
        <v>1</v>
      </c>
      <c r="B453">
        <v>1</v>
      </c>
      <c r="C453">
        <v>28.67</v>
      </c>
      <c r="D453">
        <v>1</v>
      </c>
      <c r="E453">
        <v>5</v>
      </c>
      <c r="F453">
        <v>1</v>
      </c>
      <c r="G453">
        <v>2.5</v>
      </c>
      <c r="H453">
        <v>0</v>
      </c>
      <c r="I453">
        <v>1.04</v>
      </c>
      <c r="J453" t="s">
        <v>26</v>
      </c>
      <c r="K453">
        <v>1</v>
      </c>
      <c r="L453" t="s">
        <v>17</v>
      </c>
      <c r="M453" s="3">
        <v>1</v>
      </c>
      <c r="N453" s="3">
        <v>1</v>
      </c>
    </row>
    <row r="454" spans="1:14" x14ac:dyDescent="0.3">
      <c r="A454">
        <v>1</v>
      </c>
      <c r="B454">
        <v>1</v>
      </c>
      <c r="C454">
        <v>28.67</v>
      </c>
      <c r="D454">
        <v>1</v>
      </c>
      <c r="E454">
        <v>6</v>
      </c>
      <c r="F454">
        <v>0</v>
      </c>
      <c r="G454">
        <v>5.665</v>
      </c>
      <c r="H454">
        <v>1</v>
      </c>
      <c r="I454">
        <v>9.3350000000000009</v>
      </c>
      <c r="J454" t="s">
        <v>19</v>
      </c>
      <c r="K454">
        <v>1</v>
      </c>
      <c r="L454" t="s">
        <v>20</v>
      </c>
      <c r="M454" s="3">
        <v>1</v>
      </c>
      <c r="N454" s="3">
        <v>1</v>
      </c>
    </row>
    <row r="455" spans="1:14" x14ac:dyDescent="0.3">
      <c r="A455">
        <v>1</v>
      </c>
      <c r="B455">
        <v>1</v>
      </c>
      <c r="C455">
        <v>28.75</v>
      </c>
      <c r="D455">
        <v>0</v>
      </c>
      <c r="E455">
        <v>0</v>
      </c>
      <c r="F455">
        <v>0</v>
      </c>
      <c r="G455">
        <v>0.5</v>
      </c>
      <c r="H455">
        <v>1</v>
      </c>
      <c r="I455">
        <v>1.165</v>
      </c>
      <c r="J455" t="s">
        <v>25</v>
      </c>
      <c r="K455">
        <v>1</v>
      </c>
      <c r="L455" t="s">
        <v>17</v>
      </c>
      <c r="M455" s="3">
        <v>1</v>
      </c>
      <c r="N455" s="3">
        <v>0</v>
      </c>
    </row>
    <row r="456" spans="1:14" x14ac:dyDescent="0.3">
      <c r="A456">
        <v>1</v>
      </c>
      <c r="B456">
        <v>1</v>
      </c>
      <c r="C456">
        <v>28.75</v>
      </c>
      <c r="D456">
        <v>1</v>
      </c>
      <c r="E456">
        <v>1</v>
      </c>
      <c r="F456">
        <v>1</v>
      </c>
      <c r="G456">
        <v>1.085</v>
      </c>
      <c r="H456">
        <v>0</v>
      </c>
      <c r="I456">
        <v>3.75</v>
      </c>
      <c r="J456" t="s">
        <v>26</v>
      </c>
      <c r="K456">
        <v>1</v>
      </c>
      <c r="L456" t="s">
        <v>17</v>
      </c>
      <c r="M456" s="3">
        <v>1</v>
      </c>
      <c r="N456" s="3">
        <v>1</v>
      </c>
    </row>
    <row r="457" spans="1:14" x14ac:dyDescent="0.3">
      <c r="A457">
        <v>1</v>
      </c>
      <c r="B457">
        <v>1</v>
      </c>
      <c r="C457">
        <v>28.92</v>
      </c>
      <c r="D457">
        <v>0</v>
      </c>
      <c r="E457">
        <v>0</v>
      </c>
      <c r="F457">
        <v>0</v>
      </c>
      <c r="G457">
        <v>0.28999999999999998</v>
      </c>
      <c r="H457">
        <v>1</v>
      </c>
      <c r="I457">
        <v>0.375</v>
      </c>
      <c r="J457" t="s">
        <v>26</v>
      </c>
      <c r="K457">
        <v>0</v>
      </c>
      <c r="L457" t="s">
        <v>17</v>
      </c>
      <c r="M457" s="3">
        <v>1</v>
      </c>
      <c r="N457" s="3">
        <v>0</v>
      </c>
    </row>
    <row r="458" spans="1:14" x14ac:dyDescent="0.3">
      <c r="A458">
        <v>1</v>
      </c>
      <c r="B458">
        <v>1</v>
      </c>
      <c r="C458">
        <v>28.92</v>
      </c>
      <c r="D458">
        <v>1</v>
      </c>
      <c r="E458">
        <v>11</v>
      </c>
      <c r="F458">
        <v>0</v>
      </c>
      <c r="G458">
        <v>5.335</v>
      </c>
      <c r="H458">
        <v>1</v>
      </c>
      <c r="I458">
        <v>15</v>
      </c>
      <c r="J458" t="s">
        <v>26</v>
      </c>
      <c r="K458">
        <v>1</v>
      </c>
      <c r="L458" t="s">
        <v>20</v>
      </c>
      <c r="M458" s="3">
        <v>1</v>
      </c>
      <c r="N458" s="3">
        <v>1</v>
      </c>
    </row>
    <row r="459" spans="1:14" x14ac:dyDescent="0.3">
      <c r="A459">
        <v>1</v>
      </c>
      <c r="B459">
        <v>1</v>
      </c>
      <c r="C459">
        <v>29.17</v>
      </c>
      <c r="D459">
        <v>1</v>
      </c>
      <c r="E459">
        <v>3</v>
      </c>
      <c r="F459">
        <v>1</v>
      </c>
      <c r="G459">
        <v>3.5</v>
      </c>
      <c r="H459">
        <v>1</v>
      </c>
      <c r="I459">
        <v>3.5</v>
      </c>
      <c r="J459" t="s">
        <v>16</v>
      </c>
      <c r="K459">
        <v>1</v>
      </c>
      <c r="L459" t="s">
        <v>17</v>
      </c>
      <c r="M459" s="3">
        <v>1</v>
      </c>
      <c r="N459" s="3">
        <v>0</v>
      </c>
    </row>
    <row r="460" spans="1:14" x14ac:dyDescent="0.3">
      <c r="A460">
        <v>1</v>
      </c>
      <c r="B460">
        <v>1</v>
      </c>
      <c r="C460">
        <v>29.25</v>
      </c>
      <c r="D460">
        <v>0</v>
      </c>
      <c r="E460">
        <v>0</v>
      </c>
      <c r="F460">
        <v>0</v>
      </c>
      <c r="G460">
        <v>0.5</v>
      </c>
      <c r="H460">
        <v>1</v>
      </c>
      <c r="I460">
        <v>13</v>
      </c>
      <c r="J460" t="s">
        <v>27</v>
      </c>
      <c r="K460">
        <v>0</v>
      </c>
      <c r="L460" t="s">
        <v>20</v>
      </c>
      <c r="M460" s="3">
        <v>1</v>
      </c>
      <c r="N460" s="3">
        <v>0</v>
      </c>
    </row>
    <row r="461" spans="1:14" x14ac:dyDescent="0.3">
      <c r="A461">
        <v>1</v>
      </c>
      <c r="B461">
        <v>1</v>
      </c>
      <c r="C461">
        <v>29.25</v>
      </c>
      <c r="D461">
        <v>1</v>
      </c>
      <c r="E461">
        <v>5</v>
      </c>
      <c r="F461">
        <v>1</v>
      </c>
      <c r="G461">
        <v>5.04</v>
      </c>
      <c r="H461">
        <v>1</v>
      </c>
      <c r="I461">
        <v>14.79</v>
      </c>
      <c r="J461" t="s">
        <v>32</v>
      </c>
      <c r="K461">
        <v>1</v>
      </c>
      <c r="L461" t="s">
        <v>17</v>
      </c>
      <c r="M461" s="3">
        <v>1</v>
      </c>
      <c r="N461" s="3">
        <v>1</v>
      </c>
    </row>
    <row r="462" spans="1:14" x14ac:dyDescent="0.3">
      <c r="A462">
        <v>1</v>
      </c>
      <c r="B462">
        <v>1</v>
      </c>
      <c r="C462">
        <v>29.42</v>
      </c>
      <c r="D462">
        <v>0</v>
      </c>
      <c r="E462">
        <v>0</v>
      </c>
      <c r="F462">
        <v>0</v>
      </c>
      <c r="G462">
        <v>1.75</v>
      </c>
      <c r="H462">
        <v>1</v>
      </c>
      <c r="I462">
        <v>1.25</v>
      </c>
      <c r="J462" t="s">
        <v>16</v>
      </c>
      <c r="K462">
        <v>0</v>
      </c>
      <c r="L462" t="s">
        <v>17</v>
      </c>
      <c r="M462" s="3">
        <v>1</v>
      </c>
      <c r="N462" s="3">
        <v>0</v>
      </c>
    </row>
    <row r="463" spans="1:14" x14ac:dyDescent="0.3">
      <c r="A463">
        <v>1</v>
      </c>
      <c r="B463">
        <v>1</v>
      </c>
      <c r="C463">
        <v>29.42</v>
      </c>
      <c r="D463">
        <v>1</v>
      </c>
      <c r="E463">
        <v>2</v>
      </c>
      <c r="F463">
        <v>1</v>
      </c>
      <c r="G463">
        <v>0.25</v>
      </c>
      <c r="H463">
        <v>1</v>
      </c>
      <c r="I463">
        <v>1.25</v>
      </c>
      <c r="J463" t="s">
        <v>26</v>
      </c>
      <c r="K463">
        <v>0</v>
      </c>
      <c r="L463" t="s">
        <v>20</v>
      </c>
      <c r="M463" s="3">
        <v>1</v>
      </c>
      <c r="N463" s="3">
        <v>0</v>
      </c>
    </row>
    <row r="464" spans="1:14" x14ac:dyDescent="0.3">
      <c r="A464">
        <v>1</v>
      </c>
      <c r="B464">
        <v>1</v>
      </c>
      <c r="C464">
        <v>29.5</v>
      </c>
      <c r="D464">
        <v>1</v>
      </c>
      <c r="E464">
        <v>1</v>
      </c>
      <c r="F464">
        <v>0</v>
      </c>
      <c r="G464">
        <v>0.28999999999999998</v>
      </c>
      <c r="H464">
        <v>1</v>
      </c>
      <c r="I464">
        <v>0.57999999999999996</v>
      </c>
      <c r="J464" t="s">
        <v>16</v>
      </c>
      <c r="K464">
        <v>0</v>
      </c>
      <c r="L464" t="s">
        <v>17</v>
      </c>
      <c r="M464" s="3">
        <v>1</v>
      </c>
      <c r="N464" s="3">
        <v>0</v>
      </c>
    </row>
    <row r="465" spans="1:14" x14ac:dyDescent="0.3">
      <c r="A465">
        <v>1</v>
      </c>
      <c r="B465">
        <v>1</v>
      </c>
      <c r="C465">
        <v>29.5</v>
      </c>
      <c r="D465">
        <v>1</v>
      </c>
      <c r="E465">
        <v>4</v>
      </c>
      <c r="F465">
        <v>0</v>
      </c>
      <c r="G465">
        <v>0.54</v>
      </c>
      <c r="H465">
        <v>0</v>
      </c>
      <c r="I465">
        <v>0.46</v>
      </c>
      <c r="J465" t="s">
        <v>25</v>
      </c>
      <c r="K465">
        <v>1</v>
      </c>
      <c r="L465" t="s">
        <v>17</v>
      </c>
      <c r="M465" s="3">
        <v>1</v>
      </c>
      <c r="N465" s="3">
        <v>1</v>
      </c>
    </row>
    <row r="466" spans="1:14" x14ac:dyDescent="0.3">
      <c r="A466">
        <v>1</v>
      </c>
      <c r="B466">
        <v>1</v>
      </c>
      <c r="C466">
        <v>29.58</v>
      </c>
      <c r="D466">
        <v>1</v>
      </c>
      <c r="E466">
        <v>1</v>
      </c>
      <c r="F466">
        <v>1</v>
      </c>
      <c r="G466">
        <v>2</v>
      </c>
      <c r="H466">
        <v>1</v>
      </c>
      <c r="I466">
        <v>4.75</v>
      </c>
      <c r="J466" t="s">
        <v>22</v>
      </c>
      <c r="K466">
        <v>0</v>
      </c>
      <c r="L466" t="s">
        <v>17</v>
      </c>
      <c r="M466" s="3">
        <v>1</v>
      </c>
      <c r="N466" s="3">
        <v>0</v>
      </c>
    </row>
    <row r="467" spans="1:14" x14ac:dyDescent="0.3">
      <c r="A467">
        <v>1</v>
      </c>
      <c r="B467">
        <v>1</v>
      </c>
      <c r="C467">
        <v>29.58</v>
      </c>
      <c r="D467">
        <v>1</v>
      </c>
      <c r="E467">
        <v>2</v>
      </c>
      <c r="F467">
        <v>1</v>
      </c>
      <c r="G467">
        <v>7.5</v>
      </c>
      <c r="H467">
        <v>1</v>
      </c>
      <c r="I467">
        <v>4.5</v>
      </c>
      <c r="J467" t="s">
        <v>16</v>
      </c>
      <c r="K467">
        <v>1</v>
      </c>
      <c r="L467" t="s">
        <v>17</v>
      </c>
      <c r="M467" s="3">
        <v>1</v>
      </c>
      <c r="N467" s="3">
        <v>1</v>
      </c>
    </row>
    <row r="468" spans="1:14" x14ac:dyDescent="0.3">
      <c r="A468">
        <v>1</v>
      </c>
      <c r="B468">
        <v>1</v>
      </c>
      <c r="C468">
        <v>29.67</v>
      </c>
      <c r="D468">
        <v>1</v>
      </c>
      <c r="E468">
        <v>1</v>
      </c>
      <c r="F468">
        <v>0</v>
      </c>
      <c r="G468">
        <v>0.75</v>
      </c>
      <c r="H468">
        <v>1</v>
      </c>
      <c r="I468">
        <v>1.415</v>
      </c>
      <c r="J468" t="s">
        <v>16</v>
      </c>
      <c r="K468">
        <v>1</v>
      </c>
      <c r="L468" t="s">
        <v>20</v>
      </c>
      <c r="M468" s="3">
        <v>1</v>
      </c>
      <c r="N468" s="3">
        <v>1</v>
      </c>
    </row>
    <row r="469" spans="1:14" x14ac:dyDescent="0.3">
      <c r="A469">
        <v>1</v>
      </c>
      <c r="B469">
        <v>1</v>
      </c>
      <c r="C469">
        <v>29.75</v>
      </c>
      <c r="D469">
        <v>0</v>
      </c>
      <c r="E469">
        <v>0</v>
      </c>
      <c r="F469">
        <v>1</v>
      </c>
      <c r="G469">
        <v>0.25</v>
      </c>
      <c r="H469">
        <v>1</v>
      </c>
      <c r="I469">
        <v>0.66500000000000004</v>
      </c>
      <c r="J469" t="s">
        <v>16</v>
      </c>
      <c r="K469">
        <v>0</v>
      </c>
      <c r="L469" t="s">
        <v>17</v>
      </c>
      <c r="M469" s="3">
        <v>1</v>
      </c>
      <c r="N469" s="3">
        <v>0</v>
      </c>
    </row>
    <row r="470" spans="1:14" x14ac:dyDescent="0.3">
      <c r="A470">
        <v>1</v>
      </c>
      <c r="B470">
        <v>1</v>
      </c>
      <c r="C470">
        <v>29.83</v>
      </c>
      <c r="D470">
        <v>0</v>
      </c>
      <c r="E470">
        <v>0</v>
      </c>
      <c r="F470">
        <v>0</v>
      </c>
      <c r="G470">
        <v>0.16500000000000001</v>
      </c>
      <c r="H470">
        <v>1</v>
      </c>
      <c r="I470">
        <v>3.5</v>
      </c>
      <c r="J470" t="s">
        <v>26</v>
      </c>
      <c r="K470">
        <v>0</v>
      </c>
      <c r="L470" t="s">
        <v>17</v>
      </c>
      <c r="M470" s="3">
        <v>1</v>
      </c>
      <c r="N470" s="3">
        <v>0</v>
      </c>
    </row>
    <row r="471" spans="1:14" x14ac:dyDescent="0.3">
      <c r="A471">
        <v>1</v>
      </c>
      <c r="B471">
        <v>1</v>
      </c>
      <c r="C471">
        <v>29.92</v>
      </c>
      <c r="D471">
        <v>0</v>
      </c>
      <c r="E471">
        <v>0</v>
      </c>
      <c r="F471">
        <v>0</v>
      </c>
      <c r="G471">
        <v>4.335</v>
      </c>
      <c r="H471">
        <v>1</v>
      </c>
      <c r="I471">
        <v>1.835</v>
      </c>
      <c r="J471" t="s">
        <v>26</v>
      </c>
      <c r="K471">
        <v>1</v>
      </c>
      <c r="L471" t="s">
        <v>20</v>
      </c>
      <c r="M471" s="3">
        <v>1</v>
      </c>
      <c r="N471" s="3">
        <v>1</v>
      </c>
    </row>
    <row r="472" spans="1:14" x14ac:dyDescent="0.3">
      <c r="A472">
        <v>1</v>
      </c>
      <c r="B472">
        <v>1</v>
      </c>
      <c r="C472">
        <v>30</v>
      </c>
      <c r="D472">
        <v>1</v>
      </c>
      <c r="E472">
        <v>5</v>
      </c>
      <c r="F472">
        <v>1</v>
      </c>
      <c r="G472">
        <v>2.25</v>
      </c>
      <c r="H472">
        <v>0</v>
      </c>
      <c r="I472">
        <v>5.29</v>
      </c>
      <c r="J472" t="s">
        <v>31</v>
      </c>
      <c r="K472">
        <v>1</v>
      </c>
      <c r="L472" t="s">
        <v>36</v>
      </c>
      <c r="M472" s="3">
        <v>1</v>
      </c>
      <c r="N472" s="3">
        <v>1</v>
      </c>
    </row>
    <row r="473" spans="1:14" x14ac:dyDescent="0.3">
      <c r="A473">
        <v>1</v>
      </c>
      <c r="B473">
        <v>1</v>
      </c>
      <c r="C473">
        <v>30.17</v>
      </c>
      <c r="D473">
        <v>1</v>
      </c>
      <c r="E473">
        <v>8</v>
      </c>
      <c r="F473">
        <v>0</v>
      </c>
      <c r="G473">
        <v>3.125</v>
      </c>
      <c r="H473">
        <v>1</v>
      </c>
      <c r="I473">
        <v>6.5</v>
      </c>
      <c r="J473" t="s">
        <v>24</v>
      </c>
      <c r="K473">
        <v>1</v>
      </c>
      <c r="L473" t="s">
        <v>17</v>
      </c>
      <c r="M473" s="3">
        <v>1</v>
      </c>
      <c r="N473" s="3">
        <v>1</v>
      </c>
    </row>
    <row r="474" spans="1:14" x14ac:dyDescent="0.3">
      <c r="A474">
        <v>1</v>
      </c>
      <c r="B474">
        <v>1</v>
      </c>
      <c r="C474">
        <v>30.17</v>
      </c>
      <c r="D474">
        <v>1</v>
      </c>
      <c r="E474">
        <v>11</v>
      </c>
      <c r="F474">
        <v>0</v>
      </c>
      <c r="G474">
        <v>1.75</v>
      </c>
      <c r="H474">
        <v>1</v>
      </c>
      <c r="I474">
        <v>0.5</v>
      </c>
      <c r="J474" t="s">
        <v>26</v>
      </c>
      <c r="K474">
        <v>1</v>
      </c>
      <c r="L474" t="s">
        <v>17</v>
      </c>
      <c r="M474" s="3">
        <v>1</v>
      </c>
      <c r="N474" s="3">
        <v>1</v>
      </c>
    </row>
    <row r="475" spans="1:14" x14ac:dyDescent="0.3">
      <c r="A475">
        <v>1</v>
      </c>
      <c r="B475">
        <v>1</v>
      </c>
      <c r="C475">
        <v>30.25</v>
      </c>
      <c r="D475">
        <v>0</v>
      </c>
      <c r="E475">
        <v>0</v>
      </c>
      <c r="F475">
        <v>1</v>
      </c>
      <c r="G475">
        <v>5.5</v>
      </c>
      <c r="H475">
        <v>0</v>
      </c>
      <c r="I475">
        <v>5.5</v>
      </c>
      <c r="J475" t="s">
        <v>25</v>
      </c>
      <c r="K475">
        <v>0</v>
      </c>
      <c r="L475" t="s">
        <v>17</v>
      </c>
      <c r="M475" s="3">
        <v>1</v>
      </c>
      <c r="N475" s="3">
        <v>0</v>
      </c>
    </row>
    <row r="476" spans="1:14" x14ac:dyDescent="0.3">
      <c r="A476">
        <v>1</v>
      </c>
      <c r="B476">
        <v>1</v>
      </c>
      <c r="C476">
        <v>30.33</v>
      </c>
      <c r="D476">
        <v>0</v>
      </c>
      <c r="E476">
        <v>0</v>
      </c>
      <c r="F476">
        <v>1</v>
      </c>
      <c r="G476">
        <v>8.5000000000000006E-2</v>
      </c>
      <c r="H476">
        <v>1</v>
      </c>
      <c r="I476">
        <v>0.5</v>
      </c>
      <c r="J476" t="s">
        <v>27</v>
      </c>
      <c r="K476">
        <v>0</v>
      </c>
      <c r="L476" t="s">
        <v>20</v>
      </c>
      <c r="M476" s="3">
        <v>1</v>
      </c>
      <c r="N476" s="3">
        <v>0</v>
      </c>
    </row>
    <row r="477" spans="1:14" x14ac:dyDescent="0.3">
      <c r="A477">
        <v>1</v>
      </c>
      <c r="B477">
        <v>1</v>
      </c>
      <c r="C477">
        <v>30.42</v>
      </c>
      <c r="D477">
        <v>1</v>
      </c>
      <c r="E477">
        <v>3</v>
      </c>
      <c r="F477">
        <v>0</v>
      </c>
      <c r="G477">
        <v>0.04</v>
      </c>
      <c r="H477">
        <v>0</v>
      </c>
      <c r="I477">
        <v>1.375</v>
      </c>
      <c r="J477" t="s">
        <v>16</v>
      </c>
      <c r="K477">
        <v>0</v>
      </c>
      <c r="L477" t="s">
        <v>20</v>
      </c>
      <c r="M477" s="3">
        <v>1</v>
      </c>
      <c r="N477" s="3">
        <v>0</v>
      </c>
    </row>
    <row r="478" spans="1:14" x14ac:dyDescent="0.3">
      <c r="A478">
        <v>1</v>
      </c>
      <c r="B478">
        <v>1</v>
      </c>
      <c r="C478">
        <v>30.5</v>
      </c>
      <c r="D478">
        <v>1</v>
      </c>
      <c r="E478">
        <v>7</v>
      </c>
      <c r="F478">
        <v>1</v>
      </c>
      <c r="G478">
        <v>4</v>
      </c>
      <c r="H478">
        <v>0</v>
      </c>
      <c r="I478">
        <v>6.5</v>
      </c>
      <c r="J478" t="s">
        <v>26</v>
      </c>
      <c r="K478">
        <v>1</v>
      </c>
      <c r="L478" t="s">
        <v>30</v>
      </c>
      <c r="M478" s="3">
        <v>1</v>
      </c>
      <c r="N478" s="3">
        <v>1</v>
      </c>
    </row>
    <row r="479" spans="1:14" x14ac:dyDescent="0.3">
      <c r="A479">
        <v>1</v>
      </c>
      <c r="B479">
        <v>1</v>
      </c>
      <c r="C479">
        <v>30.58</v>
      </c>
      <c r="D479">
        <v>1</v>
      </c>
      <c r="E479">
        <v>12</v>
      </c>
      <c r="F479">
        <v>1</v>
      </c>
      <c r="G479">
        <v>8.5000000000000006E-2</v>
      </c>
      <c r="H479">
        <v>0</v>
      </c>
      <c r="I479">
        <v>10.664999999999999</v>
      </c>
      <c r="J479" t="s">
        <v>19</v>
      </c>
      <c r="K479">
        <v>0</v>
      </c>
      <c r="L479" t="s">
        <v>20</v>
      </c>
      <c r="M479" s="3">
        <v>1</v>
      </c>
      <c r="N479" s="3">
        <v>0</v>
      </c>
    </row>
    <row r="480" spans="1:14" x14ac:dyDescent="0.3">
      <c r="A480">
        <v>1</v>
      </c>
      <c r="B480">
        <v>1</v>
      </c>
      <c r="C480">
        <v>30.67</v>
      </c>
      <c r="D480">
        <v>0</v>
      </c>
      <c r="E480">
        <v>0</v>
      </c>
      <c r="F480">
        <v>1</v>
      </c>
      <c r="G480">
        <v>2.25</v>
      </c>
      <c r="H480">
        <v>1</v>
      </c>
      <c r="I480">
        <v>2.5</v>
      </c>
      <c r="J480" t="s">
        <v>24</v>
      </c>
      <c r="K480">
        <v>0</v>
      </c>
      <c r="L480" t="s">
        <v>20</v>
      </c>
      <c r="M480" s="3">
        <v>1</v>
      </c>
      <c r="N480" s="3">
        <v>0</v>
      </c>
    </row>
    <row r="481" spans="1:14" x14ac:dyDescent="0.3">
      <c r="A481">
        <v>1</v>
      </c>
      <c r="B481">
        <v>1</v>
      </c>
      <c r="C481">
        <v>30.67</v>
      </c>
      <c r="D481">
        <v>1</v>
      </c>
      <c r="E481">
        <v>1</v>
      </c>
      <c r="F481">
        <v>0</v>
      </c>
      <c r="G481">
        <v>2</v>
      </c>
      <c r="H481">
        <v>0</v>
      </c>
      <c r="I481">
        <v>12</v>
      </c>
      <c r="J481" t="s">
        <v>26</v>
      </c>
      <c r="K481">
        <v>1</v>
      </c>
      <c r="L481" t="s">
        <v>17</v>
      </c>
      <c r="M481" s="3">
        <v>1</v>
      </c>
      <c r="N481" s="3">
        <v>1</v>
      </c>
    </row>
    <row r="482" spans="1:14" x14ac:dyDescent="0.3">
      <c r="A482">
        <v>1</v>
      </c>
      <c r="B482">
        <v>1</v>
      </c>
      <c r="C482">
        <v>30.75</v>
      </c>
      <c r="D482">
        <v>0</v>
      </c>
      <c r="E482">
        <v>0</v>
      </c>
      <c r="F482">
        <v>1</v>
      </c>
      <c r="G482">
        <v>0.58499999999999996</v>
      </c>
      <c r="H482">
        <v>1</v>
      </c>
      <c r="I482">
        <v>1.585</v>
      </c>
      <c r="J482" t="s">
        <v>27</v>
      </c>
      <c r="K482">
        <v>0</v>
      </c>
      <c r="L482" t="s">
        <v>17</v>
      </c>
      <c r="M482" s="3">
        <v>1</v>
      </c>
      <c r="N482" s="3">
        <v>0</v>
      </c>
    </row>
    <row r="483" spans="1:14" x14ac:dyDescent="0.3">
      <c r="A483">
        <v>1</v>
      </c>
      <c r="B483">
        <v>1</v>
      </c>
      <c r="C483">
        <v>30.83</v>
      </c>
      <c r="D483">
        <v>1</v>
      </c>
      <c r="E483">
        <v>1</v>
      </c>
      <c r="F483">
        <v>0</v>
      </c>
      <c r="G483">
        <v>1.25</v>
      </c>
      <c r="H483">
        <v>1</v>
      </c>
      <c r="I483">
        <v>0</v>
      </c>
      <c r="J483" t="s">
        <v>16</v>
      </c>
      <c r="K483">
        <v>1</v>
      </c>
      <c r="L483" t="s">
        <v>17</v>
      </c>
      <c r="M483" s="3">
        <v>1</v>
      </c>
      <c r="N483" s="3">
        <v>1</v>
      </c>
    </row>
    <row r="484" spans="1:14" x14ac:dyDescent="0.3">
      <c r="A484">
        <v>1</v>
      </c>
      <c r="B484">
        <v>1</v>
      </c>
      <c r="C484">
        <v>31</v>
      </c>
      <c r="D484">
        <v>0</v>
      </c>
      <c r="E484">
        <v>0</v>
      </c>
      <c r="F484">
        <v>0</v>
      </c>
      <c r="G484">
        <v>8.5000000000000006E-2</v>
      </c>
      <c r="H484">
        <v>1</v>
      </c>
      <c r="I484">
        <v>2.085</v>
      </c>
      <c r="J484" t="s">
        <v>26</v>
      </c>
      <c r="K484">
        <v>0</v>
      </c>
      <c r="L484" t="s">
        <v>17</v>
      </c>
      <c r="M484" s="3">
        <v>1</v>
      </c>
      <c r="N484" s="3">
        <v>0</v>
      </c>
    </row>
    <row r="485" spans="1:14" x14ac:dyDescent="0.3">
      <c r="A485">
        <v>1</v>
      </c>
      <c r="B485">
        <v>1</v>
      </c>
      <c r="C485">
        <v>31.08</v>
      </c>
      <c r="D485">
        <v>1</v>
      </c>
      <c r="E485">
        <v>2</v>
      </c>
      <c r="F485">
        <v>1</v>
      </c>
      <c r="G485">
        <v>2.5</v>
      </c>
      <c r="H485">
        <v>1</v>
      </c>
      <c r="I485">
        <v>3.085</v>
      </c>
      <c r="J485" t="s">
        <v>26</v>
      </c>
      <c r="K485">
        <v>0</v>
      </c>
      <c r="L485" t="s">
        <v>17</v>
      </c>
      <c r="M485" s="3">
        <v>1</v>
      </c>
      <c r="N485" s="3">
        <v>0</v>
      </c>
    </row>
    <row r="486" spans="1:14" x14ac:dyDescent="0.3">
      <c r="A486">
        <v>1</v>
      </c>
      <c r="B486">
        <v>1</v>
      </c>
      <c r="C486">
        <v>31.25</v>
      </c>
      <c r="D486">
        <v>1</v>
      </c>
      <c r="E486">
        <v>1</v>
      </c>
      <c r="F486">
        <v>0</v>
      </c>
      <c r="G486">
        <v>0</v>
      </c>
      <c r="H486">
        <v>1</v>
      </c>
      <c r="I486">
        <v>1.125</v>
      </c>
      <c r="J486" t="s">
        <v>33</v>
      </c>
      <c r="K486">
        <v>0</v>
      </c>
      <c r="L486" t="s">
        <v>34</v>
      </c>
      <c r="M486" s="3">
        <v>1</v>
      </c>
      <c r="N486" s="3">
        <v>0</v>
      </c>
    </row>
    <row r="487" spans="1:14" x14ac:dyDescent="0.3">
      <c r="A487">
        <v>1</v>
      </c>
      <c r="B487">
        <v>1</v>
      </c>
      <c r="C487">
        <v>31.25</v>
      </c>
      <c r="D487">
        <v>1</v>
      </c>
      <c r="E487">
        <v>5</v>
      </c>
      <c r="F487">
        <v>0</v>
      </c>
      <c r="G487">
        <v>0</v>
      </c>
      <c r="H487">
        <v>1</v>
      </c>
      <c r="I487">
        <v>2.835</v>
      </c>
      <c r="J487" t="s">
        <v>33</v>
      </c>
      <c r="K487">
        <v>0</v>
      </c>
      <c r="L487" t="s">
        <v>34</v>
      </c>
      <c r="M487" s="3">
        <v>1</v>
      </c>
      <c r="N487" s="3">
        <v>0</v>
      </c>
    </row>
    <row r="488" spans="1:14" x14ac:dyDescent="0.3">
      <c r="A488">
        <v>1</v>
      </c>
      <c r="B488">
        <v>1</v>
      </c>
      <c r="C488">
        <v>31.25</v>
      </c>
      <c r="D488">
        <v>1</v>
      </c>
      <c r="E488">
        <v>9</v>
      </c>
      <c r="F488">
        <v>1</v>
      </c>
      <c r="G488">
        <v>0.625</v>
      </c>
      <c r="H488">
        <v>0</v>
      </c>
      <c r="I488">
        <v>3.75</v>
      </c>
      <c r="J488" t="s">
        <v>24</v>
      </c>
      <c r="K488">
        <v>1</v>
      </c>
      <c r="L488" t="s">
        <v>20</v>
      </c>
      <c r="M488" s="3">
        <v>1</v>
      </c>
      <c r="N488" s="3">
        <v>1</v>
      </c>
    </row>
    <row r="489" spans="1:14" x14ac:dyDescent="0.3">
      <c r="A489">
        <v>1</v>
      </c>
      <c r="B489">
        <v>1</v>
      </c>
      <c r="C489">
        <v>31.33</v>
      </c>
      <c r="D489">
        <v>1</v>
      </c>
      <c r="E489">
        <v>16</v>
      </c>
      <c r="F489">
        <v>0</v>
      </c>
      <c r="G489">
        <v>7</v>
      </c>
      <c r="H489">
        <v>1</v>
      </c>
      <c r="I489">
        <v>19.5</v>
      </c>
      <c r="J489" t="s">
        <v>26</v>
      </c>
      <c r="K489">
        <v>1</v>
      </c>
      <c r="L489" t="s">
        <v>17</v>
      </c>
      <c r="M489" s="3">
        <v>1</v>
      </c>
      <c r="N489" s="3">
        <v>1</v>
      </c>
    </row>
    <row r="490" spans="1:14" x14ac:dyDescent="0.3">
      <c r="A490">
        <v>1</v>
      </c>
      <c r="B490">
        <v>1</v>
      </c>
      <c r="C490">
        <v>31.42</v>
      </c>
      <c r="D490">
        <v>0</v>
      </c>
      <c r="E490">
        <v>0</v>
      </c>
      <c r="F490">
        <v>0</v>
      </c>
      <c r="G490">
        <v>0.5</v>
      </c>
      <c r="H490">
        <v>1</v>
      </c>
      <c r="I490">
        <v>15.5</v>
      </c>
      <c r="J490" t="s">
        <v>26</v>
      </c>
      <c r="K490">
        <v>1</v>
      </c>
      <c r="L490" t="s">
        <v>17</v>
      </c>
      <c r="M490" s="3">
        <v>1</v>
      </c>
      <c r="N490" s="3">
        <v>0</v>
      </c>
    </row>
    <row r="491" spans="1:14" x14ac:dyDescent="0.3">
      <c r="A491">
        <v>1</v>
      </c>
      <c r="B491">
        <v>1</v>
      </c>
      <c r="C491">
        <v>31.67</v>
      </c>
      <c r="D491">
        <v>1</v>
      </c>
      <c r="E491">
        <v>8</v>
      </c>
      <c r="F491">
        <v>1</v>
      </c>
      <c r="G491">
        <v>1.335</v>
      </c>
      <c r="H491">
        <v>1</v>
      </c>
      <c r="I491">
        <v>0.83</v>
      </c>
      <c r="J491" t="s">
        <v>28</v>
      </c>
      <c r="K491">
        <v>1</v>
      </c>
      <c r="L491" t="s">
        <v>17</v>
      </c>
      <c r="M491" s="3">
        <v>1</v>
      </c>
      <c r="N491" s="3">
        <v>1</v>
      </c>
    </row>
    <row r="492" spans="1:14" x14ac:dyDescent="0.3">
      <c r="A492">
        <v>1</v>
      </c>
      <c r="B492">
        <v>1</v>
      </c>
      <c r="C492">
        <v>31.67</v>
      </c>
      <c r="D492">
        <v>1</v>
      </c>
      <c r="E492">
        <v>9</v>
      </c>
      <c r="F492">
        <v>0</v>
      </c>
      <c r="G492">
        <v>3</v>
      </c>
      <c r="H492">
        <v>1</v>
      </c>
      <c r="I492">
        <v>16.164999999999999</v>
      </c>
      <c r="J492" t="s">
        <v>27</v>
      </c>
      <c r="K492">
        <v>1</v>
      </c>
      <c r="L492" t="s">
        <v>17</v>
      </c>
      <c r="M492" s="3">
        <v>1</v>
      </c>
      <c r="N492" s="3">
        <v>1</v>
      </c>
    </row>
    <row r="493" spans="1:14" x14ac:dyDescent="0.3">
      <c r="A493">
        <v>1</v>
      </c>
      <c r="B493">
        <v>1</v>
      </c>
      <c r="C493">
        <v>31.83</v>
      </c>
      <c r="D493">
        <v>0</v>
      </c>
      <c r="E493">
        <v>0</v>
      </c>
      <c r="F493">
        <v>1</v>
      </c>
      <c r="G493">
        <v>7.5</v>
      </c>
      <c r="H493">
        <v>1</v>
      </c>
      <c r="I493">
        <v>2.5</v>
      </c>
      <c r="J493" t="s">
        <v>32</v>
      </c>
      <c r="K493">
        <v>1</v>
      </c>
      <c r="L493" t="s">
        <v>17</v>
      </c>
      <c r="M493" s="3">
        <v>1</v>
      </c>
      <c r="N493" s="3">
        <v>0</v>
      </c>
    </row>
    <row r="494" spans="1:14" x14ac:dyDescent="0.3">
      <c r="A494">
        <v>1</v>
      </c>
      <c r="B494">
        <v>1</v>
      </c>
      <c r="C494">
        <v>31.92</v>
      </c>
      <c r="D494">
        <v>1</v>
      </c>
      <c r="E494">
        <v>2</v>
      </c>
      <c r="F494">
        <v>1</v>
      </c>
      <c r="G494">
        <v>3.04</v>
      </c>
      <c r="H494">
        <v>0</v>
      </c>
      <c r="I494">
        <v>3.125</v>
      </c>
      <c r="J494" t="s">
        <v>33</v>
      </c>
      <c r="K494">
        <v>0</v>
      </c>
      <c r="L494" t="s">
        <v>34</v>
      </c>
      <c r="M494" s="3">
        <v>1</v>
      </c>
      <c r="N494" s="3">
        <v>0</v>
      </c>
    </row>
    <row r="495" spans="1:14" x14ac:dyDescent="0.3">
      <c r="A495">
        <v>1</v>
      </c>
      <c r="B495">
        <v>1</v>
      </c>
      <c r="C495">
        <v>31.92</v>
      </c>
      <c r="D495">
        <v>1</v>
      </c>
      <c r="E495">
        <v>3</v>
      </c>
      <c r="F495">
        <v>0</v>
      </c>
      <c r="G495">
        <v>6.04</v>
      </c>
      <c r="H495">
        <v>1</v>
      </c>
      <c r="I495">
        <v>4.46</v>
      </c>
      <c r="J495" t="s">
        <v>24</v>
      </c>
      <c r="K495">
        <v>1</v>
      </c>
      <c r="L495" t="s">
        <v>20</v>
      </c>
      <c r="M495" s="3">
        <v>1</v>
      </c>
      <c r="N495" s="3">
        <v>1</v>
      </c>
    </row>
    <row r="496" spans="1:14" x14ac:dyDescent="0.3">
      <c r="A496">
        <v>1</v>
      </c>
      <c r="B496">
        <v>1</v>
      </c>
      <c r="C496">
        <v>32</v>
      </c>
      <c r="D496">
        <v>0</v>
      </c>
      <c r="E496">
        <v>0</v>
      </c>
      <c r="F496">
        <v>0</v>
      </c>
      <c r="G496">
        <v>1.25</v>
      </c>
      <c r="H496">
        <v>0</v>
      </c>
      <c r="I496">
        <v>6</v>
      </c>
      <c r="J496" t="s">
        <v>27</v>
      </c>
      <c r="K496">
        <v>0</v>
      </c>
      <c r="L496" t="s">
        <v>17</v>
      </c>
      <c r="M496" s="3">
        <v>1</v>
      </c>
      <c r="N496" s="3">
        <v>0</v>
      </c>
    </row>
    <row r="497" spans="1:14" x14ac:dyDescent="0.3">
      <c r="A497">
        <v>1</v>
      </c>
      <c r="B497">
        <v>1</v>
      </c>
      <c r="C497">
        <v>32.08</v>
      </c>
      <c r="D497">
        <v>0</v>
      </c>
      <c r="E497">
        <v>0</v>
      </c>
      <c r="F497">
        <v>1</v>
      </c>
      <c r="G497">
        <v>2.5</v>
      </c>
      <c r="H497">
        <v>1</v>
      </c>
      <c r="I497">
        <v>4</v>
      </c>
      <c r="J497" t="s">
        <v>22</v>
      </c>
      <c r="K497">
        <v>1</v>
      </c>
      <c r="L497" t="s">
        <v>17</v>
      </c>
      <c r="M497" s="3">
        <v>1</v>
      </c>
      <c r="N497" s="3">
        <v>1</v>
      </c>
    </row>
    <row r="498" spans="1:14" x14ac:dyDescent="0.3">
      <c r="A498">
        <v>1</v>
      </c>
      <c r="B498">
        <v>1</v>
      </c>
      <c r="C498">
        <v>32.17</v>
      </c>
      <c r="D498">
        <v>1</v>
      </c>
      <c r="E498">
        <v>16</v>
      </c>
      <c r="F498">
        <v>0</v>
      </c>
      <c r="G498">
        <v>1.085</v>
      </c>
      <c r="H498">
        <v>0</v>
      </c>
      <c r="I498">
        <v>1.46</v>
      </c>
      <c r="J498" t="s">
        <v>16</v>
      </c>
      <c r="K498">
        <v>1</v>
      </c>
      <c r="L498" t="s">
        <v>17</v>
      </c>
      <c r="M498" s="3">
        <v>1</v>
      </c>
      <c r="N498" s="3">
        <v>1</v>
      </c>
    </row>
    <row r="499" spans="1:14" x14ac:dyDescent="0.3">
      <c r="A499">
        <v>1</v>
      </c>
      <c r="B499">
        <v>1</v>
      </c>
      <c r="C499">
        <v>32.25</v>
      </c>
      <c r="D499">
        <v>0</v>
      </c>
      <c r="E499">
        <v>0</v>
      </c>
      <c r="F499">
        <v>1</v>
      </c>
      <c r="G499">
        <v>0.25</v>
      </c>
      <c r="H499">
        <v>1</v>
      </c>
      <c r="I499">
        <v>1.5</v>
      </c>
      <c r="J499" t="s">
        <v>26</v>
      </c>
      <c r="K499">
        <v>0</v>
      </c>
      <c r="L499" t="s">
        <v>17</v>
      </c>
      <c r="M499" s="3">
        <v>1</v>
      </c>
      <c r="N499" s="3">
        <v>0</v>
      </c>
    </row>
    <row r="500" spans="1:14" x14ac:dyDescent="0.3">
      <c r="A500">
        <v>1</v>
      </c>
      <c r="B500">
        <v>1</v>
      </c>
      <c r="C500">
        <v>32.33</v>
      </c>
      <c r="D500">
        <v>0</v>
      </c>
      <c r="E500">
        <v>0</v>
      </c>
      <c r="F500">
        <v>0</v>
      </c>
      <c r="G500">
        <v>0.04</v>
      </c>
      <c r="H500">
        <v>0</v>
      </c>
      <c r="I500">
        <v>0.54</v>
      </c>
      <c r="J500" t="s">
        <v>24</v>
      </c>
      <c r="K500">
        <v>1</v>
      </c>
      <c r="L500" t="s">
        <v>17</v>
      </c>
      <c r="M500" s="3">
        <v>1</v>
      </c>
      <c r="N500" s="3">
        <v>1</v>
      </c>
    </row>
    <row r="501" spans="1:14" x14ac:dyDescent="0.3">
      <c r="A501">
        <v>1</v>
      </c>
      <c r="B501">
        <v>1</v>
      </c>
      <c r="C501">
        <v>32.33</v>
      </c>
      <c r="D501">
        <v>0</v>
      </c>
      <c r="E501">
        <v>0</v>
      </c>
      <c r="F501">
        <v>1</v>
      </c>
      <c r="G501">
        <v>0.5</v>
      </c>
      <c r="H501">
        <v>1</v>
      </c>
      <c r="I501">
        <v>3.5</v>
      </c>
      <c r="J501" t="s">
        <v>25</v>
      </c>
      <c r="K501">
        <v>0</v>
      </c>
      <c r="L501" t="s">
        <v>17</v>
      </c>
      <c r="M501" s="3">
        <v>1</v>
      </c>
      <c r="N501" s="3">
        <v>0</v>
      </c>
    </row>
    <row r="502" spans="1:14" x14ac:dyDescent="0.3">
      <c r="A502">
        <v>1</v>
      </c>
      <c r="B502">
        <v>1</v>
      </c>
      <c r="C502">
        <v>32.33</v>
      </c>
      <c r="D502">
        <v>0</v>
      </c>
      <c r="E502">
        <v>0</v>
      </c>
      <c r="F502">
        <v>1</v>
      </c>
      <c r="G502">
        <v>1.25</v>
      </c>
      <c r="H502">
        <v>1</v>
      </c>
      <c r="I502">
        <v>2.5</v>
      </c>
      <c r="J502" t="s">
        <v>26</v>
      </c>
      <c r="K502">
        <v>0</v>
      </c>
      <c r="L502" t="s">
        <v>17</v>
      </c>
      <c r="M502" s="3">
        <v>1</v>
      </c>
      <c r="N502" s="3">
        <v>0</v>
      </c>
    </row>
    <row r="503" spans="1:14" x14ac:dyDescent="0.3">
      <c r="A503">
        <v>1</v>
      </c>
      <c r="B503">
        <v>1</v>
      </c>
      <c r="C503">
        <v>32.33</v>
      </c>
      <c r="D503">
        <v>0</v>
      </c>
      <c r="E503">
        <v>0</v>
      </c>
      <c r="F503">
        <v>1</v>
      </c>
      <c r="G503">
        <v>1.585</v>
      </c>
      <c r="H503">
        <v>1</v>
      </c>
      <c r="I503">
        <v>7.5</v>
      </c>
      <c r="J503" t="s">
        <v>31</v>
      </c>
      <c r="K503">
        <v>1</v>
      </c>
      <c r="L503" t="s">
        <v>30</v>
      </c>
      <c r="M503" s="3">
        <v>1</v>
      </c>
      <c r="N503" s="3">
        <v>0</v>
      </c>
    </row>
    <row r="504" spans="1:14" x14ac:dyDescent="0.3">
      <c r="A504">
        <v>1</v>
      </c>
      <c r="B504">
        <v>1</v>
      </c>
      <c r="C504">
        <v>32.42</v>
      </c>
      <c r="D504">
        <v>0</v>
      </c>
      <c r="E504">
        <v>0</v>
      </c>
      <c r="F504">
        <v>1</v>
      </c>
      <c r="G504">
        <v>0.16500000000000001</v>
      </c>
      <c r="H504">
        <v>1</v>
      </c>
      <c r="I504">
        <v>3</v>
      </c>
      <c r="J504" t="s">
        <v>27</v>
      </c>
      <c r="K504">
        <v>0</v>
      </c>
      <c r="L504" t="s">
        <v>17</v>
      </c>
      <c r="M504" s="3">
        <v>1</v>
      </c>
      <c r="N504" s="3">
        <v>0</v>
      </c>
    </row>
    <row r="505" spans="1:14" x14ac:dyDescent="0.3">
      <c r="A505">
        <v>1</v>
      </c>
      <c r="B505">
        <v>1</v>
      </c>
      <c r="C505">
        <v>32.67</v>
      </c>
      <c r="D505">
        <v>1</v>
      </c>
      <c r="E505">
        <v>12</v>
      </c>
      <c r="F505">
        <v>1</v>
      </c>
      <c r="G505">
        <v>5.5</v>
      </c>
      <c r="H505">
        <v>1</v>
      </c>
      <c r="I505">
        <v>5.5</v>
      </c>
      <c r="J505" t="s">
        <v>19</v>
      </c>
      <c r="K505">
        <v>1</v>
      </c>
      <c r="L505" t="s">
        <v>20</v>
      </c>
      <c r="M505" s="3">
        <v>1</v>
      </c>
      <c r="N505" s="3">
        <v>1</v>
      </c>
    </row>
    <row r="506" spans="1:14" x14ac:dyDescent="0.3">
      <c r="A506">
        <v>1</v>
      </c>
      <c r="B506">
        <v>1</v>
      </c>
      <c r="C506">
        <v>32.75</v>
      </c>
      <c r="D506">
        <v>0</v>
      </c>
      <c r="E506">
        <v>0</v>
      </c>
      <c r="F506">
        <v>1</v>
      </c>
      <c r="G506">
        <v>5.75</v>
      </c>
      <c r="H506">
        <v>1</v>
      </c>
      <c r="I506">
        <v>2.335</v>
      </c>
      <c r="J506" t="s">
        <v>27</v>
      </c>
      <c r="K506">
        <v>0</v>
      </c>
      <c r="L506" t="s">
        <v>20</v>
      </c>
      <c r="M506" s="3">
        <v>1</v>
      </c>
      <c r="N506" s="3">
        <v>0</v>
      </c>
    </row>
    <row r="507" spans="1:14" x14ac:dyDescent="0.3">
      <c r="A507">
        <v>1</v>
      </c>
      <c r="B507">
        <v>1</v>
      </c>
      <c r="C507">
        <v>32.75</v>
      </c>
      <c r="D507">
        <v>1</v>
      </c>
      <c r="E507">
        <v>3</v>
      </c>
      <c r="F507">
        <v>1</v>
      </c>
      <c r="G507">
        <v>5.5</v>
      </c>
      <c r="H507">
        <v>1</v>
      </c>
      <c r="I507">
        <v>1.5</v>
      </c>
      <c r="J507" t="s">
        <v>24</v>
      </c>
      <c r="K507">
        <v>1</v>
      </c>
      <c r="L507" t="s">
        <v>20</v>
      </c>
      <c r="M507" s="3">
        <v>1</v>
      </c>
      <c r="N507" s="3">
        <v>1</v>
      </c>
    </row>
    <row r="508" spans="1:14" x14ac:dyDescent="0.3">
      <c r="A508">
        <v>1</v>
      </c>
      <c r="B508">
        <v>1</v>
      </c>
      <c r="C508">
        <v>32.83</v>
      </c>
      <c r="D508">
        <v>1</v>
      </c>
      <c r="E508">
        <v>6</v>
      </c>
      <c r="F508">
        <v>0</v>
      </c>
      <c r="G508">
        <v>2.75</v>
      </c>
      <c r="H508">
        <v>1</v>
      </c>
      <c r="I508">
        <v>2.5</v>
      </c>
      <c r="J508" t="s">
        <v>24</v>
      </c>
      <c r="K508">
        <v>1</v>
      </c>
      <c r="L508" t="s">
        <v>20</v>
      </c>
      <c r="M508" s="3">
        <v>1</v>
      </c>
      <c r="N508" s="3">
        <v>1</v>
      </c>
    </row>
    <row r="509" spans="1:14" x14ac:dyDescent="0.3">
      <c r="A509">
        <v>1</v>
      </c>
      <c r="B509">
        <v>1</v>
      </c>
      <c r="C509">
        <v>32.92</v>
      </c>
      <c r="D509">
        <v>1</v>
      </c>
      <c r="E509">
        <v>2</v>
      </c>
      <c r="F509">
        <v>1</v>
      </c>
      <c r="G509">
        <v>1.75</v>
      </c>
      <c r="H509">
        <v>1</v>
      </c>
      <c r="I509">
        <v>2.5</v>
      </c>
      <c r="J509" t="s">
        <v>32</v>
      </c>
      <c r="K509">
        <v>0</v>
      </c>
      <c r="L509" t="s">
        <v>17</v>
      </c>
      <c r="M509" s="3">
        <v>1</v>
      </c>
      <c r="N509" s="3">
        <v>0</v>
      </c>
    </row>
    <row r="510" spans="1:14" x14ac:dyDescent="0.3">
      <c r="A510">
        <v>1</v>
      </c>
      <c r="B510">
        <v>1</v>
      </c>
      <c r="C510">
        <v>33.08</v>
      </c>
      <c r="D510">
        <v>0</v>
      </c>
      <c r="E510">
        <v>0</v>
      </c>
      <c r="F510">
        <v>1</v>
      </c>
      <c r="G510">
        <v>0.54</v>
      </c>
      <c r="H510">
        <v>0</v>
      </c>
      <c r="I510">
        <v>1.625</v>
      </c>
      <c r="J510" t="s">
        <v>27</v>
      </c>
      <c r="K510">
        <v>0</v>
      </c>
      <c r="L510" t="s">
        <v>17</v>
      </c>
      <c r="M510" s="3">
        <v>1</v>
      </c>
      <c r="N510" s="3">
        <v>0</v>
      </c>
    </row>
    <row r="511" spans="1:14" x14ac:dyDescent="0.3">
      <c r="A511">
        <v>1</v>
      </c>
      <c r="B511">
        <v>1</v>
      </c>
      <c r="C511">
        <v>33.08</v>
      </c>
      <c r="D511">
        <v>1</v>
      </c>
      <c r="E511">
        <v>2</v>
      </c>
      <c r="F511">
        <v>0</v>
      </c>
      <c r="G511">
        <v>1.625</v>
      </c>
      <c r="H511">
        <v>0</v>
      </c>
      <c r="I511">
        <v>4.625</v>
      </c>
      <c r="J511" t="s">
        <v>19</v>
      </c>
      <c r="K511">
        <v>1</v>
      </c>
      <c r="L511" t="s">
        <v>20</v>
      </c>
      <c r="M511" s="3">
        <v>1</v>
      </c>
      <c r="N511" s="3">
        <v>1</v>
      </c>
    </row>
    <row r="512" spans="1:14" x14ac:dyDescent="0.3">
      <c r="A512">
        <v>1</v>
      </c>
      <c r="B512">
        <v>1</v>
      </c>
      <c r="C512">
        <v>33.17</v>
      </c>
      <c r="D512">
        <v>0</v>
      </c>
      <c r="E512">
        <v>0</v>
      </c>
      <c r="F512">
        <v>1</v>
      </c>
      <c r="G512">
        <v>6.5</v>
      </c>
      <c r="H512">
        <v>1</v>
      </c>
      <c r="I512">
        <v>1.04</v>
      </c>
      <c r="J512" t="s">
        <v>23</v>
      </c>
      <c r="K512">
        <v>1</v>
      </c>
      <c r="L512" t="s">
        <v>20</v>
      </c>
      <c r="M512" s="3">
        <v>1</v>
      </c>
      <c r="N512" s="3">
        <v>1</v>
      </c>
    </row>
    <row r="513" spans="1:14" x14ac:dyDescent="0.3">
      <c r="A513">
        <v>1</v>
      </c>
      <c r="B513">
        <v>1</v>
      </c>
      <c r="C513">
        <v>33.17</v>
      </c>
      <c r="D513">
        <v>1</v>
      </c>
      <c r="E513">
        <v>7</v>
      </c>
      <c r="F513">
        <v>1</v>
      </c>
      <c r="G513">
        <v>0.75</v>
      </c>
      <c r="H513">
        <v>1</v>
      </c>
      <c r="I513">
        <v>1</v>
      </c>
      <c r="J513" t="s">
        <v>28</v>
      </c>
      <c r="K513">
        <v>1</v>
      </c>
      <c r="L513" t="s">
        <v>17</v>
      </c>
      <c r="M513" s="3">
        <v>1</v>
      </c>
      <c r="N513" s="3">
        <v>1</v>
      </c>
    </row>
    <row r="514" spans="1:14" x14ac:dyDescent="0.3">
      <c r="A514">
        <v>1</v>
      </c>
      <c r="B514">
        <v>1</v>
      </c>
      <c r="C514">
        <v>33.5</v>
      </c>
      <c r="D514">
        <v>1</v>
      </c>
      <c r="E514">
        <v>4</v>
      </c>
      <c r="F514">
        <v>1</v>
      </c>
      <c r="G514">
        <v>4.5</v>
      </c>
      <c r="H514">
        <v>1</v>
      </c>
      <c r="I514">
        <v>1.75</v>
      </c>
      <c r="J514" t="s">
        <v>28</v>
      </c>
      <c r="K514">
        <v>1</v>
      </c>
      <c r="L514" t="s">
        <v>20</v>
      </c>
      <c r="M514" s="3">
        <v>1</v>
      </c>
      <c r="N514" s="3">
        <v>1</v>
      </c>
    </row>
    <row r="515" spans="1:14" x14ac:dyDescent="0.3">
      <c r="A515">
        <v>1</v>
      </c>
      <c r="B515">
        <v>1</v>
      </c>
      <c r="C515">
        <v>33.58</v>
      </c>
      <c r="D515">
        <v>0</v>
      </c>
      <c r="E515">
        <v>0</v>
      </c>
      <c r="F515">
        <v>1</v>
      </c>
      <c r="G515">
        <v>4</v>
      </c>
      <c r="H515">
        <v>1</v>
      </c>
      <c r="I515">
        <v>0.25</v>
      </c>
      <c r="J515" t="s">
        <v>29</v>
      </c>
      <c r="K515">
        <v>0</v>
      </c>
      <c r="L515" t="s">
        <v>30</v>
      </c>
      <c r="M515" s="3">
        <v>1</v>
      </c>
      <c r="N515" s="3">
        <v>0</v>
      </c>
    </row>
    <row r="516" spans="1:14" x14ac:dyDescent="0.3">
      <c r="A516">
        <v>1</v>
      </c>
      <c r="B516">
        <v>1</v>
      </c>
      <c r="C516">
        <v>33.58</v>
      </c>
      <c r="D516">
        <v>1</v>
      </c>
      <c r="E516">
        <v>6</v>
      </c>
      <c r="F516">
        <v>0</v>
      </c>
      <c r="G516">
        <v>4.25</v>
      </c>
      <c r="H516">
        <v>1</v>
      </c>
      <c r="I516">
        <v>2.75</v>
      </c>
      <c r="J516" t="s">
        <v>22</v>
      </c>
      <c r="K516">
        <v>1</v>
      </c>
      <c r="L516" t="s">
        <v>17</v>
      </c>
      <c r="M516" s="3">
        <v>1</v>
      </c>
      <c r="N516" s="3">
        <v>1</v>
      </c>
    </row>
    <row r="517" spans="1:14" x14ac:dyDescent="0.3">
      <c r="A517">
        <v>1</v>
      </c>
      <c r="B517">
        <v>1</v>
      </c>
      <c r="C517">
        <v>33.67</v>
      </c>
      <c r="D517">
        <v>0</v>
      </c>
      <c r="E517">
        <v>0</v>
      </c>
      <c r="F517">
        <v>0</v>
      </c>
      <c r="G517">
        <v>0.375</v>
      </c>
      <c r="H517">
        <v>0</v>
      </c>
      <c r="I517">
        <v>0.375</v>
      </c>
      <c r="J517" t="s">
        <v>24</v>
      </c>
      <c r="K517">
        <v>0</v>
      </c>
      <c r="L517" t="s">
        <v>17</v>
      </c>
      <c r="M517" s="3">
        <v>1</v>
      </c>
      <c r="N517" s="3">
        <v>1</v>
      </c>
    </row>
    <row r="518" spans="1:14" x14ac:dyDescent="0.3">
      <c r="A518">
        <v>1</v>
      </c>
      <c r="B518">
        <v>1</v>
      </c>
      <c r="C518">
        <v>33.67</v>
      </c>
      <c r="D518">
        <v>0</v>
      </c>
      <c r="E518">
        <v>0</v>
      </c>
      <c r="F518">
        <v>0</v>
      </c>
      <c r="G518">
        <v>1.165</v>
      </c>
      <c r="H518">
        <v>1</v>
      </c>
      <c r="I518">
        <v>1.25</v>
      </c>
      <c r="J518" t="s">
        <v>16</v>
      </c>
      <c r="K518">
        <v>0</v>
      </c>
      <c r="L518" t="s">
        <v>17</v>
      </c>
      <c r="M518" s="3">
        <v>1</v>
      </c>
      <c r="N518" s="3">
        <v>0</v>
      </c>
    </row>
    <row r="519" spans="1:14" x14ac:dyDescent="0.3">
      <c r="A519">
        <v>1</v>
      </c>
      <c r="B519">
        <v>1</v>
      </c>
      <c r="C519">
        <v>33.67</v>
      </c>
      <c r="D519">
        <v>0</v>
      </c>
      <c r="E519">
        <v>0</v>
      </c>
      <c r="F519">
        <v>0</v>
      </c>
      <c r="G519">
        <v>1.5</v>
      </c>
      <c r="H519">
        <v>1</v>
      </c>
      <c r="I519">
        <v>2.165</v>
      </c>
      <c r="J519" t="s">
        <v>26</v>
      </c>
      <c r="K519">
        <v>0</v>
      </c>
      <c r="L519" t="s">
        <v>17</v>
      </c>
      <c r="M519" s="3">
        <v>1</v>
      </c>
      <c r="N519" s="3">
        <v>0</v>
      </c>
    </row>
    <row r="520" spans="1:14" x14ac:dyDescent="0.3">
      <c r="A520">
        <v>1</v>
      </c>
      <c r="B520">
        <v>1</v>
      </c>
      <c r="C520">
        <v>33.75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2.75</v>
      </c>
      <c r="J520" t="s">
        <v>29</v>
      </c>
      <c r="K520">
        <v>0</v>
      </c>
      <c r="L520" t="s">
        <v>30</v>
      </c>
      <c r="M520" s="3">
        <v>1</v>
      </c>
      <c r="N520" s="3">
        <v>0</v>
      </c>
    </row>
    <row r="521" spans="1:14" x14ac:dyDescent="0.3">
      <c r="A521">
        <v>1</v>
      </c>
      <c r="B521">
        <v>1</v>
      </c>
      <c r="C521">
        <v>33.75</v>
      </c>
      <c r="D521">
        <v>1</v>
      </c>
      <c r="E521">
        <v>3</v>
      </c>
      <c r="F521">
        <v>1</v>
      </c>
      <c r="G521">
        <v>1</v>
      </c>
      <c r="H521">
        <v>0</v>
      </c>
      <c r="I521">
        <v>0.75</v>
      </c>
      <c r="J521" t="s">
        <v>25</v>
      </c>
      <c r="K521">
        <v>1</v>
      </c>
      <c r="L521" t="s">
        <v>30</v>
      </c>
      <c r="M521" s="3">
        <v>1</v>
      </c>
      <c r="N521" s="3">
        <v>0</v>
      </c>
    </row>
    <row r="522" spans="1:14" x14ac:dyDescent="0.3">
      <c r="A522">
        <v>1</v>
      </c>
      <c r="B522">
        <v>1</v>
      </c>
      <c r="C522">
        <v>34</v>
      </c>
      <c r="D522">
        <v>0</v>
      </c>
      <c r="E522">
        <v>0</v>
      </c>
      <c r="F522">
        <v>1</v>
      </c>
      <c r="G522">
        <v>1</v>
      </c>
      <c r="H522">
        <v>1</v>
      </c>
      <c r="I522">
        <v>4.5</v>
      </c>
      <c r="J522" t="s">
        <v>32</v>
      </c>
      <c r="K522">
        <v>1</v>
      </c>
      <c r="L522" t="s">
        <v>17</v>
      </c>
      <c r="M522" s="3">
        <v>1</v>
      </c>
      <c r="N522" s="3">
        <v>0</v>
      </c>
    </row>
    <row r="523" spans="1:14" x14ac:dyDescent="0.3">
      <c r="A523">
        <v>1</v>
      </c>
      <c r="B523">
        <v>1</v>
      </c>
      <c r="C523">
        <v>34.08</v>
      </c>
      <c r="D523">
        <v>0</v>
      </c>
      <c r="E523">
        <v>0</v>
      </c>
      <c r="F523">
        <v>0</v>
      </c>
      <c r="G523">
        <v>1</v>
      </c>
      <c r="H523">
        <v>1</v>
      </c>
      <c r="I523">
        <v>2.5</v>
      </c>
      <c r="J523" t="s">
        <v>26</v>
      </c>
      <c r="K523">
        <v>0</v>
      </c>
      <c r="L523" t="s">
        <v>17</v>
      </c>
      <c r="M523" s="3">
        <v>1</v>
      </c>
      <c r="N523" s="3">
        <v>0</v>
      </c>
    </row>
    <row r="524" spans="1:14" x14ac:dyDescent="0.3">
      <c r="A524">
        <v>1</v>
      </c>
      <c r="B524">
        <v>1</v>
      </c>
      <c r="C524">
        <v>34.08</v>
      </c>
      <c r="D524">
        <v>0</v>
      </c>
      <c r="E524">
        <v>0</v>
      </c>
      <c r="F524">
        <v>1</v>
      </c>
      <c r="G524">
        <v>0.125</v>
      </c>
      <c r="H524">
        <v>1</v>
      </c>
      <c r="I524">
        <v>6.5</v>
      </c>
      <c r="J524" t="s">
        <v>32</v>
      </c>
      <c r="K524">
        <v>1</v>
      </c>
      <c r="L524" t="s">
        <v>17</v>
      </c>
      <c r="M524" s="3">
        <v>1</v>
      </c>
      <c r="N524" s="3">
        <v>0</v>
      </c>
    </row>
    <row r="525" spans="1:14" x14ac:dyDescent="0.3">
      <c r="A525">
        <v>1</v>
      </c>
      <c r="B525">
        <v>1</v>
      </c>
      <c r="C525">
        <v>34.17</v>
      </c>
      <c r="D525">
        <v>0</v>
      </c>
      <c r="E525">
        <v>0</v>
      </c>
      <c r="F525">
        <v>1</v>
      </c>
      <c r="G525">
        <v>8.5000000000000006E-2</v>
      </c>
      <c r="H525">
        <v>1</v>
      </c>
      <c r="I525">
        <v>5.25</v>
      </c>
      <c r="J525" t="s">
        <v>16</v>
      </c>
      <c r="K525">
        <v>0</v>
      </c>
      <c r="L525" t="s">
        <v>17</v>
      </c>
      <c r="M525" s="3">
        <v>1</v>
      </c>
      <c r="N525" s="3">
        <v>1</v>
      </c>
    </row>
    <row r="526" spans="1:14" x14ac:dyDescent="0.3">
      <c r="A526">
        <v>1</v>
      </c>
      <c r="B526">
        <v>1</v>
      </c>
      <c r="C526">
        <v>34.17</v>
      </c>
      <c r="D526">
        <v>0</v>
      </c>
      <c r="E526">
        <v>0</v>
      </c>
      <c r="F526">
        <v>1</v>
      </c>
      <c r="G526">
        <v>2.5</v>
      </c>
      <c r="H526">
        <v>1</v>
      </c>
      <c r="I526">
        <v>2.75</v>
      </c>
      <c r="J526" t="s">
        <v>29</v>
      </c>
      <c r="K526">
        <v>0</v>
      </c>
      <c r="L526" t="s">
        <v>30</v>
      </c>
      <c r="M526" s="3">
        <v>1</v>
      </c>
      <c r="N526" s="3">
        <v>0</v>
      </c>
    </row>
    <row r="527" spans="1:14" x14ac:dyDescent="0.3">
      <c r="A527">
        <v>1</v>
      </c>
      <c r="B527">
        <v>1</v>
      </c>
      <c r="C527">
        <v>34.17</v>
      </c>
      <c r="D527">
        <v>1</v>
      </c>
      <c r="E527">
        <v>1</v>
      </c>
      <c r="F527">
        <v>1</v>
      </c>
      <c r="G527">
        <v>1.54</v>
      </c>
      <c r="H527">
        <v>1</v>
      </c>
      <c r="I527">
        <v>1.54</v>
      </c>
      <c r="J527" t="s">
        <v>24</v>
      </c>
      <c r="K527">
        <v>1</v>
      </c>
      <c r="L527" t="s">
        <v>17</v>
      </c>
      <c r="M527" s="3">
        <v>1</v>
      </c>
      <c r="N527" s="3">
        <v>1</v>
      </c>
    </row>
    <row r="528" spans="1:14" x14ac:dyDescent="0.3">
      <c r="A528">
        <v>1</v>
      </c>
      <c r="B528">
        <v>1</v>
      </c>
      <c r="C528">
        <v>34.17</v>
      </c>
      <c r="D528">
        <v>1</v>
      </c>
      <c r="E528">
        <v>12</v>
      </c>
      <c r="F528">
        <v>1</v>
      </c>
      <c r="G528">
        <v>4.5</v>
      </c>
      <c r="H528">
        <v>1</v>
      </c>
      <c r="I528">
        <v>9.17</v>
      </c>
      <c r="J528" t="s">
        <v>26</v>
      </c>
      <c r="K528">
        <v>1</v>
      </c>
      <c r="L528" t="s">
        <v>17</v>
      </c>
      <c r="M528" s="3">
        <v>1</v>
      </c>
      <c r="N528" s="3">
        <v>1</v>
      </c>
    </row>
    <row r="529" spans="1:14" x14ac:dyDescent="0.3">
      <c r="A529">
        <v>1</v>
      </c>
      <c r="B529">
        <v>1</v>
      </c>
      <c r="C529">
        <v>34.25</v>
      </c>
      <c r="D529">
        <v>0</v>
      </c>
      <c r="E529">
        <v>0</v>
      </c>
      <c r="F529">
        <v>1</v>
      </c>
      <c r="G529">
        <v>0.25</v>
      </c>
      <c r="H529">
        <v>1</v>
      </c>
      <c r="I529">
        <v>1.75</v>
      </c>
      <c r="J529" t="s">
        <v>16</v>
      </c>
      <c r="K529">
        <v>1</v>
      </c>
      <c r="L529" t="s">
        <v>30</v>
      </c>
      <c r="M529" s="3">
        <v>1</v>
      </c>
      <c r="N529" s="3">
        <v>0</v>
      </c>
    </row>
    <row r="530" spans="1:14" x14ac:dyDescent="0.3">
      <c r="A530">
        <v>1</v>
      </c>
      <c r="B530">
        <v>1</v>
      </c>
      <c r="C530">
        <v>34.25</v>
      </c>
      <c r="D530">
        <v>0</v>
      </c>
      <c r="E530">
        <v>0</v>
      </c>
      <c r="F530">
        <v>1</v>
      </c>
      <c r="G530">
        <v>7.415</v>
      </c>
      <c r="H530">
        <v>1</v>
      </c>
      <c r="I530">
        <v>3</v>
      </c>
      <c r="J530" t="s">
        <v>24</v>
      </c>
      <c r="K530">
        <v>1</v>
      </c>
      <c r="L530" t="s">
        <v>20</v>
      </c>
      <c r="M530" s="3">
        <v>1</v>
      </c>
      <c r="N530" s="3">
        <v>1</v>
      </c>
    </row>
    <row r="531" spans="1:14" x14ac:dyDescent="0.3">
      <c r="A531">
        <v>1</v>
      </c>
      <c r="B531">
        <v>1</v>
      </c>
      <c r="C531">
        <v>34.42</v>
      </c>
      <c r="D531">
        <v>0</v>
      </c>
      <c r="E531">
        <v>0</v>
      </c>
      <c r="F531">
        <v>1</v>
      </c>
      <c r="G531">
        <v>0.125</v>
      </c>
      <c r="H531">
        <v>1</v>
      </c>
      <c r="I531">
        <v>1.335</v>
      </c>
      <c r="J531" t="s">
        <v>29</v>
      </c>
      <c r="K531">
        <v>0</v>
      </c>
      <c r="L531" t="s">
        <v>30</v>
      </c>
      <c r="M531" s="3">
        <v>1</v>
      </c>
      <c r="N531" s="3">
        <v>0</v>
      </c>
    </row>
    <row r="532" spans="1:14" x14ac:dyDescent="0.3">
      <c r="A532">
        <v>1</v>
      </c>
      <c r="B532">
        <v>1</v>
      </c>
      <c r="C532">
        <v>34.42</v>
      </c>
      <c r="D532">
        <v>1</v>
      </c>
      <c r="E532">
        <v>2</v>
      </c>
      <c r="F532">
        <v>0</v>
      </c>
      <c r="G532">
        <v>3.25</v>
      </c>
      <c r="H532">
        <v>1</v>
      </c>
      <c r="I532">
        <v>4.25</v>
      </c>
      <c r="J532" t="s">
        <v>29</v>
      </c>
      <c r="K532">
        <v>1</v>
      </c>
      <c r="L532" t="s">
        <v>30</v>
      </c>
      <c r="M532" s="3">
        <v>1</v>
      </c>
      <c r="N532" s="3">
        <v>1</v>
      </c>
    </row>
    <row r="533" spans="1:14" x14ac:dyDescent="0.3">
      <c r="A533">
        <v>1</v>
      </c>
      <c r="B533">
        <v>1</v>
      </c>
      <c r="C533">
        <v>34.58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0</v>
      </c>
      <c r="J533" t="s">
        <v>26</v>
      </c>
      <c r="K533">
        <v>0</v>
      </c>
      <c r="L533" t="s">
        <v>17</v>
      </c>
      <c r="M533" s="3">
        <v>1</v>
      </c>
      <c r="N533" s="3">
        <v>0</v>
      </c>
    </row>
    <row r="534" spans="1:14" x14ac:dyDescent="0.3">
      <c r="A534">
        <v>1</v>
      </c>
      <c r="B534">
        <v>1</v>
      </c>
      <c r="C534">
        <v>34.67</v>
      </c>
      <c r="D534">
        <v>0</v>
      </c>
      <c r="E534">
        <v>0</v>
      </c>
      <c r="F534">
        <v>0</v>
      </c>
      <c r="G534">
        <v>1.165</v>
      </c>
      <c r="H534">
        <v>1</v>
      </c>
      <c r="I534">
        <v>1.08</v>
      </c>
      <c r="J534" t="s">
        <v>22</v>
      </c>
      <c r="K534">
        <v>0</v>
      </c>
      <c r="L534" t="s">
        <v>17</v>
      </c>
      <c r="M534" s="3">
        <v>1</v>
      </c>
      <c r="N534" s="3">
        <v>0</v>
      </c>
    </row>
    <row r="535" spans="1:14" x14ac:dyDescent="0.3">
      <c r="A535">
        <v>1</v>
      </c>
      <c r="B535">
        <v>1</v>
      </c>
      <c r="C535">
        <v>34.75</v>
      </c>
      <c r="D535">
        <v>0</v>
      </c>
      <c r="E535">
        <v>0</v>
      </c>
      <c r="F535">
        <v>0</v>
      </c>
      <c r="G535">
        <v>0.5</v>
      </c>
      <c r="H535">
        <v>1</v>
      </c>
      <c r="I535">
        <v>2.5</v>
      </c>
      <c r="J535" t="s">
        <v>24</v>
      </c>
      <c r="K535">
        <v>0</v>
      </c>
      <c r="L535" t="s">
        <v>30</v>
      </c>
      <c r="M535" s="3">
        <v>1</v>
      </c>
      <c r="N535" s="3">
        <v>0</v>
      </c>
    </row>
    <row r="536" spans="1:14" x14ac:dyDescent="0.3">
      <c r="A536">
        <v>1</v>
      </c>
      <c r="B536">
        <v>1</v>
      </c>
      <c r="C536">
        <v>34.75</v>
      </c>
      <c r="D536">
        <v>1</v>
      </c>
      <c r="E536">
        <v>9</v>
      </c>
      <c r="F536">
        <v>1</v>
      </c>
      <c r="G536">
        <v>5.375</v>
      </c>
      <c r="H536">
        <v>1</v>
      </c>
      <c r="I536">
        <v>15</v>
      </c>
      <c r="J536" t="s">
        <v>23</v>
      </c>
      <c r="K536">
        <v>1</v>
      </c>
      <c r="L536" t="s">
        <v>36</v>
      </c>
      <c r="M536" s="3">
        <v>1</v>
      </c>
      <c r="N536" s="3">
        <v>1</v>
      </c>
    </row>
    <row r="537" spans="1:14" x14ac:dyDescent="0.3">
      <c r="A537">
        <v>1</v>
      </c>
      <c r="B537">
        <v>1</v>
      </c>
      <c r="C537">
        <v>34.83</v>
      </c>
      <c r="D537">
        <v>0</v>
      </c>
      <c r="E537">
        <v>0</v>
      </c>
      <c r="F537">
        <v>1</v>
      </c>
      <c r="G537">
        <v>12.5</v>
      </c>
      <c r="H537">
        <v>1</v>
      </c>
      <c r="I537">
        <v>4</v>
      </c>
      <c r="J537" t="s">
        <v>27</v>
      </c>
      <c r="K537">
        <v>1</v>
      </c>
      <c r="L537" t="s">
        <v>30</v>
      </c>
      <c r="M537" s="3">
        <v>1</v>
      </c>
      <c r="N537" s="3">
        <v>0</v>
      </c>
    </row>
    <row r="538" spans="1:14" x14ac:dyDescent="0.3">
      <c r="A538">
        <v>1</v>
      </c>
      <c r="B538">
        <v>1</v>
      </c>
      <c r="C538">
        <v>34.92</v>
      </c>
      <c r="D538">
        <v>0</v>
      </c>
      <c r="E538">
        <v>0</v>
      </c>
      <c r="F538">
        <v>1</v>
      </c>
      <c r="G538">
        <v>0</v>
      </c>
      <c r="H538">
        <v>1</v>
      </c>
      <c r="I538">
        <v>2.5</v>
      </c>
      <c r="J538" t="s">
        <v>16</v>
      </c>
      <c r="K538">
        <v>1</v>
      </c>
      <c r="L538" t="s">
        <v>17</v>
      </c>
      <c r="M538" s="3">
        <v>1</v>
      </c>
      <c r="N538" s="3">
        <v>1</v>
      </c>
    </row>
    <row r="539" spans="1:14" x14ac:dyDescent="0.3">
      <c r="A539">
        <v>1</v>
      </c>
      <c r="B539">
        <v>1</v>
      </c>
      <c r="C539">
        <v>34.92</v>
      </c>
      <c r="D539">
        <v>1</v>
      </c>
      <c r="E539">
        <v>6</v>
      </c>
      <c r="F539">
        <v>1</v>
      </c>
      <c r="G539">
        <v>7.5</v>
      </c>
      <c r="H539">
        <v>1</v>
      </c>
      <c r="I539">
        <v>5</v>
      </c>
      <c r="J539" t="s">
        <v>28</v>
      </c>
      <c r="K539">
        <v>1</v>
      </c>
      <c r="L539" t="s">
        <v>20</v>
      </c>
      <c r="M539" s="3">
        <v>1</v>
      </c>
      <c r="N539" s="3">
        <v>1</v>
      </c>
    </row>
    <row r="540" spans="1:14" x14ac:dyDescent="0.3">
      <c r="A540">
        <v>1</v>
      </c>
      <c r="B540">
        <v>1</v>
      </c>
      <c r="C540">
        <v>35</v>
      </c>
      <c r="D540">
        <v>0</v>
      </c>
      <c r="E540">
        <v>0</v>
      </c>
      <c r="F540">
        <v>1</v>
      </c>
      <c r="G540">
        <v>1</v>
      </c>
      <c r="H540">
        <v>1</v>
      </c>
      <c r="I540">
        <v>2.5</v>
      </c>
      <c r="J540" t="s">
        <v>29</v>
      </c>
      <c r="K540">
        <v>0</v>
      </c>
      <c r="L540" t="s">
        <v>17</v>
      </c>
      <c r="M540" s="3">
        <v>1</v>
      </c>
      <c r="N540" s="3">
        <v>0</v>
      </c>
    </row>
    <row r="541" spans="1:14" x14ac:dyDescent="0.3">
      <c r="A541">
        <v>1</v>
      </c>
      <c r="B541">
        <v>1</v>
      </c>
      <c r="C541">
        <v>35</v>
      </c>
      <c r="D541">
        <v>0</v>
      </c>
      <c r="E541">
        <v>0</v>
      </c>
      <c r="F541">
        <v>1</v>
      </c>
      <c r="G541">
        <v>8.2899999999999991</v>
      </c>
      <c r="H541">
        <v>1</v>
      </c>
      <c r="I541">
        <v>3.375</v>
      </c>
      <c r="J541" t="s">
        <v>26</v>
      </c>
      <c r="K541">
        <v>0</v>
      </c>
      <c r="L541" t="s">
        <v>20</v>
      </c>
      <c r="M541" s="3">
        <v>1</v>
      </c>
      <c r="N541" s="3">
        <v>0</v>
      </c>
    </row>
    <row r="542" spans="1:14" x14ac:dyDescent="0.3">
      <c r="A542">
        <v>1</v>
      </c>
      <c r="B542">
        <v>1</v>
      </c>
      <c r="C542">
        <v>35.17</v>
      </c>
      <c r="D542">
        <v>0</v>
      </c>
      <c r="E542">
        <v>0</v>
      </c>
      <c r="F542">
        <v>1</v>
      </c>
      <c r="G542">
        <v>5.75</v>
      </c>
      <c r="H542">
        <v>1</v>
      </c>
      <c r="I542">
        <v>4.5</v>
      </c>
      <c r="J542" t="s">
        <v>28</v>
      </c>
      <c r="K542">
        <v>0</v>
      </c>
      <c r="L542" t="s">
        <v>20</v>
      </c>
      <c r="M542" s="3">
        <v>1</v>
      </c>
      <c r="N542" s="3">
        <v>1</v>
      </c>
    </row>
    <row r="543" spans="1:14" x14ac:dyDescent="0.3">
      <c r="A543">
        <v>1</v>
      </c>
      <c r="B543">
        <v>1</v>
      </c>
      <c r="C543">
        <v>35.17</v>
      </c>
      <c r="D543">
        <v>1</v>
      </c>
      <c r="E543">
        <v>1</v>
      </c>
      <c r="F543">
        <v>1</v>
      </c>
      <c r="G543">
        <v>1.625</v>
      </c>
      <c r="H543">
        <v>1</v>
      </c>
      <c r="I543">
        <v>25.125</v>
      </c>
      <c r="J543" t="s">
        <v>28</v>
      </c>
      <c r="K543">
        <v>1</v>
      </c>
      <c r="L543" t="s">
        <v>20</v>
      </c>
      <c r="M543" s="3">
        <v>1</v>
      </c>
      <c r="N543" s="3">
        <v>1</v>
      </c>
    </row>
    <row r="544" spans="1:14" x14ac:dyDescent="0.3">
      <c r="A544">
        <v>1</v>
      </c>
      <c r="B544">
        <v>1</v>
      </c>
      <c r="C544">
        <v>35.17</v>
      </c>
      <c r="D544">
        <v>1</v>
      </c>
      <c r="E544">
        <v>6</v>
      </c>
      <c r="F544">
        <v>0</v>
      </c>
      <c r="G544">
        <v>0</v>
      </c>
      <c r="H544">
        <v>0</v>
      </c>
      <c r="I544">
        <v>3.75</v>
      </c>
      <c r="J544" t="s">
        <v>33</v>
      </c>
      <c r="K544">
        <v>0</v>
      </c>
      <c r="L544" t="s">
        <v>34</v>
      </c>
      <c r="M544" s="3">
        <v>1</v>
      </c>
      <c r="N544" s="3">
        <v>0</v>
      </c>
    </row>
    <row r="545" spans="1:14" x14ac:dyDescent="0.3">
      <c r="A545">
        <v>1</v>
      </c>
      <c r="B545">
        <v>1</v>
      </c>
      <c r="C545">
        <v>35.17</v>
      </c>
      <c r="D545">
        <v>1</v>
      </c>
      <c r="E545">
        <v>7</v>
      </c>
      <c r="F545">
        <v>0</v>
      </c>
      <c r="G545">
        <v>4.5</v>
      </c>
      <c r="H545">
        <v>1</v>
      </c>
      <c r="I545">
        <v>2.5</v>
      </c>
      <c r="J545" t="s">
        <v>25</v>
      </c>
      <c r="K545">
        <v>1</v>
      </c>
      <c r="L545" t="s">
        <v>17</v>
      </c>
      <c r="M545" s="3">
        <v>1</v>
      </c>
      <c r="N545" s="3">
        <v>1</v>
      </c>
    </row>
    <row r="546" spans="1:14" x14ac:dyDescent="0.3">
      <c r="A546">
        <v>1</v>
      </c>
      <c r="B546">
        <v>1</v>
      </c>
      <c r="C546">
        <v>35.25</v>
      </c>
      <c r="D546">
        <v>0</v>
      </c>
      <c r="E546">
        <v>0</v>
      </c>
      <c r="F546">
        <v>1</v>
      </c>
      <c r="G546">
        <v>3.75</v>
      </c>
      <c r="H546">
        <v>1</v>
      </c>
      <c r="I546">
        <v>3.165</v>
      </c>
      <c r="J546" t="s">
        <v>28</v>
      </c>
      <c r="K546">
        <v>1</v>
      </c>
      <c r="L546" t="s">
        <v>20</v>
      </c>
      <c r="M546" s="3">
        <v>1</v>
      </c>
      <c r="N546" s="3">
        <v>0</v>
      </c>
    </row>
    <row r="547" spans="1:14" x14ac:dyDescent="0.3">
      <c r="A547">
        <v>1</v>
      </c>
      <c r="B547">
        <v>1</v>
      </c>
      <c r="C547">
        <v>35.42</v>
      </c>
      <c r="D547">
        <v>1</v>
      </c>
      <c r="E547">
        <v>8</v>
      </c>
      <c r="F547">
        <v>0</v>
      </c>
      <c r="G547">
        <v>14</v>
      </c>
      <c r="H547">
        <v>0</v>
      </c>
      <c r="I547">
        <v>12</v>
      </c>
      <c r="J547" t="s">
        <v>19</v>
      </c>
      <c r="K547">
        <v>1</v>
      </c>
      <c r="L547" t="s">
        <v>20</v>
      </c>
      <c r="M547" s="3">
        <v>1</v>
      </c>
      <c r="N547" s="3">
        <v>1</v>
      </c>
    </row>
    <row r="548" spans="1:14" x14ac:dyDescent="0.3">
      <c r="A548">
        <v>1</v>
      </c>
      <c r="B548">
        <v>1</v>
      </c>
      <c r="C548">
        <v>35.58</v>
      </c>
      <c r="D548">
        <v>0</v>
      </c>
      <c r="E548">
        <v>0</v>
      </c>
      <c r="F548">
        <v>1</v>
      </c>
      <c r="G548">
        <v>1.5</v>
      </c>
      <c r="H548">
        <v>1</v>
      </c>
      <c r="I548">
        <v>0.75</v>
      </c>
      <c r="J548" t="s">
        <v>25</v>
      </c>
      <c r="K548">
        <v>0</v>
      </c>
      <c r="L548" t="s">
        <v>17</v>
      </c>
      <c r="M548" s="3">
        <v>1</v>
      </c>
      <c r="N548" s="3">
        <v>0</v>
      </c>
    </row>
    <row r="549" spans="1:14" x14ac:dyDescent="0.3">
      <c r="A549">
        <v>1</v>
      </c>
      <c r="B549">
        <v>1</v>
      </c>
      <c r="C549">
        <v>35.75</v>
      </c>
      <c r="D549">
        <v>1</v>
      </c>
      <c r="E549">
        <v>2</v>
      </c>
      <c r="F549">
        <v>0</v>
      </c>
      <c r="G549">
        <v>0.125</v>
      </c>
      <c r="H549">
        <v>1</v>
      </c>
      <c r="I549">
        <v>2.415</v>
      </c>
      <c r="J549" t="s">
        <v>16</v>
      </c>
      <c r="K549">
        <v>0</v>
      </c>
      <c r="L549" t="s">
        <v>17</v>
      </c>
      <c r="M549" s="3">
        <v>1</v>
      </c>
      <c r="N549" s="3">
        <v>0</v>
      </c>
    </row>
    <row r="550" spans="1:14" x14ac:dyDescent="0.3">
      <c r="A550">
        <v>1</v>
      </c>
      <c r="B550">
        <v>1</v>
      </c>
      <c r="C550">
        <v>35.75</v>
      </c>
      <c r="D550">
        <v>1</v>
      </c>
      <c r="E550">
        <v>4</v>
      </c>
      <c r="F550">
        <v>0</v>
      </c>
      <c r="G550">
        <v>0.75</v>
      </c>
      <c r="H550">
        <v>0</v>
      </c>
      <c r="I550">
        <v>0.91500000000000004</v>
      </c>
      <c r="J550" t="s">
        <v>32</v>
      </c>
      <c r="K550">
        <v>1</v>
      </c>
      <c r="L550" t="s">
        <v>17</v>
      </c>
      <c r="M550" s="3">
        <v>1</v>
      </c>
      <c r="N550" s="3">
        <v>1</v>
      </c>
    </row>
    <row r="551" spans="1:14" x14ac:dyDescent="0.3">
      <c r="A551">
        <v>1</v>
      </c>
      <c r="B551">
        <v>1</v>
      </c>
      <c r="C551">
        <v>36</v>
      </c>
      <c r="D551">
        <v>1</v>
      </c>
      <c r="E551">
        <v>11</v>
      </c>
      <c r="F551">
        <v>0</v>
      </c>
      <c r="G551">
        <v>2</v>
      </c>
      <c r="H551">
        <v>0</v>
      </c>
      <c r="I551">
        <v>1</v>
      </c>
      <c r="J551" t="s">
        <v>26</v>
      </c>
      <c r="K551">
        <v>1</v>
      </c>
      <c r="L551" t="s">
        <v>17</v>
      </c>
      <c r="M551" s="3">
        <v>1</v>
      </c>
      <c r="N551" s="3">
        <v>1</v>
      </c>
    </row>
    <row r="552" spans="1:14" x14ac:dyDescent="0.3">
      <c r="A552">
        <v>1</v>
      </c>
      <c r="B552">
        <v>1</v>
      </c>
      <c r="C552">
        <v>36.08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2.54</v>
      </c>
      <c r="J552" t="s">
        <v>33</v>
      </c>
      <c r="K552">
        <v>0</v>
      </c>
      <c r="L552" t="s">
        <v>34</v>
      </c>
      <c r="M552" s="3">
        <v>1</v>
      </c>
      <c r="N552" s="3">
        <v>0</v>
      </c>
    </row>
    <row r="553" spans="1:14" x14ac:dyDescent="0.3">
      <c r="A553">
        <v>1</v>
      </c>
      <c r="B553">
        <v>1</v>
      </c>
      <c r="C553">
        <v>36.17</v>
      </c>
      <c r="D553">
        <v>0</v>
      </c>
      <c r="E553">
        <v>0</v>
      </c>
      <c r="F553">
        <v>0</v>
      </c>
      <c r="G553">
        <v>8.5000000000000006E-2</v>
      </c>
      <c r="H553">
        <v>1</v>
      </c>
      <c r="I553">
        <v>18.125</v>
      </c>
      <c r="J553" t="s">
        <v>16</v>
      </c>
      <c r="K553">
        <v>0</v>
      </c>
      <c r="L553" t="s">
        <v>17</v>
      </c>
      <c r="M553" s="3">
        <v>1</v>
      </c>
      <c r="N553" s="3">
        <v>0</v>
      </c>
    </row>
    <row r="554" spans="1:14" x14ac:dyDescent="0.3">
      <c r="A554">
        <v>1</v>
      </c>
      <c r="B554">
        <v>1</v>
      </c>
      <c r="C554">
        <v>36.17</v>
      </c>
      <c r="D554">
        <v>0</v>
      </c>
      <c r="E554">
        <v>0</v>
      </c>
      <c r="F554">
        <v>0</v>
      </c>
      <c r="G554">
        <v>5</v>
      </c>
      <c r="H554">
        <v>1</v>
      </c>
      <c r="I554">
        <v>5.5</v>
      </c>
      <c r="J554" t="s">
        <v>29</v>
      </c>
      <c r="K554">
        <v>0</v>
      </c>
      <c r="L554" t="s">
        <v>30</v>
      </c>
      <c r="M554" s="3">
        <v>1</v>
      </c>
      <c r="N554" s="3">
        <v>0</v>
      </c>
    </row>
    <row r="555" spans="1:14" x14ac:dyDescent="0.3">
      <c r="A555">
        <v>1</v>
      </c>
      <c r="B555">
        <v>1</v>
      </c>
      <c r="C555">
        <v>36.25</v>
      </c>
      <c r="D555">
        <v>1</v>
      </c>
      <c r="E555">
        <v>6</v>
      </c>
      <c r="F555">
        <v>0</v>
      </c>
      <c r="G555">
        <v>2.5</v>
      </c>
      <c r="H555">
        <v>1</v>
      </c>
      <c r="I555">
        <v>5</v>
      </c>
      <c r="J555" t="s">
        <v>26</v>
      </c>
      <c r="K555">
        <v>1</v>
      </c>
      <c r="L555" t="s">
        <v>30</v>
      </c>
      <c r="M555" s="3">
        <v>1</v>
      </c>
      <c r="N555" s="3">
        <v>1</v>
      </c>
    </row>
    <row r="556" spans="1:14" x14ac:dyDescent="0.3">
      <c r="A556">
        <v>1</v>
      </c>
      <c r="B556">
        <v>1</v>
      </c>
      <c r="C556">
        <v>36.33</v>
      </c>
      <c r="D556">
        <v>0</v>
      </c>
      <c r="E556">
        <v>0</v>
      </c>
      <c r="F556">
        <v>1</v>
      </c>
      <c r="G556">
        <v>1.165</v>
      </c>
      <c r="H556">
        <v>1</v>
      </c>
      <c r="I556">
        <v>3.79</v>
      </c>
      <c r="J556" t="s">
        <v>16</v>
      </c>
      <c r="K556">
        <v>1</v>
      </c>
      <c r="L556" t="s">
        <v>17</v>
      </c>
      <c r="M556" s="3">
        <v>1</v>
      </c>
      <c r="N556" s="3">
        <v>0</v>
      </c>
    </row>
    <row r="557" spans="1:14" x14ac:dyDescent="0.3">
      <c r="A557">
        <v>1</v>
      </c>
      <c r="B557">
        <v>1</v>
      </c>
      <c r="C557">
        <v>36.5</v>
      </c>
      <c r="D557">
        <v>0</v>
      </c>
      <c r="E557">
        <v>0</v>
      </c>
      <c r="F557">
        <v>0</v>
      </c>
      <c r="G557">
        <v>3.5</v>
      </c>
      <c r="H557">
        <v>1</v>
      </c>
      <c r="I557">
        <v>4.25</v>
      </c>
      <c r="J557" t="s">
        <v>19</v>
      </c>
      <c r="K557">
        <v>0</v>
      </c>
      <c r="L557" t="s">
        <v>17</v>
      </c>
      <c r="M557" s="3">
        <v>1</v>
      </c>
      <c r="N557" s="3">
        <v>0</v>
      </c>
    </row>
    <row r="558" spans="1:14" x14ac:dyDescent="0.3">
      <c r="A558">
        <v>1</v>
      </c>
      <c r="B558">
        <v>1</v>
      </c>
      <c r="C558">
        <v>36.58</v>
      </c>
      <c r="D558">
        <v>1</v>
      </c>
      <c r="E558">
        <v>10</v>
      </c>
      <c r="F558">
        <v>0</v>
      </c>
      <c r="G558">
        <v>0</v>
      </c>
      <c r="H558">
        <v>0</v>
      </c>
      <c r="I558">
        <v>0.28999999999999998</v>
      </c>
      <c r="J558" t="s">
        <v>33</v>
      </c>
      <c r="K558">
        <v>0</v>
      </c>
      <c r="L558" t="s">
        <v>34</v>
      </c>
      <c r="M558" s="3">
        <v>1</v>
      </c>
      <c r="N558" s="3">
        <v>0</v>
      </c>
    </row>
    <row r="559" spans="1:14" x14ac:dyDescent="0.3">
      <c r="A559">
        <v>1</v>
      </c>
      <c r="B559">
        <v>1</v>
      </c>
      <c r="C559">
        <v>36.67</v>
      </c>
      <c r="D559">
        <v>0</v>
      </c>
      <c r="E559">
        <v>0</v>
      </c>
      <c r="F559">
        <v>1</v>
      </c>
      <c r="G559">
        <v>0.25</v>
      </c>
      <c r="H559">
        <v>1</v>
      </c>
      <c r="I559">
        <v>2</v>
      </c>
      <c r="J559" t="s">
        <v>29</v>
      </c>
      <c r="K559">
        <v>0</v>
      </c>
      <c r="L559" t="s">
        <v>17</v>
      </c>
      <c r="M559" s="3">
        <v>1</v>
      </c>
      <c r="N559" s="3">
        <v>0</v>
      </c>
    </row>
    <row r="560" spans="1:14" x14ac:dyDescent="0.3">
      <c r="A560">
        <v>1</v>
      </c>
      <c r="B560">
        <v>1</v>
      </c>
      <c r="C560">
        <v>36.67</v>
      </c>
      <c r="D560">
        <v>0</v>
      </c>
      <c r="E560">
        <v>0</v>
      </c>
      <c r="F560">
        <v>1</v>
      </c>
      <c r="G560">
        <v>9</v>
      </c>
      <c r="H560">
        <v>1</v>
      </c>
      <c r="I560">
        <v>3.25</v>
      </c>
      <c r="J560" t="s">
        <v>19</v>
      </c>
      <c r="K560">
        <v>1</v>
      </c>
      <c r="L560" t="s">
        <v>20</v>
      </c>
      <c r="M560" s="3">
        <v>1</v>
      </c>
      <c r="N560" s="3">
        <v>1</v>
      </c>
    </row>
    <row r="561" spans="1:14" x14ac:dyDescent="0.3">
      <c r="A561">
        <v>1</v>
      </c>
      <c r="B561">
        <v>1</v>
      </c>
      <c r="C561">
        <v>36.75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4.71</v>
      </c>
      <c r="J561" t="s">
        <v>33</v>
      </c>
      <c r="K561">
        <v>0</v>
      </c>
      <c r="L561" t="s">
        <v>34</v>
      </c>
      <c r="M561" s="3">
        <v>1</v>
      </c>
      <c r="N561" s="3">
        <v>0</v>
      </c>
    </row>
    <row r="562" spans="1:14" x14ac:dyDescent="0.3">
      <c r="A562">
        <v>1</v>
      </c>
      <c r="B562">
        <v>1</v>
      </c>
      <c r="C562">
        <v>36.75</v>
      </c>
      <c r="D562">
        <v>0</v>
      </c>
      <c r="E562">
        <v>0</v>
      </c>
      <c r="F562">
        <v>1</v>
      </c>
      <c r="G562">
        <v>5</v>
      </c>
      <c r="H562">
        <v>0</v>
      </c>
      <c r="I562">
        <v>5.125</v>
      </c>
      <c r="J562" t="s">
        <v>31</v>
      </c>
      <c r="K562">
        <v>1</v>
      </c>
      <c r="L562" t="s">
        <v>17</v>
      </c>
      <c r="M562" s="3">
        <v>1</v>
      </c>
      <c r="N562" s="3">
        <v>1</v>
      </c>
    </row>
    <row r="563" spans="1:14" x14ac:dyDescent="0.3">
      <c r="A563">
        <v>1</v>
      </c>
      <c r="B563">
        <v>1</v>
      </c>
      <c r="C563">
        <v>37.17</v>
      </c>
      <c r="D563">
        <v>0</v>
      </c>
      <c r="E563">
        <v>0</v>
      </c>
      <c r="F563">
        <v>1</v>
      </c>
      <c r="G563">
        <v>5</v>
      </c>
      <c r="H563">
        <v>1</v>
      </c>
      <c r="I563">
        <v>4</v>
      </c>
      <c r="J563" t="s">
        <v>26</v>
      </c>
      <c r="K563">
        <v>1</v>
      </c>
      <c r="L563" t="s">
        <v>30</v>
      </c>
      <c r="M563" s="3">
        <v>1</v>
      </c>
      <c r="N563" s="3">
        <v>0</v>
      </c>
    </row>
    <row r="564" spans="1:14" x14ac:dyDescent="0.3">
      <c r="A564">
        <v>1</v>
      </c>
      <c r="B564">
        <v>1</v>
      </c>
      <c r="C564">
        <v>37.33</v>
      </c>
      <c r="D564">
        <v>0</v>
      </c>
      <c r="E564">
        <v>0</v>
      </c>
      <c r="F564">
        <v>0</v>
      </c>
      <c r="G564">
        <v>0.21</v>
      </c>
      <c r="H564">
        <v>0</v>
      </c>
      <c r="I564">
        <v>2.5</v>
      </c>
      <c r="J564" t="s">
        <v>29</v>
      </c>
      <c r="K564">
        <v>0</v>
      </c>
      <c r="L564" t="s">
        <v>20</v>
      </c>
      <c r="M564" s="3">
        <v>1</v>
      </c>
      <c r="N564" s="3">
        <v>0</v>
      </c>
    </row>
    <row r="565" spans="1:14" x14ac:dyDescent="0.3">
      <c r="A565">
        <v>1</v>
      </c>
      <c r="B565">
        <v>1</v>
      </c>
      <c r="C565">
        <v>37.33</v>
      </c>
      <c r="D565">
        <v>0</v>
      </c>
      <c r="E565">
        <v>0</v>
      </c>
      <c r="F565">
        <v>1</v>
      </c>
      <c r="G565">
        <v>0.16500000000000001</v>
      </c>
      <c r="H565">
        <v>1</v>
      </c>
      <c r="I565">
        <v>2.665</v>
      </c>
      <c r="J565" t="s">
        <v>24</v>
      </c>
      <c r="K565">
        <v>0</v>
      </c>
      <c r="L565" t="s">
        <v>17</v>
      </c>
      <c r="M565" s="3">
        <v>1</v>
      </c>
      <c r="N565" s="3">
        <v>0</v>
      </c>
    </row>
    <row r="566" spans="1:14" x14ac:dyDescent="0.3">
      <c r="A566">
        <v>1</v>
      </c>
      <c r="B566">
        <v>1</v>
      </c>
      <c r="C566">
        <v>37.33</v>
      </c>
      <c r="D566">
        <v>1</v>
      </c>
      <c r="E566">
        <v>12</v>
      </c>
      <c r="F566">
        <v>1</v>
      </c>
      <c r="G566">
        <v>4.25</v>
      </c>
      <c r="H566">
        <v>1</v>
      </c>
      <c r="I566">
        <v>6.5</v>
      </c>
      <c r="J566" t="s">
        <v>22</v>
      </c>
      <c r="K566">
        <v>1</v>
      </c>
      <c r="L566" t="s">
        <v>20</v>
      </c>
      <c r="M566" s="3">
        <v>1</v>
      </c>
      <c r="N566" s="3">
        <v>1</v>
      </c>
    </row>
    <row r="567" spans="1:14" x14ac:dyDescent="0.3">
      <c r="A567">
        <v>1</v>
      </c>
      <c r="B567">
        <v>1</v>
      </c>
      <c r="C567">
        <v>37.42</v>
      </c>
      <c r="D567">
        <v>0</v>
      </c>
      <c r="E567">
        <v>0</v>
      </c>
      <c r="F567">
        <v>1</v>
      </c>
      <c r="G567">
        <v>0.04</v>
      </c>
      <c r="H567">
        <v>1</v>
      </c>
      <c r="I567">
        <v>2.04</v>
      </c>
      <c r="J567" t="s">
        <v>16</v>
      </c>
      <c r="K567">
        <v>1</v>
      </c>
      <c r="L567" t="s">
        <v>17</v>
      </c>
      <c r="M567" s="3">
        <v>1</v>
      </c>
      <c r="N567" s="3">
        <v>1</v>
      </c>
    </row>
    <row r="568" spans="1:14" x14ac:dyDescent="0.3">
      <c r="A568">
        <v>1</v>
      </c>
      <c r="B568">
        <v>1</v>
      </c>
      <c r="C568">
        <v>37.5</v>
      </c>
      <c r="D568">
        <v>0</v>
      </c>
      <c r="E568">
        <v>0</v>
      </c>
      <c r="F568">
        <v>0</v>
      </c>
      <c r="G568">
        <v>0.04</v>
      </c>
      <c r="H568">
        <v>1</v>
      </c>
      <c r="I568">
        <v>0.83499999999999996</v>
      </c>
      <c r="J568" t="s">
        <v>31</v>
      </c>
      <c r="K568">
        <v>0</v>
      </c>
      <c r="L568" t="s">
        <v>17</v>
      </c>
      <c r="M568" s="3">
        <v>1</v>
      </c>
      <c r="N568" s="3">
        <v>0</v>
      </c>
    </row>
    <row r="569" spans="1:14" x14ac:dyDescent="0.3">
      <c r="A569">
        <v>1</v>
      </c>
      <c r="B569">
        <v>1</v>
      </c>
      <c r="C569">
        <v>37.58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0</v>
      </c>
      <c r="J569" t="s">
        <v>26</v>
      </c>
      <c r="K569">
        <v>0</v>
      </c>
      <c r="L569" t="s">
        <v>17</v>
      </c>
      <c r="M569" s="3">
        <v>1</v>
      </c>
      <c r="N569" s="3">
        <v>1</v>
      </c>
    </row>
    <row r="570" spans="1:14" x14ac:dyDescent="0.3">
      <c r="A570">
        <v>1</v>
      </c>
      <c r="B570">
        <v>1</v>
      </c>
      <c r="C570">
        <v>37.75</v>
      </c>
      <c r="D570">
        <v>0</v>
      </c>
      <c r="E570">
        <v>0</v>
      </c>
      <c r="F570">
        <v>1</v>
      </c>
      <c r="G570">
        <v>0.125</v>
      </c>
      <c r="H570">
        <v>0</v>
      </c>
      <c r="I570">
        <v>5.5</v>
      </c>
      <c r="J570" t="s">
        <v>19</v>
      </c>
      <c r="K570">
        <v>1</v>
      </c>
      <c r="L570" t="s">
        <v>17</v>
      </c>
      <c r="M570" s="3">
        <v>1</v>
      </c>
      <c r="N570" s="3">
        <v>1</v>
      </c>
    </row>
    <row r="571" spans="1:14" x14ac:dyDescent="0.3">
      <c r="A571">
        <v>1</v>
      </c>
      <c r="B571">
        <v>1</v>
      </c>
      <c r="C571">
        <v>37.75</v>
      </c>
      <c r="D571">
        <v>1</v>
      </c>
      <c r="E571">
        <v>7</v>
      </c>
      <c r="F571">
        <v>1</v>
      </c>
      <c r="G571">
        <v>11.5</v>
      </c>
      <c r="H571">
        <v>1</v>
      </c>
      <c r="I571">
        <v>7</v>
      </c>
      <c r="J571" t="s">
        <v>19</v>
      </c>
      <c r="K571">
        <v>1</v>
      </c>
      <c r="L571" t="s">
        <v>20</v>
      </c>
      <c r="M571" s="3">
        <v>1</v>
      </c>
      <c r="N571" s="3">
        <v>0</v>
      </c>
    </row>
    <row r="572" spans="1:14" x14ac:dyDescent="0.3">
      <c r="A572">
        <v>1</v>
      </c>
      <c r="B572">
        <v>1</v>
      </c>
      <c r="C572">
        <v>38.17</v>
      </c>
      <c r="D572">
        <v>1</v>
      </c>
      <c r="E572">
        <v>6</v>
      </c>
      <c r="F572">
        <v>0</v>
      </c>
      <c r="G572">
        <v>2.5</v>
      </c>
      <c r="H572">
        <v>1</v>
      </c>
      <c r="I572">
        <v>10.125</v>
      </c>
      <c r="J572" t="s">
        <v>28</v>
      </c>
      <c r="K572">
        <v>1</v>
      </c>
      <c r="L572" t="s">
        <v>17</v>
      </c>
      <c r="M572" s="3">
        <v>1</v>
      </c>
      <c r="N572" s="3">
        <v>1</v>
      </c>
    </row>
    <row r="573" spans="1:14" x14ac:dyDescent="0.3">
      <c r="A573">
        <v>1</v>
      </c>
      <c r="B573">
        <v>1</v>
      </c>
      <c r="C573">
        <v>38.25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6</v>
      </c>
      <c r="J573" t="s">
        <v>25</v>
      </c>
      <c r="K573">
        <v>1</v>
      </c>
      <c r="L573" t="s">
        <v>17</v>
      </c>
      <c r="M573" s="3">
        <v>1</v>
      </c>
      <c r="N573" s="3">
        <v>1</v>
      </c>
    </row>
    <row r="574" spans="1:14" x14ac:dyDescent="0.3">
      <c r="A574">
        <v>1</v>
      </c>
      <c r="B574">
        <v>1</v>
      </c>
      <c r="C574">
        <v>38.33</v>
      </c>
      <c r="D574">
        <v>0</v>
      </c>
      <c r="E574">
        <v>0</v>
      </c>
      <c r="F574">
        <v>0</v>
      </c>
      <c r="G574">
        <v>0.125</v>
      </c>
      <c r="H574">
        <v>0</v>
      </c>
      <c r="I574">
        <v>4.415</v>
      </c>
      <c r="J574" t="s">
        <v>26</v>
      </c>
      <c r="K574">
        <v>0</v>
      </c>
      <c r="L574" t="s">
        <v>17</v>
      </c>
      <c r="M574" s="3">
        <v>1</v>
      </c>
      <c r="N574" s="3">
        <v>0</v>
      </c>
    </row>
    <row r="575" spans="1:14" x14ac:dyDescent="0.3">
      <c r="A575">
        <v>1</v>
      </c>
      <c r="B575">
        <v>1</v>
      </c>
      <c r="C575">
        <v>38.42</v>
      </c>
      <c r="D575">
        <v>1</v>
      </c>
      <c r="E575">
        <v>2</v>
      </c>
      <c r="F575">
        <v>0</v>
      </c>
      <c r="G575">
        <v>0.375</v>
      </c>
      <c r="H575">
        <v>1</v>
      </c>
      <c r="I575">
        <v>0.70499999999999996</v>
      </c>
      <c r="J575" t="s">
        <v>26</v>
      </c>
      <c r="K575">
        <v>0</v>
      </c>
      <c r="L575" t="s">
        <v>17</v>
      </c>
      <c r="M575" s="3">
        <v>1</v>
      </c>
      <c r="N575" s="3">
        <v>0</v>
      </c>
    </row>
    <row r="576" spans="1:14" x14ac:dyDescent="0.3">
      <c r="A576">
        <v>1</v>
      </c>
      <c r="B576">
        <v>1</v>
      </c>
      <c r="C576">
        <v>38.58</v>
      </c>
      <c r="D576">
        <v>0</v>
      </c>
      <c r="E576">
        <v>0</v>
      </c>
      <c r="F576">
        <v>1</v>
      </c>
      <c r="G576">
        <v>13.5</v>
      </c>
      <c r="H576">
        <v>0</v>
      </c>
      <c r="I576">
        <v>5</v>
      </c>
      <c r="J576" t="s">
        <v>24</v>
      </c>
      <c r="K576">
        <v>1</v>
      </c>
      <c r="L576" t="s">
        <v>17</v>
      </c>
      <c r="M576" s="3">
        <v>1</v>
      </c>
      <c r="N576" s="3">
        <v>0</v>
      </c>
    </row>
    <row r="577" spans="1:14" x14ac:dyDescent="0.3">
      <c r="A577">
        <v>1</v>
      </c>
      <c r="B577">
        <v>1</v>
      </c>
      <c r="C577">
        <v>38.58</v>
      </c>
      <c r="D577">
        <v>1</v>
      </c>
      <c r="E577">
        <v>14</v>
      </c>
      <c r="F577">
        <v>0</v>
      </c>
      <c r="G577">
        <v>4</v>
      </c>
      <c r="H577">
        <v>1</v>
      </c>
      <c r="I577">
        <v>3.335</v>
      </c>
      <c r="J577" t="s">
        <v>16</v>
      </c>
      <c r="K577">
        <v>1</v>
      </c>
      <c r="L577" t="s">
        <v>17</v>
      </c>
      <c r="M577" s="3">
        <v>1</v>
      </c>
      <c r="N577" s="3">
        <v>1</v>
      </c>
    </row>
    <row r="578" spans="1:14" x14ac:dyDescent="0.3">
      <c r="A578">
        <v>1</v>
      </c>
      <c r="B578">
        <v>1</v>
      </c>
      <c r="C578">
        <v>38.67</v>
      </c>
      <c r="D578">
        <v>0</v>
      </c>
      <c r="E578">
        <v>0</v>
      </c>
      <c r="F578">
        <v>1</v>
      </c>
      <c r="G578">
        <v>8.5000000000000006E-2</v>
      </c>
      <c r="H578">
        <v>1</v>
      </c>
      <c r="I578">
        <v>0.21</v>
      </c>
      <c r="J578" t="s">
        <v>25</v>
      </c>
      <c r="K578">
        <v>1</v>
      </c>
      <c r="L578" t="s">
        <v>17</v>
      </c>
      <c r="M578" s="3">
        <v>1</v>
      </c>
      <c r="N578" s="3">
        <v>1</v>
      </c>
    </row>
    <row r="579" spans="1:14" x14ac:dyDescent="0.3">
      <c r="A579">
        <v>1</v>
      </c>
      <c r="B579">
        <v>1</v>
      </c>
      <c r="C579">
        <v>38.75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1.5</v>
      </c>
      <c r="J579" t="s">
        <v>33</v>
      </c>
      <c r="K579">
        <v>0</v>
      </c>
      <c r="L579" t="s">
        <v>34</v>
      </c>
      <c r="M579" s="3">
        <v>1</v>
      </c>
      <c r="N579" s="3">
        <v>0</v>
      </c>
    </row>
    <row r="580" spans="1:14" x14ac:dyDescent="0.3">
      <c r="A580">
        <v>1</v>
      </c>
      <c r="B580">
        <v>1</v>
      </c>
      <c r="C580">
        <v>38.92</v>
      </c>
      <c r="D580">
        <v>0</v>
      </c>
      <c r="E580">
        <v>0</v>
      </c>
      <c r="F580">
        <v>0</v>
      </c>
      <c r="G580">
        <v>0.25</v>
      </c>
      <c r="H580">
        <v>0</v>
      </c>
      <c r="I580">
        <v>1.665</v>
      </c>
      <c r="J580" t="s">
        <v>32</v>
      </c>
      <c r="K580">
        <v>0</v>
      </c>
      <c r="L580" t="s">
        <v>17</v>
      </c>
      <c r="M580" s="3">
        <v>1</v>
      </c>
      <c r="N580" s="3">
        <v>0</v>
      </c>
    </row>
    <row r="581" spans="1:14" x14ac:dyDescent="0.3">
      <c r="A581">
        <v>1</v>
      </c>
      <c r="B581">
        <v>1</v>
      </c>
      <c r="C581">
        <v>38.92</v>
      </c>
      <c r="D581">
        <v>0</v>
      </c>
      <c r="E581">
        <v>0</v>
      </c>
      <c r="F581">
        <v>1</v>
      </c>
      <c r="G581">
        <v>0.5</v>
      </c>
      <c r="H581">
        <v>1</v>
      </c>
      <c r="I581">
        <v>1.75</v>
      </c>
      <c r="J581" t="s">
        <v>25</v>
      </c>
      <c r="K581">
        <v>0</v>
      </c>
      <c r="L581" t="s">
        <v>17</v>
      </c>
      <c r="M581" s="3">
        <v>1</v>
      </c>
      <c r="N581" s="3">
        <v>0</v>
      </c>
    </row>
    <row r="582" spans="1:14" x14ac:dyDescent="0.3">
      <c r="A582">
        <v>1</v>
      </c>
      <c r="B582">
        <v>1</v>
      </c>
      <c r="C582">
        <v>39</v>
      </c>
      <c r="D582">
        <v>1</v>
      </c>
      <c r="E582">
        <v>10</v>
      </c>
      <c r="F582">
        <v>1</v>
      </c>
      <c r="G582">
        <v>3.5</v>
      </c>
      <c r="H582">
        <v>1</v>
      </c>
      <c r="I582">
        <v>5</v>
      </c>
      <c r="J582" t="s">
        <v>24</v>
      </c>
      <c r="K582">
        <v>1</v>
      </c>
      <c r="L582" t="s">
        <v>17</v>
      </c>
      <c r="M582" s="3">
        <v>1</v>
      </c>
      <c r="N582" s="3">
        <v>1</v>
      </c>
    </row>
    <row r="583" spans="1:14" x14ac:dyDescent="0.3">
      <c r="A583">
        <v>1</v>
      </c>
      <c r="B583">
        <v>1</v>
      </c>
      <c r="C583">
        <v>39.08</v>
      </c>
      <c r="D583">
        <v>0</v>
      </c>
      <c r="E583">
        <v>0</v>
      </c>
      <c r="F583">
        <v>0</v>
      </c>
      <c r="G583">
        <v>3</v>
      </c>
      <c r="H583">
        <v>0</v>
      </c>
      <c r="I583">
        <v>4</v>
      </c>
      <c r="J583" t="s">
        <v>26</v>
      </c>
      <c r="K583">
        <v>0</v>
      </c>
      <c r="L583" t="s">
        <v>17</v>
      </c>
      <c r="M583" s="3">
        <v>1</v>
      </c>
      <c r="N583" s="3">
        <v>0</v>
      </c>
    </row>
    <row r="584" spans="1:14" x14ac:dyDescent="0.3">
      <c r="A584">
        <v>1</v>
      </c>
      <c r="B584">
        <v>1</v>
      </c>
      <c r="C584">
        <v>39.08</v>
      </c>
      <c r="D584">
        <v>1</v>
      </c>
      <c r="E584">
        <v>5</v>
      </c>
      <c r="F584">
        <v>1</v>
      </c>
      <c r="G584">
        <v>1.29</v>
      </c>
      <c r="H584">
        <v>1</v>
      </c>
      <c r="I584">
        <v>6</v>
      </c>
      <c r="J584" t="s">
        <v>22</v>
      </c>
      <c r="K584">
        <v>1</v>
      </c>
      <c r="L584" t="s">
        <v>17</v>
      </c>
      <c r="M584" s="3">
        <v>1</v>
      </c>
      <c r="N584" s="3">
        <v>1</v>
      </c>
    </row>
    <row r="585" spans="1:14" x14ac:dyDescent="0.3">
      <c r="A585">
        <v>1</v>
      </c>
      <c r="B585">
        <v>1</v>
      </c>
      <c r="C585">
        <v>39.17</v>
      </c>
      <c r="D585">
        <v>1</v>
      </c>
      <c r="E585">
        <v>5</v>
      </c>
      <c r="F585">
        <v>1</v>
      </c>
      <c r="G585">
        <v>0.125</v>
      </c>
      <c r="H585">
        <v>1</v>
      </c>
      <c r="I585">
        <v>1.71</v>
      </c>
      <c r="J585" t="s">
        <v>28</v>
      </c>
      <c r="K585">
        <v>1</v>
      </c>
      <c r="L585" t="s">
        <v>17</v>
      </c>
      <c r="M585" s="3">
        <v>1</v>
      </c>
      <c r="N585" s="3">
        <v>1</v>
      </c>
    </row>
    <row r="586" spans="1:14" x14ac:dyDescent="0.3">
      <c r="A586">
        <v>1</v>
      </c>
      <c r="B586">
        <v>1</v>
      </c>
      <c r="C586">
        <v>39.17</v>
      </c>
      <c r="D586">
        <v>1</v>
      </c>
      <c r="E586">
        <v>10</v>
      </c>
      <c r="F586">
        <v>0</v>
      </c>
      <c r="G586">
        <v>1.5</v>
      </c>
      <c r="H586">
        <v>1</v>
      </c>
      <c r="I586">
        <v>1.625</v>
      </c>
      <c r="J586" t="s">
        <v>26</v>
      </c>
      <c r="K586">
        <v>1</v>
      </c>
      <c r="L586" t="s">
        <v>17</v>
      </c>
      <c r="M586" s="3">
        <v>1</v>
      </c>
      <c r="N586" s="3">
        <v>1</v>
      </c>
    </row>
    <row r="587" spans="1:14" x14ac:dyDescent="0.3">
      <c r="A587">
        <v>1</v>
      </c>
      <c r="B587">
        <v>1</v>
      </c>
      <c r="C587">
        <v>39.25</v>
      </c>
      <c r="D587">
        <v>1</v>
      </c>
      <c r="E587">
        <v>14</v>
      </c>
      <c r="F587">
        <v>0</v>
      </c>
      <c r="G587">
        <v>6.5</v>
      </c>
      <c r="H587">
        <v>1</v>
      </c>
      <c r="I587">
        <v>9.5</v>
      </c>
      <c r="J587" t="s">
        <v>22</v>
      </c>
      <c r="K587">
        <v>1</v>
      </c>
      <c r="L587" t="s">
        <v>17</v>
      </c>
      <c r="M587" s="3">
        <v>1</v>
      </c>
      <c r="N587" s="3">
        <v>1</v>
      </c>
    </row>
    <row r="588" spans="1:14" x14ac:dyDescent="0.3">
      <c r="A588">
        <v>1</v>
      </c>
      <c r="B588">
        <v>1</v>
      </c>
      <c r="C588">
        <v>39.33</v>
      </c>
      <c r="D588">
        <v>1</v>
      </c>
      <c r="E588">
        <v>14</v>
      </c>
      <c r="F588">
        <v>1</v>
      </c>
      <c r="G588">
        <v>10</v>
      </c>
      <c r="H588">
        <v>1</v>
      </c>
      <c r="I588">
        <v>5.875</v>
      </c>
      <c r="J588" t="s">
        <v>24</v>
      </c>
      <c r="K588">
        <v>1</v>
      </c>
      <c r="L588" t="s">
        <v>20</v>
      </c>
      <c r="M588" s="3">
        <v>1</v>
      </c>
      <c r="N588" s="3">
        <v>1</v>
      </c>
    </row>
    <row r="589" spans="1:14" x14ac:dyDescent="0.3">
      <c r="A589">
        <v>1</v>
      </c>
      <c r="B589">
        <v>1</v>
      </c>
      <c r="C589">
        <v>39.5</v>
      </c>
      <c r="D589">
        <v>0</v>
      </c>
      <c r="E589">
        <v>0</v>
      </c>
      <c r="F589">
        <v>0</v>
      </c>
      <c r="G589">
        <v>1.5</v>
      </c>
      <c r="H589">
        <v>1</v>
      </c>
      <c r="I589">
        <v>1.625</v>
      </c>
      <c r="J589" t="s">
        <v>26</v>
      </c>
      <c r="K589">
        <v>0</v>
      </c>
      <c r="L589" t="s">
        <v>17</v>
      </c>
      <c r="M589" s="3">
        <v>1</v>
      </c>
      <c r="N589" s="3">
        <v>0</v>
      </c>
    </row>
    <row r="590" spans="1:14" x14ac:dyDescent="0.3">
      <c r="A590">
        <v>1</v>
      </c>
      <c r="B590">
        <v>1</v>
      </c>
      <c r="C590">
        <v>39.5</v>
      </c>
      <c r="D590">
        <v>1</v>
      </c>
      <c r="E590">
        <v>16</v>
      </c>
      <c r="F590">
        <v>0</v>
      </c>
      <c r="G590">
        <v>6.5</v>
      </c>
      <c r="H590">
        <v>1</v>
      </c>
      <c r="I590">
        <v>4.25</v>
      </c>
      <c r="J590" t="s">
        <v>26</v>
      </c>
      <c r="K590">
        <v>1</v>
      </c>
      <c r="L590" t="s">
        <v>30</v>
      </c>
      <c r="M590" s="3">
        <v>1</v>
      </c>
      <c r="N590" s="3">
        <v>1</v>
      </c>
    </row>
    <row r="591" spans="1:14" x14ac:dyDescent="0.3">
      <c r="A591">
        <v>1</v>
      </c>
      <c r="B591">
        <v>1</v>
      </c>
      <c r="C591">
        <v>39.58</v>
      </c>
      <c r="D591">
        <v>1</v>
      </c>
      <c r="E591">
        <v>2</v>
      </c>
      <c r="F591">
        <v>0</v>
      </c>
      <c r="G591">
        <v>0</v>
      </c>
      <c r="H591">
        <v>1</v>
      </c>
      <c r="I591">
        <v>5</v>
      </c>
      <c r="J591" t="s">
        <v>33</v>
      </c>
      <c r="K591">
        <v>0</v>
      </c>
      <c r="L591" t="s">
        <v>34</v>
      </c>
      <c r="M591" s="3">
        <v>1</v>
      </c>
      <c r="N591" s="3">
        <v>0</v>
      </c>
    </row>
    <row r="592" spans="1:14" x14ac:dyDescent="0.3">
      <c r="A592">
        <v>1</v>
      </c>
      <c r="B592">
        <v>1</v>
      </c>
      <c r="C592">
        <v>39.58</v>
      </c>
      <c r="D592">
        <v>1</v>
      </c>
      <c r="E592">
        <v>6</v>
      </c>
      <c r="F592">
        <v>1</v>
      </c>
      <c r="G592">
        <v>8.625</v>
      </c>
      <c r="H592">
        <v>1</v>
      </c>
      <c r="I592">
        <v>13.914999999999999</v>
      </c>
      <c r="J592" t="s">
        <v>16</v>
      </c>
      <c r="K592">
        <v>1</v>
      </c>
      <c r="L592" t="s">
        <v>17</v>
      </c>
      <c r="M592" s="3">
        <v>1</v>
      </c>
      <c r="N592" s="3">
        <v>1</v>
      </c>
    </row>
    <row r="593" spans="1:14" x14ac:dyDescent="0.3">
      <c r="A593">
        <v>1</v>
      </c>
      <c r="B593">
        <v>1</v>
      </c>
      <c r="C593">
        <v>39.83</v>
      </c>
      <c r="D593">
        <v>0</v>
      </c>
      <c r="E593">
        <v>0</v>
      </c>
      <c r="F593">
        <v>0</v>
      </c>
      <c r="G593">
        <v>0.25</v>
      </c>
      <c r="H593">
        <v>1</v>
      </c>
      <c r="I593">
        <v>0.5</v>
      </c>
      <c r="J593" t="s">
        <v>22</v>
      </c>
      <c r="K593">
        <v>1</v>
      </c>
      <c r="L593" t="s">
        <v>17</v>
      </c>
      <c r="M593" s="3">
        <v>1</v>
      </c>
      <c r="N593" s="3">
        <v>0</v>
      </c>
    </row>
    <row r="594" spans="1:14" x14ac:dyDescent="0.3">
      <c r="A594">
        <v>1</v>
      </c>
      <c r="B594">
        <v>1</v>
      </c>
      <c r="C594">
        <v>39.92</v>
      </c>
      <c r="D594">
        <v>0</v>
      </c>
      <c r="E594">
        <v>0</v>
      </c>
      <c r="F594">
        <v>0</v>
      </c>
      <c r="G594">
        <v>0.21</v>
      </c>
      <c r="H594">
        <v>1</v>
      </c>
      <c r="I594">
        <v>5</v>
      </c>
      <c r="J594" t="s">
        <v>29</v>
      </c>
      <c r="K594">
        <v>0</v>
      </c>
      <c r="L594" t="s">
        <v>30</v>
      </c>
      <c r="M594" s="3">
        <v>1</v>
      </c>
      <c r="N594" s="3">
        <v>0</v>
      </c>
    </row>
    <row r="595" spans="1:14" x14ac:dyDescent="0.3">
      <c r="A595">
        <v>1</v>
      </c>
      <c r="B595">
        <v>1</v>
      </c>
      <c r="C595">
        <v>39.92</v>
      </c>
      <c r="D595">
        <v>1</v>
      </c>
      <c r="E595">
        <v>1</v>
      </c>
      <c r="F595">
        <v>0</v>
      </c>
      <c r="G595">
        <v>0.04</v>
      </c>
      <c r="H595">
        <v>1</v>
      </c>
      <c r="I595">
        <v>6.21</v>
      </c>
      <c r="J595" t="s">
        <v>19</v>
      </c>
      <c r="K595">
        <v>1</v>
      </c>
      <c r="L595" t="s">
        <v>17</v>
      </c>
      <c r="M595" s="3">
        <v>1</v>
      </c>
      <c r="N595" s="3">
        <v>1</v>
      </c>
    </row>
    <row r="596" spans="1:14" x14ac:dyDescent="0.3">
      <c r="A596">
        <v>1</v>
      </c>
      <c r="B596">
        <v>1</v>
      </c>
      <c r="C596">
        <v>40</v>
      </c>
      <c r="D596">
        <v>1</v>
      </c>
      <c r="E596">
        <v>1</v>
      </c>
      <c r="F596">
        <v>0</v>
      </c>
      <c r="G596">
        <v>3.5</v>
      </c>
      <c r="H596">
        <v>1</v>
      </c>
      <c r="I596">
        <v>6.5</v>
      </c>
      <c r="J596" t="s">
        <v>32</v>
      </c>
      <c r="K596">
        <v>1</v>
      </c>
      <c r="L596" t="s">
        <v>30</v>
      </c>
      <c r="M596" s="3">
        <v>1</v>
      </c>
      <c r="N596" s="3">
        <v>1</v>
      </c>
    </row>
    <row r="597" spans="1:14" x14ac:dyDescent="0.3">
      <c r="A597">
        <v>1</v>
      </c>
      <c r="B597">
        <v>1</v>
      </c>
      <c r="C597">
        <v>40.25</v>
      </c>
      <c r="D597">
        <v>1</v>
      </c>
      <c r="E597">
        <v>11</v>
      </c>
      <c r="F597">
        <v>0</v>
      </c>
      <c r="G597">
        <v>20</v>
      </c>
      <c r="H597">
        <v>1</v>
      </c>
      <c r="I597">
        <v>21.5</v>
      </c>
      <c r="J597" t="s">
        <v>31</v>
      </c>
      <c r="K597">
        <v>1</v>
      </c>
      <c r="L597" t="s">
        <v>36</v>
      </c>
      <c r="M597" s="3">
        <v>1</v>
      </c>
      <c r="N597" s="3">
        <v>1</v>
      </c>
    </row>
    <row r="598" spans="1:14" x14ac:dyDescent="0.3">
      <c r="A598">
        <v>1</v>
      </c>
      <c r="B598">
        <v>1</v>
      </c>
      <c r="C598">
        <v>40.58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1.5</v>
      </c>
      <c r="J598" t="s">
        <v>29</v>
      </c>
      <c r="K598">
        <v>0</v>
      </c>
      <c r="L598" t="s">
        <v>30</v>
      </c>
      <c r="M598" s="3">
        <v>1</v>
      </c>
      <c r="N598" s="3">
        <v>0</v>
      </c>
    </row>
    <row r="599" spans="1:14" x14ac:dyDescent="0.3">
      <c r="A599">
        <v>1</v>
      </c>
      <c r="B599">
        <v>1</v>
      </c>
      <c r="C599">
        <v>40.58</v>
      </c>
      <c r="D599">
        <v>0</v>
      </c>
      <c r="E599">
        <v>0</v>
      </c>
      <c r="F599">
        <v>1</v>
      </c>
      <c r="G599">
        <v>3.5</v>
      </c>
      <c r="H599">
        <v>1</v>
      </c>
      <c r="I599">
        <v>3.29</v>
      </c>
      <c r="J599" t="s">
        <v>22</v>
      </c>
      <c r="K599">
        <v>0</v>
      </c>
      <c r="L599" t="s">
        <v>17</v>
      </c>
      <c r="M599" s="3">
        <v>1</v>
      </c>
      <c r="N599" s="3">
        <v>0</v>
      </c>
    </row>
    <row r="600" spans="1:14" x14ac:dyDescent="0.3">
      <c r="A600">
        <v>1</v>
      </c>
      <c r="B600">
        <v>1</v>
      </c>
      <c r="C600">
        <v>40.58</v>
      </c>
      <c r="D600">
        <v>1</v>
      </c>
      <c r="E600">
        <v>7</v>
      </c>
      <c r="F600">
        <v>0</v>
      </c>
      <c r="G600">
        <v>5</v>
      </c>
      <c r="H600">
        <v>1</v>
      </c>
      <c r="I600">
        <v>5</v>
      </c>
      <c r="J600" t="s">
        <v>26</v>
      </c>
      <c r="K600">
        <v>1</v>
      </c>
      <c r="L600" t="s">
        <v>17</v>
      </c>
      <c r="M600" s="3">
        <v>1</v>
      </c>
      <c r="N600" s="3">
        <v>1</v>
      </c>
    </row>
    <row r="601" spans="1:14" x14ac:dyDescent="0.3">
      <c r="A601">
        <v>1</v>
      </c>
      <c r="B601">
        <v>1</v>
      </c>
      <c r="C601">
        <v>40.83</v>
      </c>
      <c r="D601">
        <v>0</v>
      </c>
      <c r="E601">
        <v>0</v>
      </c>
      <c r="F601">
        <v>0</v>
      </c>
      <c r="G601">
        <v>0.5</v>
      </c>
      <c r="H601">
        <v>1</v>
      </c>
      <c r="I601">
        <v>3.5</v>
      </c>
      <c r="J601" t="s">
        <v>29</v>
      </c>
      <c r="K601">
        <v>0</v>
      </c>
      <c r="L601" t="s">
        <v>30</v>
      </c>
      <c r="M601" s="3">
        <v>1</v>
      </c>
      <c r="N601" s="3">
        <v>0</v>
      </c>
    </row>
    <row r="602" spans="1:14" x14ac:dyDescent="0.3">
      <c r="A602">
        <v>1</v>
      </c>
      <c r="B602">
        <v>1</v>
      </c>
      <c r="C602">
        <v>40.83</v>
      </c>
      <c r="D602">
        <v>0</v>
      </c>
      <c r="E602">
        <v>0</v>
      </c>
      <c r="F602">
        <v>0</v>
      </c>
      <c r="G602">
        <v>1.75</v>
      </c>
      <c r="H602">
        <v>0</v>
      </c>
      <c r="I602">
        <v>10</v>
      </c>
      <c r="J602" t="s">
        <v>19</v>
      </c>
      <c r="K602">
        <v>1</v>
      </c>
      <c r="L602" t="s">
        <v>20</v>
      </c>
      <c r="M602" s="3">
        <v>1</v>
      </c>
      <c r="N602" s="3">
        <v>1</v>
      </c>
    </row>
    <row r="603" spans="1:14" x14ac:dyDescent="0.3">
      <c r="A603">
        <v>1</v>
      </c>
      <c r="B603">
        <v>1</v>
      </c>
      <c r="C603">
        <v>40.92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0.83499999999999996</v>
      </c>
      <c r="J603" t="s">
        <v>33</v>
      </c>
      <c r="K603">
        <v>1</v>
      </c>
      <c r="L603" t="s">
        <v>34</v>
      </c>
      <c r="M603" s="3">
        <v>1</v>
      </c>
      <c r="N603" s="3">
        <v>0</v>
      </c>
    </row>
    <row r="604" spans="1:14" x14ac:dyDescent="0.3">
      <c r="A604">
        <v>1</v>
      </c>
      <c r="B604">
        <v>1</v>
      </c>
      <c r="C604">
        <v>41</v>
      </c>
      <c r="D604">
        <v>1</v>
      </c>
      <c r="E604">
        <v>1</v>
      </c>
      <c r="F604">
        <v>0</v>
      </c>
      <c r="G604">
        <v>0.04</v>
      </c>
      <c r="H604">
        <v>1</v>
      </c>
      <c r="I604">
        <v>0.04</v>
      </c>
      <c r="J604" t="s">
        <v>31</v>
      </c>
      <c r="K604">
        <v>0</v>
      </c>
      <c r="L604" t="s">
        <v>17</v>
      </c>
      <c r="M604" s="3">
        <v>1</v>
      </c>
      <c r="N604" s="3">
        <v>1</v>
      </c>
    </row>
    <row r="605" spans="1:14" x14ac:dyDescent="0.3">
      <c r="A605">
        <v>1</v>
      </c>
      <c r="B605">
        <v>1</v>
      </c>
      <c r="C605">
        <v>41.17</v>
      </c>
      <c r="D605">
        <v>0</v>
      </c>
      <c r="E605">
        <v>0</v>
      </c>
      <c r="F605">
        <v>0</v>
      </c>
      <c r="G605">
        <v>0.16500000000000001</v>
      </c>
      <c r="H605">
        <v>1</v>
      </c>
      <c r="I605">
        <v>1.335</v>
      </c>
      <c r="J605" t="s">
        <v>27</v>
      </c>
      <c r="K605">
        <v>0</v>
      </c>
      <c r="L605" t="s">
        <v>17</v>
      </c>
      <c r="M605" s="3">
        <v>1</v>
      </c>
      <c r="N605" s="3">
        <v>0</v>
      </c>
    </row>
    <row r="606" spans="1:14" x14ac:dyDescent="0.3">
      <c r="A606">
        <v>1</v>
      </c>
      <c r="B606">
        <v>1</v>
      </c>
      <c r="C606">
        <v>41.17</v>
      </c>
      <c r="D606">
        <v>1</v>
      </c>
      <c r="E606">
        <v>3</v>
      </c>
      <c r="F606">
        <v>1</v>
      </c>
      <c r="G606">
        <v>0.5</v>
      </c>
      <c r="H606">
        <v>0</v>
      </c>
      <c r="I606">
        <v>6.5</v>
      </c>
      <c r="J606" t="s">
        <v>19</v>
      </c>
      <c r="K606">
        <v>1</v>
      </c>
      <c r="L606" t="s">
        <v>17</v>
      </c>
      <c r="M606" s="3">
        <v>1</v>
      </c>
      <c r="N606" s="3">
        <v>1</v>
      </c>
    </row>
    <row r="607" spans="1:14" x14ac:dyDescent="0.3">
      <c r="A607">
        <v>1</v>
      </c>
      <c r="B607">
        <v>1</v>
      </c>
      <c r="C607">
        <v>41.17</v>
      </c>
      <c r="D607">
        <v>1</v>
      </c>
      <c r="E607">
        <v>8</v>
      </c>
      <c r="F607">
        <v>0</v>
      </c>
      <c r="G607">
        <v>7</v>
      </c>
      <c r="H607">
        <v>1</v>
      </c>
      <c r="I607">
        <v>4.04</v>
      </c>
      <c r="J607" t="s">
        <v>24</v>
      </c>
      <c r="K607">
        <v>1</v>
      </c>
      <c r="L607" t="s">
        <v>20</v>
      </c>
      <c r="M607" s="3">
        <v>1</v>
      </c>
      <c r="N607" s="3">
        <v>1</v>
      </c>
    </row>
    <row r="608" spans="1:14" x14ac:dyDescent="0.3">
      <c r="A608">
        <v>1</v>
      </c>
      <c r="B608">
        <v>1</v>
      </c>
      <c r="C608">
        <v>41.33</v>
      </c>
      <c r="D608">
        <v>0</v>
      </c>
      <c r="E608">
        <v>0</v>
      </c>
      <c r="F608">
        <v>0</v>
      </c>
      <c r="G608">
        <v>15</v>
      </c>
      <c r="H608">
        <v>1</v>
      </c>
      <c r="I608">
        <v>0</v>
      </c>
      <c r="J608" t="s">
        <v>26</v>
      </c>
      <c r="K608">
        <v>1</v>
      </c>
      <c r="L608" t="s">
        <v>30</v>
      </c>
      <c r="M608" s="3">
        <v>1</v>
      </c>
      <c r="N608" s="3">
        <v>1</v>
      </c>
    </row>
    <row r="609" spans="1:14" x14ac:dyDescent="0.3">
      <c r="A609">
        <v>1</v>
      </c>
      <c r="B609">
        <v>1</v>
      </c>
      <c r="C609">
        <v>41.33</v>
      </c>
      <c r="D609">
        <v>0</v>
      </c>
      <c r="E609">
        <v>0</v>
      </c>
      <c r="F609">
        <v>1</v>
      </c>
      <c r="G609">
        <v>2.25</v>
      </c>
      <c r="H609">
        <v>0</v>
      </c>
      <c r="I609">
        <v>1</v>
      </c>
      <c r="J609" t="s">
        <v>29</v>
      </c>
      <c r="K609">
        <v>1</v>
      </c>
      <c r="L609" t="s">
        <v>30</v>
      </c>
      <c r="M609" s="3">
        <v>1</v>
      </c>
      <c r="N609" s="3">
        <v>1</v>
      </c>
    </row>
    <row r="610" spans="1:14" x14ac:dyDescent="0.3">
      <c r="A610">
        <v>1</v>
      </c>
      <c r="B610">
        <v>1</v>
      </c>
      <c r="C610">
        <v>41.42</v>
      </c>
      <c r="D610">
        <v>1</v>
      </c>
      <c r="E610">
        <v>6</v>
      </c>
      <c r="F610">
        <v>1</v>
      </c>
      <c r="G610">
        <v>5</v>
      </c>
      <c r="H610">
        <v>1</v>
      </c>
      <c r="I610">
        <v>5</v>
      </c>
      <c r="J610" t="s">
        <v>19</v>
      </c>
      <c r="K610">
        <v>1</v>
      </c>
      <c r="L610" t="s">
        <v>20</v>
      </c>
      <c r="M610" s="3">
        <v>1</v>
      </c>
      <c r="N610" s="3">
        <v>1</v>
      </c>
    </row>
    <row r="611" spans="1:14" x14ac:dyDescent="0.3">
      <c r="A611">
        <v>1</v>
      </c>
      <c r="B611">
        <v>1</v>
      </c>
      <c r="C611">
        <v>41.5</v>
      </c>
      <c r="D611">
        <v>0</v>
      </c>
      <c r="E611">
        <v>0</v>
      </c>
      <c r="F611">
        <v>0</v>
      </c>
      <c r="G611">
        <v>3.5</v>
      </c>
      <c r="H611">
        <v>1</v>
      </c>
      <c r="I611">
        <v>1.54</v>
      </c>
      <c r="J611" t="s">
        <v>29</v>
      </c>
      <c r="K611">
        <v>0</v>
      </c>
      <c r="L611" t="s">
        <v>30</v>
      </c>
      <c r="M611" s="3">
        <v>1</v>
      </c>
      <c r="N611" s="3">
        <v>1</v>
      </c>
    </row>
    <row r="612" spans="1:14" x14ac:dyDescent="0.3">
      <c r="A612">
        <v>1</v>
      </c>
      <c r="B612">
        <v>1</v>
      </c>
      <c r="C612">
        <v>41.58</v>
      </c>
      <c r="D612">
        <v>0</v>
      </c>
      <c r="E612">
        <v>0</v>
      </c>
      <c r="F612">
        <v>0</v>
      </c>
      <c r="G612">
        <v>0.21</v>
      </c>
      <c r="H612">
        <v>1</v>
      </c>
      <c r="I612">
        <v>1.75</v>
      </c>
      <c r="J612" t="s">
        <v>25</v>
      </c>
      <c r="K612">
        <v>1</v>
      </c>
      <c r="L612" t="s">
        <v>17</v>
      </c>
      <c r="M612" s="3">
        <v>1</v>
      </c>
      <c r="N612" s="3">
        <v>0</v>
      </c>
    </row>
    <row r="613" spans="1:14" x14ac:dyDescent="0.3">
      <c r="A613">
        <v>1</v>
      </c>
      <c r="B613">
        <v>1</v>
      </c>
      <c r="C613">
        <v>41.58</v>
      </c>
      <c r="D613">
        <v>0</v>
      </c>
      <c r="E613">
        <v>0</v>
      </c>
      <c r="F613">
        <v>0</v>
      </c>
      <c r="G613">
        <v>0.66500000000000004</v>
      </c>
      <c r="H613">
        <v>0</v>
      </c>
      <c r="I613">
        <v>1.04</v>
      </c>
      <c r="J613" t="s">
        <v>32</v>
      </c>
      <c r="K613">
        <v>0</v>
      </c>
      <c r="L613" t="s">
        <v>17</v>
      </c>
      <c r="M613" s="3">
        <v>1</v>
      </c>
      <c r="N613" s="3">
        <v>0</v>
      </c>
    </row>
    <row r="614" spans="1:14" x14ac:dyDescent="0.3">
      <c r="A614">
        <v>1</v>
      </c>
      <c r="B614">
        <v>1</v>
      </c>
      <c r="C614">
        <v>41.75</v>
      </c>
      <c r="D614">
        <v>0</v>
      </c>
      <c r="E614">
        <v>0</v>
      </c>
      <c r="F614">
        <v>0</v>
      </c>
      <c r="G614">
        <v>2.5</v>
      </c>
      <c r="H614">
        <v>1</v>
      </c>
      <c r="I614">
        <v>0.96</v>
      </c>
      <c r="J614" t="s">
        <v>28</v>
      </c>
      <c r="K614">
        <v>1</v>
      </c>
      <c r="L614" t="s">
        <v>17</v>
      </c>
      <c r="M614" s="3">
        <v>1</v>
      </c>
      <c r="N614" s="3">
        <v>1</v>
      </c>
    </row>
    <row r="615" spans="1:14" x14ac:dyDescent="0.3">
      <c r="A615">
        <v>1</v>
      </c>
      <c r="B615">
        <v>1</v>
      </c>
      <c r="C615">
        <v>41.92</v>
      </c>
      <c r="D615">
        <v>1</v>
      </c>
      <c r="E615">
        <v>6</v>
      </c>
      <c r="F615">
        <v>0</v>
      </c>
      <c r="G615">
        <v>0.21</v>
      </c>
      <c r="H615">
        <v>1</v>
      </c>
      <c r="I615">
        <v>0.42</v>
      </c>
      <c r="J615" t="s">
        <v>26</v>
      </c>
      <c r="K615">
        <v>1</v>
      </c>
      <c r="L615" t="s">
        <v>20</v>
      </c>
      <c r="M615" s="3">
        <v>1</v>
      </c>
      <c r="N615" s="3">
        <v>1</v>
      </c>
    </row>
    <row r="616" spans="1:14" x14ac:dyDescent="0.3">
      <c r="A616">
        <v>1</v>
      </c>
      <c r="B616">
        <v>1</v>
      </c>
      <c r="C616">
        <v>42</v>
      </c>
      <c r="D616">
        <v>0</v>
      </c>
      <c r="E616">
        <v>0</v>
      </c>
      <c r="F616">
        <v>0</v>
      </c>
      <c r="G616">
        <v>5.125</v>
      </c>
      <c r="H616">
        <v>1</v>
      </c>
      <c r="I616">
        <v>0.20499999999999999</v>
      </c>
      <c r="J616" t="s">
        <v>29</v>
      </c>
      <c r="K616">
        <v>1</v>
      </c>
      <c r="L616" t="s">
        <v>20</v>
      </c>
      <c r="M616" s="3">
        <v>1</v>
      </c>
      <c r="N616" s="3">
        <v>1</v>
      </c>
    </row>
    <row r="617" spans="1:14" x14ac:dyDescent="0.3">
      <c r="A617">
        <v>1</v>
      </c>
      <c r="B617">
        <v>1</v>
      </c>
      <c r="C617">
        <v>42</v>
      </c>
      <c r="D617">
        <v>1</v>
      </c>
      <c r="E617">
        <v>8</v>
      </c>
      <c r="F617">
        <v>0</v>
      </c>
      <c r="G617">
        <v>7.96</v>
      </c>
      <c r="H617">
        <v>1</v>
      </c>
      <c r="I617">
        <v>9.7899999999999991</v>
      </c>
      <c r="J617" t="s">
        <v>28</v>
      </c>
      <c r="K617">
        <v>1</v>
      </c>
      <c r="L617" t="s">
        <v>20</v>
      </c>
      <c r="M617" s="3">
        <v>1</v>
      </c>
      <c r="N617" s="3">
        <v>1</v>
      </c>
    </row>
    <row r="618" spans="1:14" x14ac:dyDescent="0.3">
      <c r="A618">
        <v>1</v>
      </c>
      <c r="B618">
        <v>1</v>
      </c>
      <c r="C618">
        <v>42.08</v>
      </c>
      <c r="D618">
        <v>1</v>
      </c>
      <c r="E618">
        <v>6</v>
      </c>
      <c r="F618">
        <v>1</v>
      </c>
      <c r="G618">
        <v>5</v>
      </c>
      <c r="H618">
        <v>1</v>
      </c>
      <c r="I618">
        <v>1.04</v>
      </c>
      <c r="J618" t="s">
        <v>16</v>
      </c>
      <c r="K618">
        <v>1</v>
      </c>
      <c r="L618" t="s">
        <v>17</v>
      </c>
      <c r="M618" s="3">
        <v>1</v>
      </c>
      <c r="N618" s="3">
        <v>1</v>
      </c>
    </row>
    <row r="619" spans="1:14" x14ac:dyDescent="0.3">
      <c r="A619">
        <v>1</v>
      </c>
      <c r="B619">
        <v>1</v>
      </c>
      <c r="C619">
        <v>42.17</v>
      </c>
      <c r="D619">
        <v>0</v>
      </c>
      <c r="E619">
        <v>0</v>
      </c>
      <c r="F619">
        <v>1</v>
      </c>
      <c r="G619">
        <v>12.75</v>
      </c>
      <c r="H619">
        <v>1</v>
      </c>
      <c r="I619">
        <v>5.04</v>
      </c>
      <c r="J619" t="s">
        <v>19</v>
      </c>
      <c r="K619">
        <v>1</v>
      </c>
      <c r="L619" t="s">
        <v>20</v>
      </c>
      <c r="M619" s="3">
        <v>1</v>
      </c>
      <c r="N619" s="3">
        <v>1</v>
      </c>
    </row>
    <row r="620" spans="1:14" x14ac:dyDescent="0.3">
      <c r="A620">
        <v>1</v>
      </c>
      <c r="B620">
        <v>1</v>
      </c>
      <c r="C620">
        <v>42.75</v>
      </c>
      <c r="D620">
        <v>0</v>
      </c>
      <c r="E620">
        <v>0</v>
      </c>
      <c r="F620">
        <v>0</v>
      </c>
      <c r="G620">
        <v>0.04</v>
      </c>
      <c r="H620">
        <v>1</v>
      </c>
      <c r="I620">
        <v>4.085</v>
      </c>
      <c r="J620" t="s">
        <v>32</v>
      </c>
      <c r="K620">
        <v>0</v>
      </c>
      <c r="L620" t="s">
        <v>17</v>
      </c>
      <c r="M620" s="3">
        <v>1</v>
      </c>
      <c r="N620" s="3">
        <v>0</v>
      </c>
    </row>
    <row r="621" spans="1:14" x14ac:dyDescent="0.3">
      <c r="A621">
        <v>1</v>
      </c>
      <c r="B621">
        <v>1</v>
      </c>
      <c r="C621">
        <v>42.75</v>
      </c>
      <c r="D621">
        <v>0</v>
      </c>
      <c r="E621">
        <v>0</v>
      </c>
      <c r="F621">
        <v>0</v>
      </c>
      <c r="G621">
        <v>1</v>
      </c>
      <c r="H621">
        <v>1</v>
      </c>
      <c r="I621">
        <v>3</v>
      </c>
      <c r="J621" t="s">
        <v>29</v>
      </c>
      <c r="K621">
        <v>1</v>
      </c>
      <c r="L621" t="s">
        <v>30</v>
      </c>
      <c r="M621" s="3">
        <v>1</v>
      </c>
      <c r="N621" s="3">
        <v>0</v>
      </c>
    </row>
    <row r="622" spans="1:14" x14ac:dyDescent="0.3">
      <c r="A622">
        <v>1</v>
      </c>
      <c r="B622">
        <v>1</v>
      </c>
      <c r="C622">
        <v>42.83</v>
      </c>
      <c r="D622">
        <v>0</v>
      </c>
      <c r="E622">
        <v>0</v>
      </c>
      <c r="F622">
        <v>0</v>
      </c>
      <c r="G622">
        <v>4.58</v>
      </c>
      <c r="H622">
        <v>1</v>
      </c>
      <c r="I622">
        <v>4.625</v>
      </c>
      <c r="J622" t="s">
        <v>19</v>
      </c>
      <c r="K622">
        <v>1</v>
      </c>
      <c r="L622" t="s">
        <v>17</v>
      </c>
      <c r="M622" s="3">
        <v>1</v>
      </c>
      <c r="N622" s="3">
        <v>1</v>
      </c>
    </row>
    <row r="623" spans="1:14" x14ac:dyDescent="0.3">
      <c r="A623">
        <v>1</v>
      </c>
      <c r="B623">
        <v>1</v>
      </c>
      <c r="C623">
        <v>42.83</v>
      </c>
      <c r="D623">
        <v>1</v>
      </c>
      <c r="E623">
        <v>1</v>
      </c>
      <c r="F623">
        <v>1</v>
      </c>
      <c r="G623">
        <v>13.875</v>
      </c>
      <c r="H623">
        <v>1</v>
      </c>
      <c r="I623">
        <v>1.25</v>
      </c>
      <c r="J623" t="s">
        <v>22</v>
      </c>
      <c r="K623">
        <v>0</v>
      </c>
      <c r="L623" t="s">
        <v>17</v>
      </c>
      <c r="M623" s="3">
        <v>1</v>
      </c>
      <c r="N623" s="3">
        <v>0</v>
      </c>
    </row>
    <row r="624" spans="1:14" x14ac:dyDescent="0.3">
      <c r="A624">
        <v>1</v>
      </c>
      <c r="B624">
        <v>1</v>
      </c>
      <c r="C624">
        <v>43.17</v>
      </c>
      <c r="D624">
        <v>0</v>
      </c>
      <c r="E624">
        <v>0</v>
      </c>
      <c r="F624">
        <v>0</v>
      </c>
      <c r="G624">
        <v>0.75</v>
      </c>
      <c r="H624">
        <v>1</v>
      </c>
      <c r="I624">
        <v>2.25</v>
      </c>
      <c r="J624" t="s">
        <v>29</v>
      </c>
      <c r="K624">
        <v>1</v>
      </c>
      <c r="L624" t="s">
        <v>30</v>
      </c>
      <c r="M624" s="3">
        <v>1</v>
      </c>
      <c r="N624" s="3">
        <v>0</v>
      </c>
    </row>
    <row r="625" spans="1:14" x14ac:dyDescent="0.3">
      <c r="A625">
        <v>1</v>
      </c>
      <c r="B625">
        <v>1</v>
      </c>
      <c r="C625">
        <v>43.17</v>
      </c>
      <c r="D625">
        <v>0</v>
      </c>
      <c r="E625">
        <v>0</v>
      </c>
      <c r="F625">
        <v>1</v>
      </c>
      <c r="G625">
        <v>2.25</v>
      </c>
      <c r="H625">
        <v>1</v>
      </c>
      <c r="I625">
        <v>5</v>
      </c>
      <c r="J625" t="s">
        <v>29</v>
      </c>
      <c r="K625">
        <v>0</v>
      </c>
      <c r="L625" t="s">
        <v>30</v>
      </c>
      <c r="M625" s="3">
        <v>1</v>
      </c>
      <c r="N625" s="3">
        <v>0</v>
      </c>
    </row>
    <row r="626" spans="1:14" x14ac:dyDescent="0.3">
      <c r="A626">
        <v>1</v>
      </c>
      <c r="B626">
        <v>1</v>
      </c>
      <c r="C626">
        <v>43.25</v>
      </c>
      <c r="D626">
        <v>1</v>
      </c>
      <c r="E626">
        <v>1</v>
      </c>
      <c r="F626">
        <v>0</v>
      </c>
      <c r="G626">
        <v>0.21</v>
      </c>
      <c r="H626">
        <v>1</v>
      </c>
      <c r="I626">
        <v>25.21</v>
      </c>
      <c r="J626" t="s">
        <v>19</v>
      </c>
      <c r="K626">
        <v>1</v>
      </c>
      <c r="L626" t="s">
        <v>20</v>
      </c>
      <c r="M626" s="3">
        <v>1</v>
      </c>
      <c r="N626" s="3">
        <v>0</v>
      </c>
    </row>
    <row r="627" spans="1:14" x14ac:dyDescent="0.3">
      <c r="A627">
        <v>1</v>
      </c>
      <c r="B627">
        <v>1</v>
      </c>
      <c r="C627">
        <v>43.25</v>
      </c>
      <c r="D627">
        <v>1</v>
      </c>
      <c r="E627">
        <v>11</v>
      </c>
      <c r="F627">
        <v>0</v>
      </c>
      <c r="G627">
        <v>6</v>
      </c>
      <c r="H627">
        <v>1</v>
      </c>
      <c r="I627">
        <v>3</v>
      </c>
      <c r="J627" t="s">
        <v>19</v>
      </c>
      <c r="K627">
        <v>1</v>
      </c>
      <c r="L627" t="s">
        <v>20</v>
      </c>
      <c r="M627" s="3">
        <v>1</v>
      </c>
      <c r="N627" s="3">
        <v>1</v>
      </c>
    </row>
    <row r="628" spans="1:14" x14ac:dyDescent="0.3">
      <c r="A628">
        <v>1</v>
      </c>
      <c r="B628">
        <v>1</v>
      </c>
      <c r="C628">
        <v>44</v>
      </c>
      <c r="D628">
        <v>1</v>
      </c>
      <c r="E628">
        <v>2</v>
      </c>
      <c r="F628">
        <v>1</v>
      </c>
      <c r="G628">
        <v>1.75</v>
      </c>
      <c r="H628">
        <v>1</v>
      </c>
      <c r="I628">
        <v>2</v>
      </c>
      <c r="J628" t="s">
        <v>22</v>
      </c>
      <c r="K628">
        <v>1</v>
      </c>
      <c r="L628" t="s">
        <v>17</v>
      </c>
      <c r="M628" s="3">
        <v>1</v>
      </c>
      <c r="N628" s="3">
        <v>1</v>
      </c>
    </row>
    <row r="629" spans="1:14" x14ac:dyDescent="0.3">
      <c r="A629">
        <v>1</v>
      </c>
      <c r="B629">
        <v>1</v>
      </c>
      <c r="C629">
        <v>44.17</v>
      </c>
      <c r="D629">
        <v>1</v>
      </c>
      <c r="E629">
        <v>3</v>
      </c>
      <c r="F629">
        <v>1</v>
      </c>
      <c r="G629">
        <v>7.375</v>
      </c>
      <c r="H629">
        <v>0</v>
      </c>
      <c r="I629">
        <v>6.665</v>
      </c>
      <c r="J629" t="s">
        <v>19</v>
      </c>
      <c r="K629">
        <v>1</v>
      </c>
      <c r="L629" t="s">
        <v>17</v>
      </c>
      <c r="M629" s="3">
        <v>1</v>
      </c>
      <c r="N629" s="3">
        <v>1</v>
      </c>
    </row>
    <row r="630" spans="1:14" x14ac:dyDescent="0.3">
      <c r="A630">
        <v>1</v>
      </c>
      <c r="B630">
        <v>1</v>
      </c>
      <c r="C630">
        <v>44.25</v>
      </c>
      <c r="D630">
        <v>0</v>
      </c>
      <c r="E630">
        <v>0</v>
      </c>
      <c r="F630">
        <v>0</v>
      </c>
      <c r="G630">
        <v>10.75</v>
      </c>
      <c r="H630">
        <v>1</v>
      </c>
      <c r="I630">
        <v>0.5</v>
      </c>
      <c r="J630" t="s">
        <v>22</v>
      </c>
      <c r="K630">
        <v>1</v>
      </c>
      <c r="L630" t="s">
        <v>17</v>
      </c>
      <c r="M630" s="3">
        <v>1</v>
      </c>
      <c r="N630" s="3">
        <v>0</v>
      </c>
    </row>
    <row r="631" spans="1:14" x14ac:dyDescent="0.3">
      <c r="A631">
        <v>1</v>
      </c>
      <c r="B631">
        <v>1</v>
      </c>
      <c r="C631">
        <v>44.33</v>
      </c>
      <c r="D631">
        <v>0</v>
      </c>
      <c r="E631">
        <v>0</v>
      </c>
      <c r="F631">
        <v>0</v>
      </c>
      <c r="G631">
        <v>2.5</v>
      </c>
      <c r="H631">
        <v>0</v>
      </c>
      <c r="I631">
        <v>0</v>
      </c>
      <c r="J631" t="s">
        <v>26</v>
      </c>
      <c r="K631">
        <v>1</v>
      </c>
      <c r="L631" t="s">
        <v>17</v>
      </c>
      <c r="M631" s="3">
        <v>1</v>
      </c>
      <c r="N631" s="3">
        <v>1</v>
      </c>
    </row>
    <row r="632" spans="1:14" x14ac:dyDescent="0.3">
      <c r="A632">
        <v>1</v>
      </c>
      <c r="B632">
        <v>1</v>
      </c>
      <c r="C632">
        <v>44.33</v>
      </c>
      <c r="D632">
        <v>0</v>
      </c>
      <c r="E632">
        <v>0</v>
      </c>
      <c r="F632">
        <v>1</v>
      </c>
      <c r="G632">
        <v>5</v>
      </c>
      <c r="H632">
        <v>1</v>
      </c>
      <c r="I632">
        <v>0.5</v>
      </c>
      <c r="J632" t="s">
        <v>29</v>
      </c>
      <c r="K632">
        <v>1</v>
      </c>
      <c r="L632" t="s">
        <v>20</v>
      </c>
      <c r="M632" s="3">
        <v>1</v>
      </c>
      <c r="N632" s="3">
        <v>1</v>
      </c>
    </row>
    <row r="633" spans="1:14" x14ac:dyDescent="0.3">
      <c r="A633">
        <v>1</v>
      </c>
      <c r="B633">
        <v>1</v>
      </c>
      <c r="C633">
        <v>45</v>
      </c>
      <c r="D633">
        <v>0</v>
      </c>
      <c r="E633">
        <v>0</v>
      </c>
      <c r="F633">
        <v>1</v>
      </c>
      <c r="G633">
        <v>1</v>
      </c>
      <c r="H633">
        <v>0</v>
      </c>
      <c r="I633">
        <v>4.585</v>
      </c>
      <c r="J633" t="s">
        <v>25</v>
      </c>
      <c r="K633">
        <v>0</v>
      </c>
      <c r="L633" t="s">
        <v>20</v>
      </c>
      <c r="M633" s="3">
        <v>1</v>
      </c>
      <c r="N633" s="3">
        <v>0</v>
      </c>
    </row>
    <row r="634" spans="1:14" x14ac:dyDescent="0.3">
      <c r="A634">
        <v>1</v>
      </c>
      <c r="B634">
        <v>1</v>
      </c>
      <c r="C634">
        <v>45</v>
      </c>
      <c r="D634">
        <v>1</v>
      </c>
      <c r="E634">
        <v>1</v>
      </c>
      <c r="F634">
        <v>1</v>
      </c>
      <c r="G634">
        <v>14</v>
      </c>
      <c r="H634">
        <v>1</v>
      </c>
      <c r="I634">
        <v>8.5</v>
      </c>
      <c r="J634" t="s">
        <v>24</v>
      </c>
      <c r="K634">
        <v>1</v>
      </c>
      <c r="L634" t="s">
        <v>20</v>
      </c>
      <c r="M634" s="3">
        <v>1</v>
      </c>
      <c r="N634" s="3">
        <v>1</v>
      </c>
    </row>
    <row r="635" spans="1:14" x14ac:dyDescent="0.3">
      <c r="A635">
        <v>1</v>
      </c>
      <c r="B635">
        <v>1</v>
      </c>
      <c r="C635">
        <v>45.17</v>
      </c>
      <c r="D635">
        <v>0</v>
      </c>
      <c r="E635">
        <v>0</v>
      </c>
      <c r="F635">
        <v>1</v>
      </c>
      <c r="G635">
        <v>2.5</v>
      </c>
      <c r="H635">
        <v>1</v>
      </c>
      <c r="I635">
        <v>1.5</v>
      </c>
      <c r="J635" t="s">
        <v>26</v>
      </c>
      <c r="K635">
        <v>1</v>
      </c>
      <c r="L635" t="s">
        <v>17</v>
      </c>
      <c r="M635" s="3">
        <v>1</v>
      </c>
      <c r="N635" s="3">
        <v>0</v>
      </c>
    </row>
    <row r="636" spans="1:14" x14ac:dyDescent="0.3">
      <c r="A636">
        <v>1</v>
      </c>
      <c r="B636">
        <v>1</v>
      </c>
      <c r="C636">
        <v>45.33</v>
      </c>
      <c r="D636">
        <v>0</v>
      </c>
      <c r="E636">
        <v>0</v>
      </c>
      <c r="F636">
        <v>1</v>
      </c>
      <c r="G636">
        <v>0.125</v>
      </c>
      <c r="H636">
        <v>1</v>
      </c>
      <c r="I636">
        <v>1</v>
      </c>
      <c r="J636" t="s">
        <v>19</v>
      </c>
      <c r="K636">
        <v>0</v>
      </c>
      <c r="L636" t="s">
        <v>17</v>
      </c>
      <c r="M636" s="3">
        <v>1</v>
      </c>
      <c r="N636" s="3">
        <v>0</v>
      </c>
    </row>
    <row r="637" spans="1:14" x14ac:dyDescent="0.3">
      <c r="A637">
        <v>1</v>
      </c>
      <c r="B637">
        <v>1</v>
      </c>
      <c r="C637">
        <v>45.83</v>
      </c>
      <c r="D637">
        <v>1</v>
      </c>
      <c r="E637">
        <v>7</v>
      </c>
      <c r="F637">
        <v>1</v>
      </c>
      <c r="G637">
        <v>5</v>
      </c>
      <c r="H637">
        <v>0</v>
      </c>
      <c r="I637">
        <v>10.5</v>
      </c>
      <c r="J637" t="s">
        <v>19</v>
      </c>
      <c r="K637">
        <v>1</v>
      </c>
      <c r="L637" t="s">
        <v>17</v>
      </c>
      <c r="M637" s="3">
        <v>1</v>
      </c>
      <c r="N637" s="3">
        <v>1</v>
      </c>
    </row>
    <row r="638" spans="1:14" x14ac:dyDescent="0.3">
      <c r="A638">
        <v>1</v>
      </c>
      <c r="B638">
        <v>1</v>
      </c>
      <c r="C638">
        <v>46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4</v>
      </c>
      <c r="J638" t="s">
        <v>35</v>
      </c>
      <c r="K638">
        <v>1</v>
      </c>
      <c r="L638" t="s">
        <v>36</v>
      </c>
      <c r="M638" s="3">
        <v>1</v>
      </c>
      <c r="N638" s="3">
        <v>1</v>
      </c>
    </row>
    <row r="639" spans="1:14" x14ac:dyDescent="0.3">
      <c r="A639">
        <v>1</v>
      </c>
      <c r="B639">
        <v>1</v>
      </c>
      <c r="C639">
        <v>46.08</v>
      </c>
      <c r="D639">
        <v>1</v>
      </c>
      <c r="E639">
        <v>8</v>
      </c>
      <c r="F639">
        <v>1</v>
      </c>
      <c r="G639">
        <v>2.375</v>
      </c>
      <c r="H639">
        <v>0</v>
      </c>
      <c r="I639">
        <v>3</v>
      </c>
      <c r="J639" t="s">
        <v>26</v>
      </c>
      <c r="K639">
        <v>1</v>
      </c>
      <c r="L639" t="s">
        <v>17</v>
      </c>
      <c r="M639" s="3">
        <v>1</v>
      </c>
      <c r="N639" s="3">
        <v>1</v>
      </c>
    </row>
    <row r="640" spans="1:14" x14ac:dyDescent="0.3">
      <c r="A640">
        <v>1</v>
      </c>
      <c r="B640">
        <v>1</v>
      </c>
      <c r="C640">
        <v>46.67</v>
      </c>
      <c r="D640">
        <v>1</v>
      </c>
      <c r="E640">
        <v>11</v>
      </c>
      <c r="F640">
        <v>1</v>
      </c>
      <c r="G640">
        <v>0.41499999999999998</v>
      </c>
      <c r="H640">
        <v>0</v>
      </c>
      <c r="I640">
        <v>0.46</v>
      </c>
      <c r="J640" t="s">
        <v>24</v>
      </c>
      <c r="K640">
        <v>1</v>
      </c>
      <c r="L640" t="s">
        <v>20</v>
      </c>
      <c r="M640" s="3">
        <v>1</v>
      </c>
      <c r="N640" s="3">
        <v>1</v>
      </c>
    </row>
    <row r="641" spans="1:14" x14ac:dyDescent="0.3">
      <c r="A641">
        <v>1</v>
      </c>
      <c r="B641">
        <v>1</v>
      </c>
      <c r="C641">
        <v>47</v>
      </c>
      <c r="D641">
        <v>1</v>
      </c>
      <c r="E641">
        <v>9</v>
      </c>
      <c r="F641">
        <v>1</v>
      </c>
      <c r="G641">
        <v>5.165</v>
      </c>
      <c r="H641">
        <v>0</v>
      </c>
      <c r="I641">
        <v>13</v>
      </c>
      <c r="J641" t="s">
        <v>29</v>
      </c>
      <c r="K641">
        <v>1</v>
      </c>
      <c r="L641" t="s">
        <v>30</v>
      </c>
      <c r="M641" s="3">
        <v>1</v>
      </c>
      <c r="N641" s="3">
        <v>1</v>
      </c>
    </row>
    <row r="642" spans="1:14" x14ac:dyDescent="0.3">
      <c r="A642">
        <v>1</v>
      </c>
      <c r="B642">
        <v>1</v>
      </c>
      <c r="C642">
        <v>47.17</v>
      </c>
      <c r="D642">
        <v>0</v>
      </c>
      <c r="E642">
        <v>0</v>
      </c>
      <c r="F642">
        <v>0</v>
      </c>
      <c r="G642">
        <v>5.5</v>
      </c>
      <c r="H642">
        <v>1</v>
      </c>
      <c r="I642">
        <v>5.835</v>
      </c>
      <c r="J642" t="s">
        <v>16</v>
      </c>
      <c r="K642">
        <v>0</v>
      </c>
      <c r="L642" t="s">
        <v>17</v>
      </c>
      <c r="M642" s="3">
        <v>1</v>
      </c>
      <c r="N642" s="3">
        <v>0</v>
      </c>
    </row>
    <row r="643" spans="1:14" x14ac:dyDescent="0.3">
      <c r="A643">
        <v>1</v>
      </c>
      <c r="B643">
        <v>1</v>
      </c>
      <c r="C643">
        <v>47.25</v>
      </c>
      <c r="D643">
        <v>1</v>
      </c>
      <c r="E643">
        <v>1</v>
      </c>
      <c r="F643">
        <v>0</v>
      </c>
      <c r="G643">
        <v>2.75</v>
      </c>
      <c r="H643">
        <v>0</v>
      </c>
      <c r="I643">
        <v>0.75</v>
      </c>
      <c r="J643" t="s">
        <v>19</v>
      </c>
      <c r="K643">
        <v>1</v>
      </c>
      <c r="L643" t="s">
        <v>20</v>
      </c>
      <c r="M643" s="3">
        <v>1</v>
      </c>
      <c r="N643" s="3">
        <v>1</v>
      </c>
    </row>
    <row r="644" spans="1:14" x14ac:dyDescent="0.3">
      <c r="A644">
        <v>1</v>
      </c>
      <c r="B644">
        <v>1</v>
      </c>
      <c r="C644">
        <v>47.33</v>
      </c>
      <c r="D644">
        <v>0</v>
      </c>
      <c r="E644">
        <v>0</v>
      </c>
      <c r="F644">
        <v>1</v>
      </c>
      <c r="G644">
        <v>1</v>
      </c>
      <c r="H644">
        <v>1</v>
      </c>
      <c r="I644">
        <v>6.5</v>
      </c>
      <c r="J644" t="s">
        <v>26</v>
      </c>
      <c r="K644">
        <v>0</v>
      </c>
      <c r="L644" t="s">
        <v>17</v>
      </c>
      <c r="M644" s="3">
        <v>1</v>
      </c>
      <c r="N644" s="3">
        <v>0</v>
      </c>
    </row>
    <row r="645" spans="1:14" x14ac:dyDescent="0.3">
      <c r="A645">
        <v>1</v>
      </c>
      <c r="B645">
        <v>1</v>
      </c>
      <c r="C645">
        <v>47.42</v>
      </c>
      <c r="D645">
        <v>1</v>
      </c>
      <c r="E645">
        <v>2</v>
      </c>
      <c r="F645">
        <v>1</v>
      </c>
      <c r="G645">
        <v>13.875</v>
      </c>
      <c r="H645">
        <v>0</v>
      </c>
      <c r="I645">
        <v>3</v>
      </c>
      <c r="J645" t="s">
        <v>28</v>
      </c>
      <c r="K645">
        <v>1</v>
      </c>
      <c r="L645" t="s">
        <v>17</v>
      </c>
      <c r="M645" s="3">
        <v>1</v>
      </c>
      <c r="N645" s="3">
        <v>1</v>
      </c>
    </row>
    <row r="646" spans="1:14" x14ac:dyDescent="0.3">
      <c r="A646">
        <v>1</v>
      </c>
      <c r="B646">
        <v>1</v>
      </c>
      <c r="C646">
        <v>47.42</v>
      </c>
      <c r="D646">
        <v>1</v>
      </c>
      <c r="E646">
        <v>6</v>
      </c>
      <c r="F646">
        <v>0</v>
      </c>
      <c r="G646">
        <v>6.5</v>
      </c>
      <c r="H646">
        <v>0</v>
      </c>
      <c r="I646">
        <v>8</v>
      </c>
      <c r="J646" t="s">
        <v>31</v>
      </c>
      <c r="K646">
        <v>1</v>
      </c>
      <c r="L646" t="s">
        <v>30</v>
      </c>
      <c r="M646" s="3">
        <v>1</v>
      </c>
      <c r="N646" s="3">
        <v>1</v>
      </c>
    </row>
    <row r="647" spans="1:14" x14ac:dyDescent="0.3">
      <c r="A647">
        <v>1</v>
      </c>
      <c r="B647">
        <v>1</v>
      </c>
      <c r="C647">
        <v>47.67</v>
      </c>
      <c r="D647">
        <v>1</v>
      </c>
      <c r="E647">
        <v>12</v>
      </c>
      <c r="F647">
        <v>1</v>
      </c>
      <c r="G647">
        <v>2.5</v>
      </c>
      <c r="H647">
        <v>1</v>
      </c>
      <c r="I647">
        <v>2.5</v>
      </c>
      <c r="J647" t="s">
        <v>22</v>
      </c>
      <c r="K647">
        <v>1</v>
      </c>
      <c r="L647" t="s">
        <v>30</v>
      </c>
      <c r="M647" s="3">
        <v>1</v>
      </c>
      <c r="N647" s="3">
        <v>1</v>
      </c>
    </row>
    <row r="648" spans="1:14" x14ac:dyDescent="0.3">
      <c r="A648">
        <v>1</v>
      </c>
      <c r="B648">
        <v>1</v>
      </c>
      <c r="C648">
        <v>47.67</v>
      </c>
      <c r="D648">
        <v>1</v>
      </c>
      <c r="E648">
        <v>20</v>
      </c>
      <c r="F648">
        <v>0</v>
      </c>
      <c r="G648">
        <v>15</v>
      </c>
      <c r="H648">
        <v>1</v>
      </c>
      <c r="I648">
        <v>0.28999999999999998</v>
      </c>
      <c r="J648" t="s">
        <v>26</v>
      </c>
      <c r="K648">
        <v>1</v>
      </c>
      <c r="L648" t="s">
        <v>30</v>
      </c>
      <c r="M648" s="3">
        <v>1</v>
      </c>
      <c r="N648" s="3">
        <v>1</v>
      </c>
    </row>
    <row r="649" spans="1:14" x14ac:dyDescent="0.3">
      <c r="A649">
        <v>1</v>
      </c>
      <c r="B649">
        <v>1</v>
      </c>
      <c r="C649">
        <v>47.75</v>
      </c>
      <c r="D649">
        <v>1</v>
      </c>
      <c r="E649">
        <v>6</v>
      </c>
      <c r="F649">
        <v>1</v>
      </c>
      <c r="G649">
        <v>7.875</v>
      </c>
      <c r="H649">
        <v>0</v>
      </c>
      <c r="I649">
        <v>8</v>
      </c>
      <c r="J649" t="s">
        <v>26</v>
      </c>
      <c r="K649">
        <v>1</v>
      </c>
      <c r="L649" t="s">
        <v>17</v>
      </c>
      <c r="M649" s="3">
        <v>1</v>
      </c>
      <c r="N649" s="3">
        <v>1</v>
      </c>
    </row>
    <row r="650" spans="1:14" x14ac:dyDescent="0.3">
      <c r="A650">
        <v>1</v>
      </c>
      <c r="B650">
        <v>1</v>
      </c>
      <c r="C650">
        <v>47.83</v>
      </c>
      <c r="D650">
        <v>0</v>
      </c>
      <c r="E650">
        <v>0</v>
      </c>
      <c r="F650">
        <v>1</v>
      </c>
      <c r="G650">
        <v>8.5000000000000006E-2</v>
      </c>
      <c r="H650">
        <v>1</v>
      </c>
      <c r="I650">
        <v>4.165</v>
      </c>
      <c r="J650" t="s">
        <v>28</v>
      </c>
      <c r="K650">
        <v>0</v>
      </c>
      <c r="L650" t="s">
        <v>30</v>
      </c>
      <c r="M650" s="3">
        <v>1</v>
      </c>
      <c r="N650" s="3">
        <v>0</v>
      </c>
    </row>
    <row r="651" spans="1:14" x14ac:dyDescent="0.3">
      <c r="A651">
        <v>1</v>
      </c>
      <c r="B651">
        <v>1</v>
      </c>
      <c r="C651">
        <v>48.08</v>
      </c>
      <c r="D651">
        <v>0</v>
      </c>
      <c r="E651">
        <v>0</v>
      </c>
      <c r="F651">
        <v>0</v>
      </c>
      <c r="G651">
        <v>0.04</v>
      </c>
      <c r="H651">
        <v>1</v>
      </c>
      <c r="I651">
        <v>6.04</v>
      </c>
      <c r="J651" t="s">
        <v>25</v>
      </c>
      <c r="K651">
        <v>0</v>
      </c>
      <c r="L651" t="s">
        <v>17</v>
      </c>
      <c r="M651" s="3">
        <v>1</v>
      </c>
      <c r="N651" s="3">
        <v>1</v>
      </c>
    </row>
    <row r="652" spans="1:14" x14ac:dyDescent="0.3">
      <c r="A652">
        <v>1</v>
      </c>
      <c r="B652">
        <v>1</v>
      </c>
      <c r="C652">
        <v>48.08</v>
      </c>
      <c r="D652">
        <v>0</v>
      </c>
      <c r="E652">
        <v>0</v>
      </c>
      <c r="F652">
        <v>0</v>
      </c>
      <c r="G652">
        <v>1</v>
      </c>
      <c r="H652">
        <v>1</v>
      </c>
      <c r="I652">
        <v>3.75</v>
      </c>
      <c r="J652" t="s">
        <v>29</v>
      </c>
      <c r="K652">
        <v>0</v>
      </c>
      <c r="L652" t="s">
        <v>30</v>
      </c>
      <c r="M652" s="3">
        <v>1</v>
      </c>
      <c r="N652" s="3">
        <v>0</v>
      </c>
    </row>
    <row r="653" spans="1:14" x14ac:dyDescent="0.3">
      <c r="A653">
        <v>1</v>
      </c>
      <c r="B653">
        <v>1</v>
      </c>
      <c r="C653">
        <v>48.17</v>
      </c>
      <c r="D653">
        <v>0</v>
      </c>
      <c r="E653">
        <v>0</v>
      </c>
      <c r="F653">
        <v>0</v>
      </c>
      <c r="G653">
        <v>0.33500000000000002</v>
      </c>
      <c r="H653">
        <v>0</v>
      </c>
      <c r="I653">
        <v>1.335</v>
      </c>
      <c r="J653" t="s">
        <v>29</v>
      </c>
      <c r="K653">
        <v>0</v>
      </c>
      <c r="L653" t="s">
        <v>36</v>
      </c>
      <c r="M653" s="3">
        <v>1</v>
      </c>
      <c r="N653" s="3">
        <v>0</v>
      </c>
    </row>
    <row r="654" spans="1:14" x14ac:dyDescent="0.3">
      <c r="A654">
        <v>1</v>
      </c>
      <c r="B654">
        <v>1</v>
      </c>
      <c r="C654">
        <v>48.17</v>
      </c>
      <c r="D654">
        <v>0</v>
      </c>
      <c r="E654">
        <v>0</v>
      </c>
      <c r="F654">
        <v>0</v>
      </c>
      <c r="G654">
        <v>3.5</v>
      </c>
      <c r="H654">
        <v>1</v>
      </c>
      <c r="I654">
        <v>3.5</v>
      </c>
      <c r="J654" t="s">
        <v>32</v>
      </c>
      <c r="K654">
        <v>1</v>
      </c>
      <c r="L654" t="s">
        <v>17</v>
      </c>
      <c r="M654" s="3">
        <v>1</v>
      </c>
      <c r="N654" s="3">
        <v>1</v>
      </c>
    </row>
    <row r="655" spans="1:14" x14ac:dyDescent="0.3">
      <c r="A655">
        <v>1</v>
      </c>
      <c r="B655">
        <v>1</v>
      </c>
      <c r="C655">
        <v>48.17</v>
      </c>
      <c r="D655">
        <v>1</v>
      </c>
      <c r="E655">
        <v>12</v>
      </c>
      <c r="F655">
        <v>0</v>
      </c>
      <c r="G655">
        <v>15.5</v>
      </c>
      <c r="H655">
        <v>1</v>
      </c>
      <c r="I655">
        <v>7.625</v>
      </c>
      <c r="J655" t="s">
        <v>16</v>
      </c>
      <c r="K655">
        <v>1</v>
      </c>
      <c r="L655" t="s">
        <v>20</v>
      </c>
      <c r="M655" s="3">
        <v>1</v>
      </c>
      <c r="N655" s="3">
        <v>1</v>
      </c>
    </row>
    <row r="656" spans="1:14" x14ac:dyDescent="0.3">
      <c r="A656">
        <v>1</v>
      </c>
      <c r="B656">
        <v>1</v>
      </c>
      <c r="C656">
        <v>48.25</v>
      </c>
      <c r="D656">
        <v>1</v>
      </c>
      <c r="E656">
        <v>3</v>
      </c>
      <c r="F656">
        <v>0</v>
      </c>
      <c r="G656">
        <v>1.75</v>
      </c>
      <c r="H656">
        <v>1</v>
      </c>
      <c r="I656">
        <v>25.085000000000001</v>
      </c>
      <c r="J656" t="s">
        <v>16</v>
      </c>
      <c r="K656">
        <v>1</v>
      </c>
      <c r="L656" t="s">
        <v>17</v>
      </c>
      <c r="M656" s="3">
        <v>1</v>
      </c>
      <c r="N656" s="3">
        <v>1</v>
      </c>
    </row>
    <row r="657" spans="1:14" x14ac:dyDescent="0.3">
      <c r="A657">
        <v>1</v>
      </c>
      <c r="B657">
        <v>1</v>
      </c>
      <c r="C657">
        <v>48.33</v>
      </c>
      <c r="D657">
        <v>0</v>
      </c>
      <c r="E657">
        <v>0</v>
      </c>
      <c r="F657">
        <v>0</v>
      </c>
      <c r="G657">
        <v>16</v>
      </c>
      <c r="H657">
        <v>1</v>
      </c>
      <c r="I657">
        <v>12</v>
      </c>
      <c r="J657" t="s">
        <v>22</v>
      </c>
      <c r="K657">
        <v>1</v>
      </c>
      <c r="L657" t="s">
        <v>17</v>
      </c>
      <c r="M657" s="3">
        <v>1</v>
      </c>
      <c r="N657" s="3">
        <v>1</v>
      </c>
    </row>
    <row r="658" spans="1:14" x14ac:dyDescent="0.3">
      <c r="A658">
        <v>1</v>
      </c>
      <c r="B658">
        <v>1</v>
      </c>
      <c r="C658">
        <v>48.5</v>
      </c>
      <c r="D658">
        <v>0</v>
      </c>
      <c r="E658">
        <v>0</v>
      </c>
      <c r="F658">
        <v>1</v>
      </c>
      <c r="G658">
        <v>0.125</v>
      </c>
      <c r="H658">
        <v>1</v>
      </c>
      <c r="I658">
        <v>4.25</v>
      </c>
      <c r="J658" t="s">
        <v>22</v>
      </c>
      <c r="K658">
        <v>1</v>
      </c>
      <c r="L658" t="s">
        <v>17</v>
      </c>
      <c r="M658" s="3">
        <v>1</v>
      </c>
      <c r="N658" s="3">
        <v>1</v>
      </c>
    </row>
    <row r="659" spans="1:14" x14ac:dyDescent="0.3">
      <c r="A659">
        <v>1</v>
      </c>
      <c r="B659">
        <v>1</v>
      </c>
      <c r="C659">
        <v>48.58</v>
      </c>
      <c r="D659">
        <v>0</v>
      </c>
      <c r="E659">
        <v>0</v>
      </c>
      <c r="F659">
        <v>1</v>
      </c>
      <c r="G659">
        <v>6</v>
      </c>
      <c r="H659">
        <v>1</v>
      </c>
      <c r="I659">
        <v>6.5</v>
      </c>
      <c r="J659" t="s">
        <v>19</v>
      </c>
      <c r="K659">
        <v>1</v>
      </c>
      <c r="L659" t="s">
        <v>20</v>
      </c>
      <c r="M659" s="3">
        <v>1</v>
      </c>
      <c r="N659" s="3">
        <v>1</v>
      </c>
    </row>
    <row r="660" spans="1:14" x14ac:dyDescent="0.3">
      <c r="A660">
        <v>1</v>
      </c>
      <c r="B660">
        <v>1</v>
      </c>
      <c r="C660">
        <v>48.75</v>
      </c>
      <c r="D660">
        <v>1</v>
      </c>
      <c r="E660">
        <v>9</v>
      </c>
      <c r="F660">
        <v>0</v>
      </c>
      <c r="G660">
        <v>12.5</v>
      </c>
      <c r="H660">
        <v>1</v>
      </c>
      <c r="I660">
        <v>8.5</v>
      </c>
      <c r="J660" t="s">
        <v>26</v>
      </c>
      <c r="K660">
        <v>1</v>
      </c>
      <c r="L660" t="s">
        <v>20</v>
      </c>
      <c r="M660" s="3">
        <v>1</v>
      </c>
      <c r="N660" s="3">
        <v>1</v>
      </c>
    </row>
    <row r="661" spans="1:14" x14ac:dyDescent="0.3">
      <c r="A661">
        <v>1</v>
      </c>
      <c r="B661">
        <v>1</v>
      </c>
      <c r="C661">
        <v>49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1.5</v>
      </c>
      <c r="J661" t="s">
        <v>35</v>
      </c>
      <c r="K661">
        <v>1</v>
      </c>
      <c r="L661" t="s">
        <v>36</v>
      </c>
      <c r="M661" s="3">
        <v>1</v>
      </c>
      <c r="N661" s="3">
        <v>0</v>
      </c>
    </row>
    <row r="662" spans="1:14" x14ac:dyDescent="0.3">
      <c r="A662">
        <v>1</v>
      </c>
      <c r="B662">
        <v>1</v>
      </c>
      <c r="C662">
        <v>49.17</v>
      </c>
      <c r="D662">
        <v>0</v>
      </c>
      <c r="E662">
        <v>0</v>
      </c>
      <c r="F662">
        <v>0</v>
      </c>
      <c r="G662">
        <v>0.28999999999999998</v>
      </c>
      <c r="H662">
        <v>1</v>
      </c>
      <c r="I662">
        <v>2.29</v>
      </c>
      <c r="J662" t="s">
        <v>33</v>
      </c>
      <c r="K662">
        <v>0</v>
      </c>
      <c r="L662" t="s">
        <v>34</v>
      </c>
      <c r="M662" s="3">
        <v>1</v>
      </c>
      <c r="N662" s="3">
        <v>0</v>
      </c>
    </row>
    <row r="663" spans="1:14" x14ac:dyDescent="0.3">
      <c r="A663">
        <v>1</v>
      </c>
      <c r="B663">
        <v>1</v>
      </c>
      <c r="C663">
        <v>49.5</v>
      </c>
      <c r="D663">
        <v>1</v>
      </c>
      <c r="E663">
        <v>15</v>
      </c>
      <c r="F663">
        <v>1</v>
      </c>
      <c r="G663">
        <v>7.585</v>
      </c>
      <c r="H663">
        <v>1</v>
      </c>
      <c r="I663">
        <v>7.585</v>
      </c>
      <c r="J663" t="s">
        <v>29</v>
      </c>
      <c r="K663">
        <v>1</v>
      </c>
      <c r="L663" t="s">
        <v>30</v>
      </c>
      <c r="M663" s="3">
        <v>1</v>
      </c>
      <c r="N663" s="3">
        <v>1</v>
      </c>
    </row>
    <row r="664" spans="1:14" x14ac:dyDescent="0.3">
      <c r="A664">
        <v>1</v>
      </c>
      <c r="B664">
        <v>1</v>
      </c>
      <c r="C664">
        <v>49.58</v>
      </c>
      <c r="D664">
        <v>1</v>
      </c>
      <c r="E664">
        <v>1</v>
      </c>
      <c r="F664">
        <v>0</v>
      </c>
      <c r="G664">
        <v>0</v>
      </c>
      <c r="H664">
        <v>1</v>
      </c>
      <c r="I664">
        <v>19</v>
      </c>
      <c r="J664" t="s">
        <v>33</v>
      </c>
      <c r="K664">
        <v>1</v>
      </c>
      <c r="L664" t="s">
        <v>34</v>
      </c>
      <c r="M664" s="3">
        <v>1</v>
      </c>
      <c r="N664" s="3">
        <v>0</v>
      </c>
    </row>
    <row r="665" spans="1:14" x14ac:dyDescent="0.3">
      <c r="A665">
        <v>1</v>
      </c>
      <c r="B665">
        <v>1</v>
      </c>
      <c r="C665">
        <v>49.83</v>
      </c>
      <c r="D665">
        <v>0</v>
      </c>
      <c r="E665">
        <v>0</v>
      </c>
      <c r="F665">
        <v>1</v>
      </c>
      <c r="G665">
        <v>8.5</v>
      </c>
      <c r="H665">
        <v>0</v>
      </c>
      <c r="I665">
        <v>13.585000000000001</v>
      </c>
      <c r="J665" t="s">
        <v>25</v>
      </c>
      <c r="K665">
        <v>1</v>
      </c>
      <c r="L665" t="s">
        <v>20</v>
      </c>
      <c r="M665" s="3">
        <v>1</v>
      </c>
      <c r="N665" s="3">
        <v>1</v>
      </c>
    </row>
    <row r="666" spans="1:14" x14ac:dyDescent="0.3">
      <c r="A666">
        <v>1</v>
      </c>
      <c r="B666">
        <v>1</v>
      </c>
      <c r="C666">
        <v>50.08</v>
      </c>
      <c r="D666">
        <v>1</v>
      </c>
      <c r="E666">
        <v>3</v>
      </c>
      <c r="F666">
        <v>1</v>
      </c>
      <c r="G666">
        <v>2.29</v>
      </c>
      <c r="H666">
        <v>0</v>
      </c>
      <c r="I666">
        <v>12.54</v>
      </c>
      <c r="J666" t="s">
        <v>32</v>
      </c>
      <c r="K666">
        <v>1</v>
      </c>
      <c r="L666" t="s">
        <v>17</v>
      </c>
      <c r="M666" s="3">
        <v>1</v>
      </c>
      <c r="N666" s="3">
        <v>1</v>
      </c>
    </row>
    <row r="667" spans="1:14" x14ac:dyDescent="0.3">
      <c r="A667">
        <v>1</v>
      </c>
      <c r="B667">
        <v>1</v>
      </c>
      <c r="C667">
        <v>50.25</v>
      </c>
      <c r="D667">
        <v>0</v>
      </c>
      <c r="E667">
        <v>0</v>
      </c>
      <c r="F667">
        <v>1</v>
      </c>
      <c r="G667">
        <v>0.5</v>
      </c>
      <c r="H667">
        <v>0</v>
      </c>
      <c r="I667">
        <v>0.83499999999999996</v>
      </c>
      <c r="J667" t="s">
        <v>32</v>
      </c>
      <c r="K667">
        <v>0</v>
      </c>
      <c r="L667" t="s">
        <v>17</v>
      </c>
      <c r="M667" s="3">
        <v>1</v>
      </c>
      <c r="N667" s="3">
        <v>0</v>
      </c>
    </row>
    <row r="668" spans="1:14" x14ac:dyDescent="0.3">
      <c r="A668">
        <v>1</v>
      </c>
      <c r="B668">
        <v>1</v>
      </c>
      <c r="C668">
        <v>50.75</v>
      </c>
      <c r="D668">
        <v>0</v>
      </c>
      <c r="E668">
        <v>0</v>
      </c>
      <c r="F668">
        <v>0</v>
      </c>
      <c r="G668">
        <v>0</v>
      </c>
      <c r="H668">
        <v>1</v>
      </c>
      <c r="I668">
        <v>0.58499999999999996</v>
      </c>
      <c r="J668" t="s">
        <v>33</v>
      </c>
      <c r="K668">
        <v>0</v>
      </c>
      <c r="L668" t="s">
        <v>34</v>
      </c>
      <c r="M668" s="3">
        <v>1</v>
      </c>
      <c r="N668" s="3">
        <v>0</v>
      </c>
    </row>
    <row r="669" spans="1:14" x14ac:dyDescent="0.3">
      <c r="A669">
        <v>1</v>
      </c>
      <c r="B669">
        <v>1</v>
      </c>
      <c r="C669">
        <v>51.33</v>
      </c>
      <c r="D669">
        <v>1</v>
      </c>
      <c r="E669">
        <v>11</v>
      </c>
      <c r="F669">
        <v>0</v>
      </c>
      <c r="G669">
        <v>0</v>
      </c>
      <c r="H669">
        <v>1</v>
      </c>
      <c r="I669">
        <v>10</v>
      </c>
      <c r="J669" t="s">
        <v>29</v>
      </c>
      <c r="K669">
        <v>1</v>
      </c>
      <c r="L669" t="s">
        <v>30</v>
      </c>
      <c r="M669" s="3">
        <v>1</v>
      </c>
      <c r="N669" s="3">
        <v>1</v>
      </c>
    </row>
    <row r="670" spans="1:14" x14ac:dyDescent="0.3">
      <c r="A670">
        <v>1</v>
      </c>
      <c r="B670">
        <v>1</v>
      </c>
      <c r="C670">
        <v>51.42</v>
      </c>
      <c r="D670">
        <v>0</v>
      </c>
      <c r="E670">
        <v>0</v>
      </c>
      <c r="F670">
        <v>0</v>
      </c>
      <c r="G670">
        <v>0.04</v>
      </c>
      <c r="H670">
        <v>1</v>
      </c>
      <c r="I670">
        <v>0.04</v>
      </c>
      <c r="J670" t="s">
        <v>28</v>
      </c>
      <c r="K670">
        <v>1</v>
      </c>
      <c r="L670" t="s">
        <v>20</v>
      </c>
      <c r="M670" s="3">
        <v>1</v>
      </c>
      <c r="N670" s="3">
        <v>1</v>
      </c>
    </row>
    <row r="671" spans="1:14" x14ac:dyDescent="0.3">
      <c r="A671">
        <v>1</v>
      </c>
      <c r="B671">
        <v>1</v>
      </c>
      <c r="C671">
        <v>51.58</v>
      </c>
      <c r="D671">
        <v>1</v>
      </c>
      <c r="E671">
        <v>9</v>
      </c>
      <c r="F671">
        <v>0</v>
      </c>
      <c r="G671">
        <v>8.5</v>
      </c>
      <c r="H671">
        <v>1</v>
      </c>
      <c r="I671">
        <v>15</v>
      </c>
      <c r="J671" t="s">
        <v>26</v>
      </c>
      <c r="K671">
        <v>1</v>
      </c>
      <c r="L671" t="s">
        <v>17</v>
      </c>
      <c r="M671" s="3">
        <v>1</v>
      </c>
      <c r="N671" s="3">
        <v>1</v>
      </c>
    </row>
    <row r="672" spans="1:14" x14ac:dyDescent="0.3">
      <c r="A672">
        <v>1</v>
      </c>
      <c r="B672">
        <v>1</v>
      </c>
      <c r="C672">
        <v>51.92</v>
      </c>
      <c r="D672">
        <v>0</v>
      </c>
      <c r="E672">
        <v>0</v>
      </c>
      <c r="F672">
        <v>1</v>
      </c>
      <c r="G672">
        <v>3.085</v>
      </c>
      <c r="H672">
        <v>0</v>
      </c>
      <c r="I672">
        <v>6.5</v>
      </c>
      <c r="J672" t="s">
        <v>29</v>
      </c>
      <c r="K672">
        <v>0</v>
      </c>
      <c r="L672" t="s">
        <v>30</v>
      </c>
      <c r="M672" s="3">
        <v>1</v>
      </c>
      <c r="N672" s="3">
        <v>0</v>
      </c>
    </row>
    <row r="673" spans="1:14" x14ac:dyDescent="0.3">
      <c r="A673">
        <v>1</v>
      </c>
      <c r="B673">
        <v>1</v>
      </c>
      <c r="C673">
        <v>52.42</v>
      </c>
      <c r="D673">
        <v>0</v>
      </c>
      <c r="E673">
        <v>0</v>
      </c>
      <c r="F673">
        <v>1</v>
      </c>
      <c r="G673">
        <v>3.75</v>
      </c>
      <c r="H673">
        <v>1</v>
      </c>
      <c r="I673">
        <v>1.5</v>
      </c>
      <c r="J673" t="s">
        <v>27</v>
      </c>
      <c r="K673">
        <v>0</v>
      </c>
      <c r="L673" t="s">
        <v>17</v>
      </c>
      <c r="M673" s="3">
        <v>1</v>
      </c>
      <c r="N673" s="3">
        <v>0</v>
      </c>
    </row>
    <row r="674" spans="1:14" x14ac:dyDescent="0.3">
      <c r="A674">
        <v>1</v>
      </c>
      <c r="B674">
        <v>1</v>
      </c>
      <c r="C674">
        <v>52.5</v>
      </c>
      <c r="D674">
        <v>0</v>
      </c>
      <c r="E674">
        <v>0</v>
      </c>
      <c r="F674">
        <v>0</v>
      </c>
      <c r="G674">
        <v>3</v>
      </c>
      <c r="H674">
        <v>0</v>
      </c>
      <c r="I674">
        <v>7</v>
      </c>
      <c r="J674" t="s">
        <v>32</v>
      </c>
      <c r="K674">
        <v>0</v>
      </c>
      <c r="L674" t="s">
        <v>20</v>
      </c>
      <c r="M674" s="3">
        <v>1</v>
      </c>
      <c r="N674" s="3">
        <v>0</v>
      </c>
    </row>
    <row r="675" spans="1:14" x14ac:dyDescent="0.3">
      <c r="A675">
        <v>1</v>
      </c>
      <c r="B675">
        <v>1</v>
      </c>
      <c r="C675">
        <v>52.5</v>
      </c>
      <c r="D675">
        <v>1</v>
      </c>
      <c r="E675">
        <v>15</v>
      </c>
      <c r="F675">
        <v>0</v>
      </c>
      <c r="G675">
        <v>6.29</v>
      </c>
      <c r="H675">
        <v>1</v>
      </c>
      <c r="I675">
        <v>6.5</v>
      </c>
      <c r="J675" t="s">
        <v>25</v>
      </c>
      <c r="K675">
        <v>1</v>
      </c>
      <c r="L675" t="s">
        <v>17</v>
      </c>
      <c r="M675" s="3">
        <v>1</v>
      </c>
      <c r="N675" s="3">
        <v>1</v>
      </c>
    </row>
    <row r="676" spans="1:14" x14ac:dyDescent="0.3">
      <c r="A676">
        <v>1</v>
      </c>
      <c r="B676">
        <v>1</v>
      </c>
      <c r="C676">
        <v>52.83</v>
      </c>
      <c r="D676">
        <v>1</v>
      </c>
      <c r="E676">
        <v>14</v>
      </c>
      <c r="F676">
        <v>0</v>
      </c>
      <c r="G676">
        <v>5.5</v>
      </c>
      <c r="H676">
        <v>0</v>
      </c>
      <c r="I676">
        <v>15</v>
      </c>
      <c r="J676" t="s">
        <v>26</v>
      </c>
      <c r="K676">
        <v>1</v>
      </c>
      <c r="L676" t="s">
        <v>17</v>
      </c>
      <c r="M676" s="3">
        <v>1</v>
      </c>
      <c r="N676" s="3">
        <v>1</v>
      </c>
    </row>
    <row r="677" spans="1:14" x14ac:dyDescent="0.3">
      <c r="A677">
        <v>1</v>
      </c>
      <c r="B677">
        <v>1</v>
      </c>
      <c r="C677">
        <v>53.33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0.16500000000000001</v>
      </c>
      <c r="J677" t="s">
        <v>33</v>
      </c>
      <c r="K677">
        <v>0</v>
      </c>
      <c r="L677" t="s">
        <v>34</v>
      </c>
      <c r="M677" s="3">
        <v>1</v>
      </c>
      <c r="N677" s="3">
        <v>0</v>
      </c>
    </row>
    <row r="678" spans="1:14" x14ac:dyDescent="0.3">
      <c r="A678">
        <v>1</v>
      </c>
      <c r="B678">
        <v>1</v>
      </c>
      <c r="C678">
        <v>53.92</v>
      </c>
      <c r="D678">
        <v>1</v>
      </c>
      <c r="E678">
        <v>5</v>
      </c>
      <c r="F678">
        <v>0</v>
      </c>
      <c r="G678">
        <v>8.6649999999999991</v>
      </c>
      <c r="H678">
        <v>1</v>
      </c>
      <c r="I678">
        <v>9.625</v>
      </c>
      <c r="J678" t="s">
        <v>31</v>
      </c>
      <c r="K678">
        <v>1</v>
      </c>
      <c r="L678" t="s">
        <v>17</v>
      </c>
      <c r="M678" s="3">
        <v>1</v>
      </c>
      <c r="N678" s="3">
        <v>1</v>
      </c>
    </row>
    <row r="679" spans="1:14" x14ac:dyDescent="0.3">
      <c r="A679">
        <v>1</v>
      </c>
      <c r="B679">
        <v>1</v>
      </c>
      <c r="C679">
        <v>54.33</v>
      </c>
      <c r="D679">
        <v>1</v>
      </c>
      <c r="E679">
        <v>11</v>
      </c>
      <c r="F679">
        <v>1</v>
      </c>
      <c r="G679">
        <v>2.625</v>
      </c>
      <c r="H679">
        <v>1</v>
      </c>
      <c r="I679">
        <v>6.75</v>
      </c>
      <c r="J679" t="s">
        <v>26</v>
      </c>
      <c r="K679">
        <v>1</v>
      </c>
      <c r="L679" t="s">
        <v>20</v>
      </c>
      <c r="M679" s="3">
        <v>1</v>
      </c>
      <c r="N679" s="3">
        <v>1</v>
      </c>
    </row>
    <row r="680" spans="1:14" x14ac:dyDescent="0.3">
      <c r="A680">
        <v>1</v>
      </c>
      <c r="B680">
        <v>1</v>
      </c>
      <c r="C680">
        <v>54.58</v>
      </c>
      <c r="D680">
        <v>1</v>
      </c>
      <c r="E680">
        <v>11</v>
      </c>
      <c r="F680">
        <v>1</v>
      </c>
      <c r="G680">
        <v>14.414999999999999</v>
      </c>
      <c r="H680">
        <v>1</v>
      </c>
      <c r="I680">
        <v>9.4149999999999991</v>
      </c>
      <c r="J680" t="s">
        <v>33</v>
      </c>
      <c r="K680">
        <v>1</v>
      </c>
      <c r="L680" t="s">
        <v>34</v>
      </c>
      <c r="M680" s="3">
        <v>1</v>
      </c>
      <c r="N680" s="3">
        <v>1</v>
      </c>
    </row>
    <row r="681" spans="1:14" x14ac:dyDescent="0.3">
      <c r="A681">
        <v>1</v>
      </c>
      <c r="B681">
        <v>1</v>
      </c>
      <c r="C681">
        <v>54.83</v>
      </c>
      <c r="D681">
        <v>1</v>
      </c>
      <c r="E681">
        <v>20</v>
      </c>
      <c r="F681">
        <v>0</v>
      </c>
      <c r="G681">
        <v>0</v>
      </c>
      <c r="H681">
        <v>1</v>
      </c>
      <c r="I681">
        <v>15.5</v>
      </c>
      <c r="J681" t="s">
        <v>31</v>
      </c>
      <c r="K681">
        <v>1</v>
      </c>
      <c r="L681" t="s">
        <v>36</v>
      </c>
      <c r="M681" s="3">
        <v>1</v>
      </c>
      <c r="N681" s="3">
        <v>0</v>
      </c>
    </row>
    <row r="682" spans="1:14" x14ac:dyDescent="0.3">
      <c r="A682">
        <v>1</v>
      </c>
      <c r="B682">
        <v>1</v>
      </c>
      <c r="C682">
        <v>55.75</v>
      </c>
      <c r="D682">
        <v>1</v>
      </c>
      <c r="E682">
        <v>3</v>
      </c>
      <c r="F682">
        <v>1</v>
      </c>
      <c r="G682">
        <v>6.75</v>
      </c>
      <c r="H682">
        <v>0</v>
      </c>
      <c r="I682">
        <v>7.08</v>
      </c>
      <c r="J682" t="s">
        <v>25</v>
      </c>
      <c r="K682">
        <v>1</v>
      </c>
      <c r="L682" t="s">
        <v>20</v>
      </c>
      <c r="M682" s="3">
        <v>1</v>
      </c>
      <c r="N682" s="3">
        <v>0</v>
      </c>
    </row>
    <row r="683" spans="1:14" x14ac:dyDescent="0.3">
      <c r="A683">
        <v>1</v>
      </c>
      <c r="B683">
        <v>1</v>
      </c>
      <c r="C683">
        <v>55.92</v>
      </c>
      <c r="D683">
        <v>1</v>
      </c>
      <c r="E683">
        <v>5</v>
      </c>
      <c r="F683">
        <v>0</v>
      </c>
      <c r="G683">
        <v>5</v>
      </c>
      <c r="H683">
        <v>1</v>
      </c>
      <c r="I683">
        <v>11.5</v>
      </c>
      <c r="J683" t="s">
        <v>33</v>
      </c>
      <c r="K683">
        <v>1</v>
      </c>
      <c r="L683" t="s">
        <v>34</v>
      </c>
      <c r="M683" s="3">
        <v>1</v>
      </c>
      <c r="N683" s="3">
        <v>1</v>
      </c>
    </row>
    <row r="684" spans="1:14" x14ac:dyDescent="0.3">
      <c r="A684">
        <v>1</v>
      </c>
      <c r="B684">
        <v>1</v>
      </c>
      <c r="C684">
        <v>56</v>
      </c>
      <c r="D684">
        <v>0</v>
      </c>
      <c r="E684">
        <v>0</v>
      </c>
      <c r="F684">
        <v>1</v>
      </c>
      <c r="G684">
        <v>8</v>
      </c>
      <c r="H684">
        <v>1</v>
      </c>
      <c r="I684">
        <v>12.5</v>
      </c>
      <c r="J684" t="s">
        <v>25</v>
      </c>
      <c r="K684">
        <v>1</v>
      </c>
      <c r="L684" t="s">
        <v>20</v>
      </c>
      <c r="M684" s="3">
        <v>1</v>
      </c>
      <c r="N684" s="3">
        <v>1</v>
      </c>
    </row>
    <row r="685" spans="1:14" x14ac:dyDescent="0.3">
      <c r="A685">
        <v>1</v>
      </c>
      <c r="B685">
        <v>1</v>
      </c>
      <c r="C685">
        <v>56.5</v>
      </c>
      <c r="D685">
        <v>1</v>
      </c>
      <c r="E685">
        <v>15</v>
      </c>
      <c r="F685">
        <v>0</v>
      </c>
      <c r="G685">
        <v>0</v>
      </c>
      <c r="H685">
        <v>0</v>
      </c>
      <c r="I685">
        <v>16</v>
      </c>
      <c r="J685" t="s">
        <v>35</v>
      </c>
      <c r="K685">
        <v>1</v>
      </c>
      <c r="L685" t="s">
        <v>34</v>
      </c>
      <c r="M685" s="3">
        <v>1</v>
      </c>
      <c r="N685" s="3">
        <v>1</v>
      </c>
    </row>
    <row r="686" spans="1:14" x14ac:dyDescent="0.3">
      <c r="A686">
        <v>1</v>
      </c>
      <c r="B686">
        <v>1</v>
      </c>
      <c r="C686">
        <v>56.58</v>
      </c>
      <c r="D686">
        <v>1</v>
      </c>
      <c r="E686">
        <v>17</v>
      </c>
      <c r="F686">
        <v>1</v>
      </c>
      <c r="G686">
        <v>15</v>
      </c>
      <c r="H686">
        <v>1</v>
      </c>
      <c r="I686">
        <v>18.5</v>
      </c>
      <c r="J686" t="s">
        <v>27</v>
      </c>
      <c r="K686">
        <v>1</v>
      </c>
      <c r="L686" t="s">
        <v>30</v>
      </c>
      <c r="M686" s="3">
        <v>1</v>
      </c>
      <c r="N686" s="3">
        <v>1</v>
      </c>
    </row>
    <row r="687" spans="1:14" x14ac:dyDescent="0.3">
      <c r="A687">
        <v>1</v>
      </c>
      <c r="B687">
        <v>1</v>
      </c>
      <c r="C687">
        <v>56.75</v>
      </c>
      <c r="D687">
        <v>1</v>
      </c>
      <c r="E687">
        <v>4</v>
      </c>
      <c r="F687">
        <v>1</v>
      </c>
      <c r="G687">
        <v>1.25</v>
      </c>
      <c r="H687">
        <v>1</v>
      </c>
      <c r="I687">
        <v>12.25</v>
      </c>
      <c r="J687" t="s">
        <v>22</v>
      </c>
      <c r="K687">
        <v>1</v>
      </c>
      <c r="L687" t="s">
        <v>17</v>
      </c>
      <c r="M687" s="3">
        <v>1</v>
      </c>
      <c r="N687" s="3">
        <v>1</v>
      </c>
    </row>
    <row r="688" spans="1:14" x14ac:dyDescent="0.3">
      <c r="A688">
        <v>1</v>
      </c>
      <c r="B688">
        <v>1</v>
      </c>
      <c r="C688">
        <v>57.08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0.33500000000000002</v>
      </c>
      <c r="J688" t="s">
        <v>29</v>
      </c>
      <c r="K688">
        <v>1</v>
      </c>
      <c r="L688" t="s">
        <v>30</v>
      </c>
      <c r="M688" s="3">
        <v>1</v>
      </c>
      <c r="N688" s="3">
        <v>0</v>
      </c>
    </row>
    <row r="689" spans="1:14" x14ac:dyDescent="0.3">
      <c r="A689">
        <v>1</v>
      </c>
      <c r="B689">
        <v>1</v>
      </c>
      <c r="C689">
        <v>57.08</v>
      </c>
      <c r="D689">
        <v>1</v>
      </c>
      <c r="E689">
        <v>7</v>
      </c>
      <c r="F689">
        <v>0</v>
      </c>
      <c r="G689">
        <v>5.5</v>
      </c>
      <c r="H689">
        <v>0</v>
      </c>
      <c r="I689">
        <v>19.5</v>
      </c>
      <c r="J689" t="s">
        <v>26</v>
      </c>
      <c r="K689">
        <v>1</v>
      </c>
      <c r="L689" t="s">
        <v>17</v>
      </c>
      <c r="M689" s="3">
        <v>1</v>
      </c>
      <c r="N689" s="3">
        <v>1</v>
      </c>
    </row>
    <row r="690" spans="1:14" x14ac:dyDescent="0.3">
      <c r="A690">
        <v>1</v>
      </c>
      <c r="B690">
        <v>1</v>
      </c>
      <c r="C690">
        <v>57.42</v>
      </c>
      <c r="D690">
        <v>1</v>
      </c>
      <c r="E690">
        <v>3</v>
      </c>
      <c r="F690">
        <v>0</v>
      </c>
      <c r="G690">
        <v>7</v>
      </c>
      <c r="H690">
        <v>1</v>
      </c>
      <c r="I690">
        <v>8.5</v>
      </c>
      <c r="J690" t="s">
        <v>31</v>
      </c>
      <c r="K690">
        <v>1</v>
      </c>
      <c r="L690" t="s">
        <v>20</v>
      </c>
      <c r="M690" s="3">
        <v>1</v>
      </c>
      <c r="N690" s="3">
        <v>1</v>
      </c>
    </row>
    <row r="691" spans="1:14" x14ac:dyDescent="0.3">
      <c r="A691">
        <v>1</v>
      </c>
      <c r="B691">
        <v>1</v>
      </c>
      <c r="C691">
        <v>57.58</v>
      </c>
      <c r="D691">
        <v>1</v>
      </c>
      <c r="E691">
        <v>1</v>
      </c>
      <c r="F691">
        <v>0</v>
      </c>
      <c r="G691">
        <v>6.5</v>
      </c>
      <c r="H691">
        <v>0</v>
      </c>
      <c r="I691">
        <v>2</v>
      </c>
      <c r="J691" t="s">
        <v>33</v>
      </c>
      <c r="K691">
        <v>0</v>
      </c>
      <c r="L691" t="s">
        <v>34</v>
      </c>
      <c r="M691" s="3">
        <v>1</v>
      </c>
      <c r="N691" s="3">
        <v>0</v>
      </c>
    </row>
    <row r="692" spans="1:14" x14ac:dyDescent="0.3">
      <c r="A692">
        <v>1</v>
      </c>
      <c r="B692">
        <v>1</v>
      </c>
      <c r="C692">
        <v>57.83</v>
      </c>
      <c r="D692">
        <v>1</v>
      </c>
      <c r="E692">
        <v>6</v>
      </c>
      <c r="F692">
        <v>1</v>
      </c>
      <c r="G692">
        <v>14</v>
      </c>
      <c r="H692">
        <v>1</v>
      </c>
      <c r="I692">
        <v>7.04</v>
      </c>
      <c r="J692" t="s">
        <v>22</v>
      </c>
      <c r="K692">
        <v>1</v>
      </c>
      <c r="L692" t="s">
        <v>17</v>
      </c>
      <c r="M692" s="3">
        <v>1</v>
      </c>
      <c r="N692" s="3">
        <v>1</v>
      </c>
    </row>
    <row r="693" spans="1:14" x14ac:dyDescent="0.3">
      <c r="A693">
        <v>1</v>
      </c>
      <c r="B693">
        <v>1</v>
      </c>
      <c r="C693">
        <v>58.33</v>
      </c>
      <c r="D693">
        <v>1</v>
      </c>
      <c r="E693">
        <v>14</v>
      </c>
      <c r="F693">
        <v>0</v>
      </c>
      <c r="G693">
        <v>4</v>
      </c>
      <c r="H693">
        <v>0</v>
      </c>
      <c r="I693">
        <v>10</v>
      </c>
      <c r="J693" t="s">
        <v>19</v>
      </c>
      <c r="K693">
        <v>1</v>
      </c>
      <c r="L693" t="s">
        <v>17</v>
      </c>
      <c r="M693" s="3">
        <v>1</v>
      </c>
      <c r="N693" s="3">
        <v>1</v>
      </c>
    </row>
    <row r="694" spans="1:14" x14ac:dyDescent="0.3">
      <c r="A694">
        <v>1</v>
      </c>
      <c r="B694">
        <v>1</v>
      </c>
      <c r="C694">
        <v>58.42</v>
      </c>
      <c r="D694">
        <v>1</v>
      </c>
      <c r="E694">
        <v>13</v>
      </c>
      <c r="F694">
        <v>0</v>
      </c>
      <c r="G694">
        <v>10</v>
      </c>
      <c r="H694">
        <v>0</v>
      </c>
      <c r="I694">
        <v>21</v>
      </c>
      <c r="J694" t="s">
        <v>29</v>
      </c>
      <c r="K694">
        <v>1</v>
      </c>
      <c r="L694" t="s">
        <v>30</v>
      </c>
      <c r="M694" s="3">
        <v>1</v>
      </c>
      <c r="N694" s="3">
        <v>1</v>
      </c>
    </row>
    <row r="695" spans="1:14" x14ac:dyDescent="0.3">
      <c r="A695">
        <v>1</v>
      </c>
      <c r="B695">
        <v>1</v>
      </c>
      <c r="C695">
        <v>58.58</v>
      </c>
      <c r="D695">
        <v>0</v>
      </c>
      <c r="E695">
        <v>0</v>
      </c>
      <c r="F695">
        <v>1</v>
      </c>
      <c r="G695">
        <v>2.415</v>
      </c>
      <c r="H695">
        <v>1</v>
      </c>
      <c r="I695">
        <v>2.71</v>
      </c>
      <c r="J695" t="s">
        <v>26</v>
      </c>
      <c r="K695">
        <v>0</v>
      </c>
      <c r="L695" t="s">
        <v>17</v>
      </c>
      <c r="M695" s="3">
        <v>1</v>
      </c>
      <c r="N695" s="3">
        <v>0</v>
      </c>
    </row>
    <row r="696" spans="1:14" x14ac:dyDescent="0.3">
      <c r="A696">
        <v>1</v>
      </c>
      <c r="B696">
        <v>1</v>
      </c>
      <c r="C696">
        <v>58.67</v>
      </c>
      <c r="D696">
        <v>1</v>
      </c>
      <c r="E696">
        <v>6</v>
      </c>
      <c r="F696">
        <v>0</v>
      </c>
      <c r="G696">
        <v>3.04</v>
      </c>
      <c r="H696">
        <v>0</v>
      </c>
      <c r="I696">
        <v>4.46</v>
      </c>
      <c r="J696" t="s">
        <v>19</v>
      </c>
      <c r="K696">
        <v>1</v>
      </c>
      <c r="L696" t="s">
        <v>20</v>
      </c>
      <c r="M696" s="3">
        <v>1</v>
      </c>
      <c r="N696" s="3">
        <v>1</v>
      </c>
    </row>
    <row r="697" spans="1:14" x14ac:dyDescent="0.3">
      <c r="A697">
        <v>1</v>
      </c>
      <c r="B697">
        <v>1</v>
      </c>
      <c r="C697">
        <v>59.5</v>
      </c>
      <c r="D697">
        <v>1</v>
      </c>
      <c r="E697">
        <v>5</v>
      </c>
      <c r="F697">
        <v>1</v>
      </c>
      <c r="G697">
        <v>1.75</v>
      </c>
      <c r="H697">
        <v>1</v>
      </c>
      <c r="I697">
        <v>2.75</v>
      </c>
      <c r="J697" t="s">
        <v>16</v>
      </c>
      <c r="K697">
        <v>1</v>
      </c>
      <c r="L697" t="s">
        <v>17</v>
      </c>
      <c r="M697" s="3">
        <v>1</v>
      </c>
      <c r="N697" s="3">
        <v>1</v>
      </c>
    </row>
    <row r="698" spans="1:14" x14ac:dyDescent="0.3">
      <c r="A698">
        <v>1</v>
      </c>
      <c r="B698">
        <v>1</v>
      </c>
      <c r="C698">
        <v>59.67</v>
      </c>
      <c r="D698">
        <v>0</v>
      </c>
      <c r="E698">
        <v>0</v>
      </c>
      <c r="F698">
        <v>1</v>
      </c>
      <c r="G698">
        <v>0.125</v>
      </c>
      <c r="H698">
        <v>1</v>
      </c>
      <c r="I698">
        <v>1.54</v>
      </c>
      <c r="J698" t="s">
        <v>19</v>
      </c>
      <c r="K698">
        <v>1</v>
      </c>
      <c r="L698" t="s">
        <v>17</v>
      </c>
      <c r="M698" s="3">
        <v>1</v>
      </c>
      <c r="N698" s="3">
        <v>1</v>
      </c>
    </row>
    <row r="699" spans="1:14" x14ac:dyDescent="0.3">
      <c r="A699">
        <v>1</v>
      </c>
      <c r="B699">
        <v>1</v>
      </c>
      <c r="C699">
        <v>60.08</v>
      </c>
      <c r="D699">
        <v>1</v>
      </c>
      <c r="E699">
        <v>15</v>
      </c>
      <c r="F699">
        <v>1</v>
      </c>
      <c r="G699">
        <v>18</v>
      </c>
      <c r="H699">
        <v>1</v>
      </c>
      <c r="I699">
        <v>14.5</v>
      </c>
      <c r="J699" t="s">
        <v>33</v>
      </c>
      <c r="K699">
        <v>1</v>
      </c>
      <c r="L699" t="s">
        <v>34</v>
      </c>
      <c r="M699" s="3">
        <v>1</v>
      </c>
      <c r="N699" s="3">
        <v>1</v>
      </c>
    </row>
    <row r="700" spans="1:14" x14ac:dyDescent="0.3">
      <c r="A700">
        <v>1</v>
      </c>
      <c r="B700">
        <v>1</v>
      </c>
      <c r="C700">
        <v>60.58</v>
      </c>
      <c r="D700">
        <v>0</v>
      </c>
      <c r="E700">
        <v>0</v>
      </c>
      <c r="F700">
        <v>1</v>
      </c>
      <c r="G700">
        <v>11</v>
      </c>
      <c r="H700">
        <v>0</v>
      </c>
      <c r="I700">
        <v>16.5</v>
      </c>
      <c r="J700" t="s">
        <v>19</v>
      </c>
      <c r="K700">
        <v>1</v>
      </c>
      <c r="L700" t="s">
        <v>17</v>
      </c>
      <c r="M700" s="3">
        <v>1</v>
      </c>
      <c r="N700" s="3">
        <v>1</v>
      </c>
    </row>
    <row r="701" spans="1:14" x14ac:dyDescent="0.3">
      <c r="A701">
        <v>1</v>
      </c>
      <c r="B701">
        <v>1</v>
      </c>
      <c r="C701">
        <v>60.92</v>
      </c>
      <c r="D701">
        <v>1</v>
      </c>
      <c r="E701">
        <v>4</v>
      </c>
      <c r="F701">
        <v>0</v>
      </c>
      <c r="G701">
        <v>4</v>
      </c>
      <c r="H701">
        <v>0</v>
      </c>
      <c r="I701">
        <v>5</v>
      </c>
      <c r="J701" t="s">
        <v>32</v>
      </c>
      <c r="K701">
        <v>1</v>
      </c>
      <c r="L701" t="s">
        <v>17</v>
      </c>
      <c r="M701" s="3">
        <v>1</v>
      </c>
      <c r="N701" s="3">
        <v>1</v>
      </c>
    </row>
    <row r="702" spans="1:14" x14ac:dyDescent="0.3">
      <c r="A702">
        <v>1</v>
      </c>
      <c r="B702">
        <v>1</v>
      </c>
      <c r="C702">
        <v>62.75</v>
      </c>
      <c r="D702">
        <v>0</v>
      </c>
      <c r="E702">
        <v>0</v>
      </c>
      <c r="F702">
        <v>0</v>
      </c>
      <c r="G702">
        <v>0</v>
      </c>
      <c r="H702">
        <v>1</v>
      </c>
      <c r="I702">
        <v>7</v>
      </c>
      <c r="J702" t="s">
        <v>31</v>
      </c>
      <c r="K702">
        <v>0</v>
      </c>
      <c r="L702" t="s">
        <v>36</v>
      </c>
      <c r="M702" s="3">
        <v>1</v>
      </c>
      <c r="N702" s="3">
        <v>0</v>
      </c>
    </row>
    <row r="703" spans="1:14" x14ac:dyDescent="0.3">
      <c r="A703">
        <v>1</v>
      </c>
      <c r="B703">
        <v>1</v>
      </c>
      <c r="C703">
        <v>63.33</v>
      </c>
      <c r="D703">
        <v>1</v>
      </c>
      <c r="E703">
        <v>3</v>
      </c>
      <c r="F703">
        <v>1</v>
      </c>
      <c r="G703">
        <v>0.58499999999999996</v>
      </c>
      <c r="H703">
        <v>1</v>
      </c>
      <c r="I703">
        <v>0.54</v>
      </c>
      <c r="J703" t="s">
        <v>26</v>
      </c>
      <c r="K703">
        <v>1</v>
      </c>
      <c r="L703" t="s">
        <v>17</v>
      </c>
      <c r="M703" s="3">
        <v>1</v>
      </c>
      <c r="N703" s="3">
        <v>0</v>
      </c>
    </row>
    <row r="704" spans="1:14" x14ac:dyDescent="0.3">
      <c r="A704">
        <v>1</v>
      </c>
      <c r="B704">
        <v>1</v>
      </c>
      <c r="C704">
        <v>64.08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0.16500000000000001</v>
      </c>
      <c r="J704" t="s">
        <v>33</v>
      </c>
      <c r="K704">
        <v>1</v>
      </c>
      <c r="L704" t="s">
        <v>34</v>
      </c>
      <c r="M704" s="3">
        <v>1</v>
      </c>
      <c r="N704" s="3">
        <v>1</v>
      </c>
    </row>
    <row r="705" spans="1:14" x14ac:dyDescent="0.3">
      <c r="A705">
        <v>1</v>
      </c>
      <c r="B705">
        <v>1</v>
      </c>
      <c r="C705">
        <v>64.08</v>
      </c>
      <c r="D705">
        <v>1</v>
      </c>
      <c r="E705">
        <v>9</v>
      </c>
      <c r="F705">
        <v>1</v>
      </c>
      <c r="G705">
        <v>17.5</v>
      </c>
      <c r="H705">
        <v>1</v>
      </c>
      <c r="I705">
        <v>20</v>
      </c>
      <c r="J705" t="s">
        <v>28</v>
      </c>
      <c r="K705">
        <v>1</v>
      </c>
      <c r="L705" t="s">
        <v>20</v>
      </c>
      <c r="M705" s="3">
        <v>1</v>
      </c>
      <c r="N705" s="3">
        <v>1</v>
      </c>
    </row>
    <row r="706" spans="1:14" x14ac:dyDescent="0.3">
      <c r="A706">
        <v>1</v>
      </c>
      <c r="B706">
        <v>1</v>
      </c>
      <c r="C706">
        <v>65.17</v>
      </c>
      <c r="D706">
        <v>1</v>
      </c>
      <c r="E706">
        <v>11</v>
      </c>
      <c r="F706">
        <v>1</v>
      </c>
      <c r="G706">
        <v>0</v>
      </c>
      <c r="H706">
        <v>0</v>
      </c>
      <c r="I706">
        <v>14</v>
      </c>
      <c r="J706" t="s">
        <v>33</v>
      </c>
      <c r="K706">
        <v>1</v>
      </c>
      <c r="L706" t="s">
        <v>34</v>
      </c>
      <c r="M706" s="3">
        <v>1</v>
      </c>
      <c r="N706" s="3">
        <v>1</v>
      </c>
    </row>
    <row r="707" spans="1:14" x14ac:dyDescent="0.3">
      <c r="A707">
        <v>1</v>
      </c>
      <c r="B707">
        <v>1</v>
      </c>
      <c r="C707">
        <v>65.42</v>
      </c>
      <c r="D707">
        <v>1</v>
      </c>
      <c r="E707">
        <v>7</v>
      </c>
      <c r="F707">
        <v>1</v>
      </c>
      <c r="G707">
        <v>20</v>
      </c>
      <c r="H707">
        <v>1</v>
      </c>
      <c r="I707">
        <v>11</v>
      </c>
      <c r="J707" t="s">
        <v>31</v>
      </c>
      <c r="K707">
        <v>1</v>
      </c>
      <c r="L707" t="s">
        <v>36</v>
      </c>
      <c r="M707" s="3">
        <v>1</v>
      </c>
      <c r="N707" s="3">
        <v>1</v>
      </c>
    </row>
    <row r="708" spans="1:14" x14ac:dyDescent="0.3">
      <c r="A708">
        <v>1</v>
      </c>
      <c r="B708">
        <v>1</v>
      </c>
      <c r="C708">
        <v>67.75</v>
      </c>
      <c r="D708">
        <v>1</v>
      </c>
      <c r="E708">
        <v>1</v>
      </c>
      <c r="F708">
        <v>1</v>
      </c>
      <c r="G708">
        <v>13</v>
      </c>
      <c r="H708">
        <v>1</v>
      </c>
      <c r="I708">
        <v>5.5</v>
      </c>
      <c r="J708" t="s">
        <v>31</v>
      </c>
      <c r="K708">
        <v>1</v>
      </c>
      <c r="L708" t="s">
        <v>36</v>
      </c>
      <c r="M708" s="3">
        <v>1</v>
      </c>
      <c r="N708" s="3">
        <v>1</v>
      </c>
    </row>
    <row r="709" spans="1:14" x14ac:dyDescent="0.3">
      <c r="A709">
        <v>1</v>
      </c>
      <c r="B709">
        <v>1</v>
      </c>
      <c r="C709">
        <v>68.67</v>
      </c>
      <c r="D709">
        <v>1</v>
      </c>
      <c r="E709">
        <v>14</v>
      </c>
      <c r="F709">
        <v>0</v>
      </c>
      <c r="G709">
        <v>0</v>
      </c>
      <c r="H709">
        <v>0</v>
      </c>
      <c r="I709">
        <v>15</v>
      </c>
      <c r="J709" t="s">
        <v>31</v>
      </c>
      <c r="K709">
        <v>1</v>
      </c>
      <c r="L709" t="s">
        <v>36</v>
      </c>
      <c r="M709" s="3">
        <v>1</v>
      </c>
      <c r="N709" s="3">
        <v>1</v>
      </c>
    </row>
    <row r="710" spans="1:14" x14ac:dyDescent="0.3">
      <c r="A710">
        <v>1</v>
      </c>
      <c r="B710">
        <v>1</v>
      </c>
      <c r="C710">
        <v>69.17</v>
      </c>
      <c r="D710">
        <v>1</v>
      </c>
      <c r="E710">
        <v>1</v>
      </c>
      <c r="F710">
        <v>0</v>
      </c>
      <c r="G710">
        <v>4</v>
      </c>
      <c r="H710">
        <v>1</v>
      </c>
      <c r="I710">
        <v>9</v>
      </c>
      <c r="J710" t="s">
        <v>33</v>
      </c>
      <c r="K710">
        <v>0</v>
      </c>
      <c r="L710" t="s">
        <v>34</v>
      </c>
      <c r="M710" s="3">
        <v>1</v>
      </c>
      <c r="N710" s="3">
        <v>0</v>
      </c>
    </row>
    <row r="711" spans="1:14" x14ac:dyDescent="0.3">
      <c r="A711">
        <v>1</v>
      </c>
      <c r="B711">
        <v>1</v>
      </c>
      <c r="C711">
        <v>69.5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6</v>
      </c>
      <c r="J711" t="s">
        <v>33</v>
      </c>
      <c r="K711">
        <v>0</v>
      </c>
      <c r="L711" t="s">
        <v>34</v>
      </c>
      <c r="M711" s="3">
        <v>1</v>
      </c>
      <c r="N711" s="3">
        <v>0</v>
      </c>
    </row>
    <row r="712" spans="1:14" x14ac:dyDescent="0.3">
      <c r="A712">
        <v>1</v>
      </c>
      <c r="B712">
        <v>1</v>
      </c>
      <c r="C712">
        <v>71.58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 t="s">
        <v>26</v>
      </c>
      <c r="K712">
        <v>0</v>
      </c>
      <c r="L712" t="s">
        <v>17</v>
      </c>
      <c r="M712" s="3">
        <v>1</v>
      </c>
      <c r="N712" s="3">
        <v>1</v>
      </c>
    </row>
    <row r="713" spans="1:14" x14ac:dyDescent="0.3">
      <c r="A713">
        <v>1</v>
      </c>
      <c r="B713">
        <v>1</v>
      </c>
      <c r="C713">
        <v>73.42</v>
      </c>
      <c r="D713">
        <v>0</v>
      </c>
      <c r="E713">
        <v>0</v>
      </c>
      <c r="F713">
        <v>1</v>
      </c>
      <c r="G713">
        <v>0</v>
      </c>
      <c r="H713">
        <v>1</v>
      </c>
      <c r="I713">
        <v>17.75</v>
      </c>
      <c r="J713" t="s">
        <v>33</v>
      </c>
      <c r="K713">
        <v>1</v>
      </c>
      <c r="L713" t="s">
        <v>34</v>
      </c>
      <c r="M713" s="3">
        <v>1</v>
      </c>
      <c r="N713" s="3">
        <v>1</v>
      </c>
    </row>
    <row r="714" spans="1:14" x14ac:dyDescent="0.3">
      <c r="A714">
        <v>1</v>
      </c>
      <c r="B714">
        <v>1</v>
      </c>
      <c r="C714">
        <v>76.75</v>
      </c>
      <c r="D714">
        <v>1</v>
      </c>
      <c r="E714">
        <v>1</v>
      </c>
      <c r="F714">
        <v>1</v>
      </c>
      <c r="G714">
        <v>12.75</v>
      </c>
      <c r="H714">
        <v>1</v>
      </c>
      <c r="I714">
        <v>22.29</v>
      </c>
      <c r="J714" t="s">
        <v>31</v>
      </c>
      <c r="K714">
        <v>1</v>
      </c>
      <c r="L714" t="s">
        <v>36</v>
      </c>
      <c r="M714" s="3">
        <v>1</v>
      </c>
      <c r="N714" s="3">
        <v>1</v>
      </c>
    </row>
    <row r="715" spans="1:14" x14ac:dyDescent="0.3">
      <c r="A715">
        <v>1</v>
      </c>
      <c r="B715">
        <v>1</v>
      </c>
      <c r="C715">
        <v>80.25</v>
      </c>
      <c r="D715">
        <v>0</v>
      </c>
      <c r="E715">
        <v>0</v>
      </c>
      <c r="F715">
        <v>0</v>
      </c>
      <c r="G715">
        <v>0.54</v>
      </c>
      <c r="H715">
        <v>1</v>
      </c>
      <c r="I715">
        <v>5.5</v>
      </c>
      <c r="J715" t="s">
        <v>26</v>
      </c>
      <c r="K715">
        <v>1</v>
      </c>
      <c r="L715" t="s">
        <v>17</v>
      </c>
      <c r="M715" s="3">
        <v>1</v>
      </c>
      <c r="N715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70" zoomScaleNormal="170" workbookViewId="0">
      <selection activeCell="D5" sqref="D5:D8"/>
    </sheetView>
  </sheetViews>
  <sheetFormatPr defaultRowHeight="16.5" x14ac:dyDescent="0.3"/>
  <cols>
    <col min="3" max="3" width="17.21875" bestFit="1" customWidth="1"/>
    <col min="4" max="4" width="17.21875" customWidth="1"/>
    <col min="5" max="5" width="15.6640625" bestFit="1" customWidth="1"/>
  </cols>
  <sheetData>
    <row r="1" spans="1:5" x14ac:dyDescent="0.3">
      <c r="E1" t="s">
        <v>58</v>
      </c>
    </row>
    <row r="2" spans="1:5" x14ac:dyDescent="0.3">
      <c r="E2" s="7">
        <v>0.5</v>
      </c>
    </row>
    <row r="4" spans="1:5" x14ac:dyDescent="0.3">
      <c r="A4" t="s">
        <v>9</v>
      </c>
      <c r="B4" t="s">
        <v>3</v>
      </c>
      <c r="C4" t="s">
        <v>56</v>
      </c>
      <c r="D4" t="s">
        <v>60</v>
      </c>
      <c r="E4" t="s">
        <v>57</v>
      </c>
    </row>
    <row r="5" spans="1:5" x14ac:dyDescent="0.3">
      <c r="A5">
        <v>0</v>
      </c>
      <c r="B5">
        <v>0</v>
      </c>
      <c r="C5" s="4">
        <v>0.15</v>
      </c>
      <c r="D5" s="4" t="str">
        <f>A5&amp;B5</f>
        <v>00</v>
      </c>
      <c r="E5">
        <f>IF(C5&gt;=$E$2,1,)</f>
        <v>0</v>
      </c>
    </row>
    <row r="6" spans="1:5" x14ac:dyDescent="0.3">
      <c r="A6">
        <v>0</v>
      </c>
      <c r="B6">
        <v>1</v>
      </c>
      <c r="C6" s="4">
        <v>0.29090909090909089</v>
      </c>
      <c r="D6" s="4" t="str">
        <f t="shared" ref="D6:D8" si="0">A6&amp;B6</f>
        <v>01</v>
      </c>
      <c r="E6">
        <f t="shared" ref="E6:E8" si="1">IF(C6&gt;=$E$2,1,)</f>
        <v>0</v>
      </c>
    </row>
    <row r="7" spans="1:5" x14ac:dyDescent="0.3">
      <c r="A7">
        <v>1</v>
      </c>
      <c r="B7">
        <v>0</v>
      </c>
      <c r="C7" s="4">
        <v>0.64444444444444449</v>
      </c>
      <c r="D7" s="4" t="str">
        <f t="shared" si="0"/>
        <v>10</v>
      </c>
      <c r="E7">
        <f t="shared" si="1"/>
        <v>1</v>
      </c>
    </row>
    <row r="8" spans="1:5" x14ac:dyDescent="0.3">
      <c r="A8">
        <v>1</v>
      </c>
      <c r="B8">
        <v>1</v>
      </c>
      <c r="C8" s="4">
        <v>0.72</v>
      </c>
      <c r="D8" s="4" t="str">
        <f t="shared" si="0"/>
        <v>11</v>
      </c>
      <c r="E8">
        <f t="shared" si="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2"/>
  <sheetViews>
    <sheetView workbookViewId="0">
      <selection activeCell="H21" sqref="H21"/>
    </sheetView>
  </sheetViews>
  <sheetFormatPr defaultRowHeight="16.5" x14ac:dyDescent="0.3"/>
  <sheetData>
    <row r="1" spans="1:17" ht="22.5" thickBot="1" x14ac:dyDescent="0.45">
      <c r="A1" s="9" t="s">
        <v>47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Q1" s="10" t="s">
        <v>48</v>
      </c>
    </row>
    <row r="2" spans="1:17" ht="17.25" thickTop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Q2" t="s">
        <v>15</v>
      </c>
    </row>
    <row r="3" spans="1:17" x14ac:dyDescent="0.3">
      <c r="A3">
        <v>1</v>
      </c>
      <c r="B3">
        <v>30.83</v>
      </c>
      <c r="C3">
        <v>0</v>
      </c>
      <c r="D3">
        <v>1</v>
      </c>
      <c r="E3">
        <v>1</v>
      </c>
      <c r="F3" t="s">
        <v>16</v>
      </c>
      <c r="G3" t="s">
        <v>17</v>
      </c>
      <c r="H3">
        <v>1.25</v>
      </c>
      <c r="I3">
        <v>1</v>
      </c>
      <c r="J3">
        <v>1</v>
      </c>
      <c r="K3">
        <v>1</v>
      </c>
      <c r="L3">
        <v>0</v>
      </c>
      <c r="M3" t="s">
        <v>18</v>
      </c>
      <c r="N3">
        <v>202</v>
      </c>
      <c r="O3">
        <v>0</v>
      </c>
      <c r="Q3">
        <v>1</v>
      </c>
    </row>
    <row r="4" spans="1:17" x14ac:dyDescent="0.3">
      <c r="A4">
        <v>0</v>
      </c>
      <c r="B4">
        <v>58.67</v>
      </c>
      <c r="C4">
        <v>4.46</v>
      </c>
      <c r="D4">
        <v>1</v>
      </c>
      <c r="E4">
        <v>1</v>
      </c>
      <c r="F4" t="s">
        <v>19</v>
      </c>
      <c r="G4" t="s">
        <v>20</v>
      </c>
      <c r="H4">
        <v>3.04</v>
      </c>
      <c r="I4">
        <v>1</v>
      </c>
      <c r="J4">
        <v>1</v>
      </c>
      <c r="K4">
        <v>6</v>
      </c>
      <c r="L4">
        <v>0</v>
      </c>
      <c r="M4" t="s">
        <v>18</v>
      </c>
      <c r="N4">
        <v>43</v>
      </c>
      <c r="O4">
        <v>560</v>
      </c>
      <c r="Q4">
        <v>1</v>
      </c>
    </row>
    <row r="5" spans="1:17" x14ac:dyDescent="0.3">
      <c r="A5">
        <v>0</v>
      </c>
      <c r="B5">
        <v>24.5</v>
      </c>
      <c r="C5">
        <v>0.5</v>
      </c>
      <c r="D5">
        <v>1</v>
      </c>
      <c r="E5">
        <v>1</v>
      </c>
      <c r="F5" t="s">
        <v>19</v>
      </c>
      <c r="G5" t="s">
        <v>20</v>
      </c>
      <c r="H5">
        <v>1.5</v>
      </c>
      <c r="I5">
        <v>1</v>
      </c>
      <c r="J5">
        <v>0</v>
      </c>
      <c r="K5">
        <v>0</v>
      </c>
      <c r="L5">
        <v>0</v>
      </c>
      <c r="M5" t="s">
        <v>18</v>
      </c>
      <c r="N5">
        <v>280</v>
      </c>
      <c r="O5">
        <v>824</v>
      </c>
      <c r="Q5">
        <v>1</v>
      </c>
    </row>
    <row r="6" spans="1:17" x14ac:dyDescent="0.3">
      <c r="A6">
        <v>1</v>
      </c>
      <c r="B6">
        <v>27.83</v>
      </c>
      <c r="C6">
        <v>1.54</v>
      </c>
      <c r="D6">
        <v>1</v>
      </c>
      <c r="E6">
        <v>1</v>
      </c>
      <c r="F6" t="s">
        <v>16</v>
      </c>
      <c r="G6" t="s">
        <v>17</v>
      </c>
      <c r="H6">
        <v>3.75</v>
      </c>
      <c r="I6">
        <v>1</v>
      </c>
      <c r="J6">
        <v>1</v>
      </c>
      <c r="K6">
        <v>5</v>
      </c>
      <c r="L6">
        <v>1</v>
      </c>
      <c r="M6" t="s">
        <v>18</v>
      </c>
      <c r="N6">
        <v>100</v>
      </c>
      <c r="O6">
        <v>3</v>
      </c>
      <c r="Q6">
        <v>1</v>
      </c>
    </row>
    <row r="7" spans="1:17" x14ac:dyDescent="0.3">
      <c r="A7">
        <v>1</v>
      </c>
      <c r="B7">
        <v>20.170000000000002</v>
      </c>
      <c r="C7">
        <v>5.625</v>
      </c>
      <c r="D7">
        <v>1</v>
      </c>
      <c r="E7">
        <v>1</v>
      </c>
      <c r="F7" t="s">
        <v>16</v>
      </c>
      <c r="G7" t="s">
        <v>17</v>
      </c>
      <c r="H7">
        <v>1.71</v>
      </c>
      <c r="I7">
        <v>1</v>
      </c>
      <c r="J7">
        <v>0</v>
      </c>
      <c r="K7">
        <v>0</v>
      </c>
      <c r="L7">
        <v>0</v>
      </c>
      <c r="M7" t="s">
        <v>21</v>
      </c>
      <c r="N7">
        <v>120</v>
      </c>
      <c r="O7">
        <v>0</v>
      </c>
      <c r="Q7">
        <v>1</v>
      </c>
    </row>
    <row r="8" spans="1:17" x14ac:dyDescent="0.3">
      <c r="A8">
        <v>1</v>
      </c>
      <c r="B8">
        <v>32.08</v>
      </c>
      <c r="C8">
        <v>4</v>
      </c>
      <c r="D8">
        <v>1</v>
      </c>
      <c r="E8">
        <v>1</v>
      </c>
      <c r="F8" t="s">
        <v>22</v>
      </c>
      <c r="G8" t="s">
        <v>17</v>
      </c>
      <c r="H8">
        <v>2.5</v>
      </c>
      <c r="I8">
        <v>1</v>
      </c>
      <c r="J8">
        <v>0</v>
      </c>
      <c r="K8">
        <v>0</v>
      </c>
      <c r="L8">
        <v>1</v>
      </c>
      <c r="M8" t="s">
        <v>18</v>
      </c>
      <c r="N8">
        <v>360</v>
      </c>
      <c r="O8">
        <v>0</v>
      </c>
      <c r="Q8">
        <v>1</v>
      </c>
    </row>
    <row r="9" spans="1:17" x14ac:dyDescent="0.3">
      <c r="A9">
        <v>1</v>
      </c>
      <c r="B9">
        <v>33.17</v>
      </c>
      <c r="C9">
        <v>1.04</v>
      </c>
      <c r="D9">
        <v>1</v>
      </c>
      <c r="E9">
        <v>1</v>
      </c>
      <c r="F9" t="s">
        <v>23</v>
      </c>
      <c r="G9" t="s">
        <v>20</v>
      </c>
      <c r="H9">
        <v>6.5</v>
      </c>
      <c r="I9">
        <v>1</v>
      </c>
      <c r="J9">
        <v>0</v>
      </c>
      <c r="K9">
        <v>0</v>
      </c>
      <c r="L9">
        <v>1</v>
      </c>
      <c r="M9" t="s">
        <v>18</v>
      </c>
      <c r="N9">
        <v>164</v>
      </c>
      <c r="O9">
        <v>31285</v>
      </c>
      <c r="Q9">
        <v>1</v>
      </c>
    </row>
    <row r="10" spans="1:17" x14ac:dyDescent="0.3">
      <c r="A10">
        <v>0</v>
      </c>
      <c r="B10">
        <v>22.92</v>
      </c>
      <c r="C10">
        <v>11.585000000000001</v>
      </c>
      <c r="D10">
        <v>1</v>
      </c>
      <c r="E10">
        <v>1</v>
      </c>
      <c r="F10" t="s">
        <v>24</v>
      </c>
      <c r="G10" t="s">
        <v>17</v>
      </c>
      <c r="H10">
        <v>0.04</v>
      </c>
      <c r="I10">
        <v>1</v>
      </c>
      <c r="J10">
        <v>0</v>
      </c>
      <c r="K10">
        <v>0</v>
      </c>
      <c r="L10">
        <v>0</v>
      </c>
      <c r="M10" t="s">
        <v>18</v>
      </c>
      <c r="N10">
        <v>80</v>
      </c>
      <c r="O10">
        <v>1349</v>
      </c>
      <c r="Q10">
        <v>1</v>
      </c>
    </row>
    <row r="11" spans="1:17" x14ac:dyDescent="0.3">
      <c r="A11">
        <v>1</v>
      </c>
      <c r="B11">
        <v>54.42</v>
      </c>
      <c r="C11">
        <v>0.5</v>
      </c>
      <c r="D11">
        <v>0</v>
      </c>
      <c r="E11">
        <v>0</v>
      </c>
      <c r="F11" t="s">
        <v>25</v>
      </c>
      <c r="G11" t="s">
        <v>20</v>
      </c>
      <c r="H11">
        <v>3.96</v>
      </c>
      <c r="I11">
        <v>1</v>
      </c>
      <c r="J11">
        <v>0</v>
      </c>
      <c r="K11">
        <v>0</v>
      </c>
      <c r="L11">
        <v>0</v>
      </c>
      <c r="M11" t="s">
        <v>18</v>
      </c>
      <c r="N11">
        <v>180</v>
      </c>
      <c r="O11">
        <v>314</v>
      </c>
      <c r="Q11">
        <v>1</v>
      </c>
    </row>
    <row r="12" spans="1:17" x14ac:dyDescent="0.3">
      <c r="A12">
        <v>1</v>
      </c>
      <c r="B12">
        <v>42.5</v>
      </c>
      <c r="C12">
        <v>4.915</v>
      </c>
      <c r="D12">
        <v>0</v>
      </c>
      <c r="E12">
        <v>0</v>
      </c>
      <c r="F12" t="s">
        <v>16</v>
      </c>
      <c r="G12" t="s">
        <v>17</v>
      </c>
      <c r="H12">
        <v>3.165</v>
      </c>
      <c r="I12">
        <v>1</v>
      </c>
      <c r="J12">
        <v>0</v>
      </c>
      <c r="K12">
        <v>0</v>
      </c>
      <c r="L12">
        <v>1</v>
      </c>
      <c r="M12" t="s">
        <v>18</v>
      </c>
      <c r="N12">
        <v>52</v>
      </c>
      <c r="O12">
        <v>1442</v>
      </c>
      <c r="Q12">
        <v>1</v>
      </c>
    </row>
    <row r="13" spans="1:17" x14ac:dyDescent="0.3">
      <c r="A13">
        <v>1</v>
      </c>
      <c r="B13">
        <v>22.08</v>
      </c>
      <c r="C13">
        <v>0.83</v>
      </c>
      <c r="D13">
        <v>1</v>
      </c>
      <c r="E13">
        <v>1</v>
      </c>
      <c r="F13" t="s">
        <v>26</v>
      </c>
      <c r="G13" t="s">
        <v>20</v>
      </c>
      <c r="H13">
        <v>2.165</v>
      </c>
      <c r="I13">
        <v>0</v>
      </c>
      <c r="J13">
        <v>0</v>
      </c>
      <c r="K13">
        <v>0</v>
      </c>
      <c r="L13">
        <v>1</v>
      </c>
      <c r="M13" t="s">
        <v>18</v>
      </c>
      <c r="N13">
        <v>128</v>
      </c>
      <c r="O13">
        <v>0</v>
      </c>
      <c r="Q13">
        <v>1</v>
      </c>
    </row>
    <row r="14" spans="1:17" x14ac:dyDescent="0.3">
      <c r="A14">
        <v>1</v>
      </c>
      <c r="B14">
        <v>29.92</v>
      </c>
      <c r="C14">
        <v>1.835</v>
      </c>
      <c r="D14">
        <v>1</v>
      </c>
      <c r="E14">
        <v>1</v>
      </c>
      <c r="F14" t="s">
        <v>26</v>
      </c>
      <c r="G14" t="s">
        <v>20</v>
      </c>
      <c r="H14">
        <v>4.335</v>
      </c>
      <c r="I14">
        <v>1</v>
      </c>
      <c r="J14">
        <v>0</v>
      </c>
      <c r="K14">
        <v>0</v>
      </c>
      <c r="L14">
        <v>0</v>
      </c>
      <c r="M14" t="s">
        <v>18</v>
      </c>
      <c r="N14">
        <v>260</v>
      </c>
      <c r="O14">
        <v>200</v>
      </c>
      <c r="Q14">
        <v>1</v>
      </c>
    </row>
    <row r="15" spans="1:17" x14ac:dyDescent="0.3">
      <c r="A15">
        <v>0</v>
      </c>
      <c r="B15">
        <v>38.25</v>
      </c>
      <c r="C15">
        <v>6</v>
      </c>
      <c r="D15">
        <v>1</v>
      </c>
      <c r="E15">
        <v>1</v>
      </c>
      <c r="F15" t="s">
        <v>25</v>
      </c>
      <c r="G15" t="s">
        <v>17</v>
      </c>
      <c r="H15">
        <v>1</v>
      </c>
      <c r="I15">
        <v>1</v>
      </c>
      <c r="J15">
        <v>0</v>
      </c>
      <c r="K15">
        <v>0</v>
      </c>
      <c r="L15">
        <v>1</v>
      </c>
      <c r="M15" t="s">
        <v>18</v>
      </c>
      <c r="N15">
        <v>0</v>
      </c>
      <c r="O15">
        <v>0</v>
      </c>
      <c r="Q15">
        <v>1</v>
      </c>
    </row>
    <row r="16" spans="1:17" x14ac:dyDescent="0.3">
      <c r="A16">
        <v>1</v>
      </c>
      <c r="B16">
        <v>48.08</v>
      </c>
      <c r="C16">
        <v>6.04</v>
      </c>
      <c r="D16">
        <v>1</v>
      </c>
      <c r="E16">
        <v>1</v>
      </c>
      <c r="F16" t="s">
        <v>25</v>
      </c>
      <c r="G16" t="s">
        <v>17</v>
      </c>
      <c r="H16">
        <v>0.04</v>
      </c>
      <c r="I16">
        <v>0</v>
      </c>
      <c r="J16">
        <v>0</v>
      </c>
      <c r="K16">
        <v>0</v>
      </c>
      <c r="L16">
        <v>0</v>
      </c>
      <c r="M16" t="s">
        <v>18</v>
      </c>
      <c r="N16">
        <v>0</v>
      </c>
      <c r="O16">
        <v>2690</v>
      </c>
      <c r="Q16">
        <v>1</v>
      </c>
    </row>
    <row r="17" spans="1:17" x14ac:dyDescent="0.3">
      <c r="A17">
        <v>0</v>
      </c>
      <c r="B17">
        <v>45.83</v>
      </c>
      <c r="C17">
        <v>10.5</v>
      </c>
      <c r="D17">
        <v>1</v>
      </c>
      <c r="E17">
        <v>1</v>
      </c>
      <c r="F17" t="s">
        <v>19</v>
      </c>
      <c r="G17" t="s">
        <v>17</v>
      </c>
      <c r="H17">
        <v>5</v>
      </c>
      <c r="I17">
        <v>1</v>
      </c>
      <c r="J17">
        <v>1</v>
      </c>
      <c r="K17">
        <v>7</v>
      </c>
      <c r="L17">
        <v>1</v>
      </c>
      <c r="M17" t="s">
        <v>18</v>
      </c>
      <c r="N17">
        <v>0</v>
      </c>
      <c r="O17">
        <v>0</v>
      </c>
      <c r="Q17">
        <v>1</v>
      </c>
    </row>
    <row r="18" spans="1:17" x14ac:dyDescent="0.3">
      <c r="A18">
        <v>1</v>
      </c>
      <c r="B18">
        <v>36.67</v>
      </c>
      <c r="C18">
        <v>4.415</v>
      </c>
      <c r="D18">
        <v>0</v>
      </c>
      <c r="E18">
        <v>0</v>
      </c>
      <c r="F18" t="s">
        <v>25</v>
      </c>
      <c r="G18" t="s">
        <v>17</v>
      </c>
      <c r="H18">
        <v>0.25</v>
      </c>
      <c r="I18">
        <v>1</v>
      </c>
      <c r="J18">
        <v>1</v>
      </c>
      <c r="K18">
        <v>10</v>
      </c>
      <c r="L18">
        <v>1</v>
      </c>
      <c r="M18" t="s">
        <v>18</v>
      </c>
      <c r="N18">
        <v>320</v>
      </c>
      <c r="O18">
        <v>0</v>
      </c>
      <c r="Q18">
        <v>1</v>
      </c>
    </row>
    <row r="19" spans="1:17" x14ac:dyDescent="0.3">
      <c r="A19">
        <v>1</v>
      </c>
      <c r="B19">
        <v>28.25</v>
      </c>
      <c r="C19">
        <v>0.875</v>
      </c>
      <c r="D19">
        <v>1</v>
      </c>
      <c r="E19">
        <v>1</v>
      </c>
      <c r="F19" t="s">
        <v>22</v>
      </c>
      <c r="G19" t="s">
        <v>17</v>
      </c>
      <c r="H19">
        <v>0.96</v>
      </c>
      <c r="I19">
        <v>1</v>
      </c>
      <c r="J19">
        <v>1</v>
      </c>
      <c r="K19">
        <v>3</v>
      </c>
      <c r="L19">
        <v>1</v>
      </c>
      <c r="M19" t="s">
        <v>18</v>
      </c>
      <c r="N19">
        <v>396</v>
      </c>
      <c r="O19">
        <v>0</v>
      </c>
      <c r="Q19">
        <v>1</v>
      </c>
    </row>
    <row r="20" spans="1:17" x14ac:dyDescent="0.3">
      <c r="A20">
        <v>0</v>
      </c>
      <c r="B20">
        <v>23.25</v>
      </c>
      <c r="C20">
        <v>5.875</v>
      </c>
      <c r="D20">
        <v>1</v>
      </c>
      <c r="E20">
        <v>1</v>
      </c>
      <c r="F20" t="s">
        <v>19</v>
      </c>
      <c r="G20" t="s">
        <v>17</v>
      </c>
      <c r="H20">
        <v>3.17</v>
      </c>
      <c r="I20">
        <v>1</v>
      </c>
      <c r="J20">
        <v>1</v>
      </c>
      <c r="K20">
        <v>10</v>
      </c>
      <c r="L20">
        <v>0</v>
      </c>
      <c r="M20" t="s">
        <v>18</v>
      </c>
      <c r="N20">
        <v>120</v>
      </c>
      <c r="O20">
        <v>245</v>
      </c>
      <c r="Q20">
        <v>1</v>
      </c>
    </row>
    <row r="21" spans="1:17" x14ac:dyDescent="0.3">
      <c r="A21">
        <v>1</v>
      </c>
      <c r="B21">
        <v>21.83</v>
      </c>
      <c r="C21">
        <v>0.25</v>
      </c>
      <c r="D21">
        <v>1</v>
      </c>
      <c r="E21">
        <v>1</v>
      </c>
      <c r="F21" t="s">
        <v>27</v>
      </c>
      <c r="G21" t="s">
        <v>20</v>
      </c>
      <c r="H21">
        <v>0.66500000000000004</v>
      </c>
      <c r="I21">
        <v>1</v>
      </c>
      <c r="J21">
        <v>0</v>
      </c>
      <c r="K21">
        <v>0</v>
      </c>
      <c r="L21">
        <v>1</v>
      </c>
      <c r="M21" t="s">
        <v>18</v>
      </c>
      <c r="N21">
        <v>0</v>
      </c>
      <c r="O21">
        <v>0</v>
      </c>
      <c r="Q21">
        <v>1</v>
      </c>
    </row>
    <row r="22" spans="1:17" x14ac:dyDescent="0.3">
      <c r="A22">
        <v>0</v>
      </c>
      <c r="B22">
        <v>19.170000000000002</v>
      </c>
      <c r="C22">
        <v>8.5850000000000009</v>
      </c>
      <c r="D22">
        <v>1</v>
      </c>
      <c r="E22">
        <v>1</v>
      </c>
      <c r="F22" t="s">
        <v>24</v>
      </c>
      <c r="G22" t="s">
        <v>20</v>
      </c>
      <c r="H22">
        <v>0.75</v>
      </c>
      <c r="I22">
        <v>1</v>
      </c>
      <c r="J22">
        <v>1</v>
      </c>
      <c r="K22">
        <v>7</v>
      </c>
      <c r="L22">
        <v>0</v>
      </c>
      <c r="M22" t="s">
        <v>18</v>
      </c>
      <c r="N22">
        <v>96</v>
      </c>
      <c r="O22">
        <v>0</v>
      </c>
      <c r="Q22">
        <v>1</v>
      </c>
    </row>
    <row r="23" spans="1:17" x14ac:dyDescent="0.3">
      <c r="A23">
        <v>1</v>
      </c>
      <c r="B23">
        <v>25</v>
      </c>
      <c r="C23">
        <v>11.25</v>
      </c>
      <c r="D23">
        <v>1</v>
      </c>
      <c r="E23">
        <v>1</v>
      </c>
      <c r="F23" t="s">
        <v>26</v>
      </c>
      <c r="G23" t="s">
        <v>17</v>
      </c>
      <c r="H23">
        <v>2.5</v>
      </c>
      <c r="I23">
        <v>1</v>
      </c>
      <c r="J23">
        <v>1</v>
      </c>
      <c r="K23">
        <v>17</v>
      </c>
      <c r="L23">
        <v>0</v>
      </c>
      <c r="M23" t="s">
        <v>18</v>
      </c>
      <c r="N23">
        <v>200</v>
      </c>
      <c r="O23">
        <v>1208</v>
      </c>
      <c r="Q23">
        <v>1</v>
      </c>
    </row>
    <row r="24" spans="1:17" x14ac:dyDescent="0.3">
      <c r="A24">
        <v>1</v>
      </c>
      <c r="B24">
        <v>23.25</v>
      </c>
      <c r="C24">
        <v>1</v>
      </c>
      <c r="D24">
        <v>1</v>
      </c>
      <c r="E24">
        <v>1</v>
      </c>
      <c r="F24" t="s">
        <v>26</v>
      </c>
      <c r="G24" t="s">
        <v>17</v>
      </c>
      <c r="H24">
        <v>0.83499999999999996</v>
      </c>
      <c r="I24">
        <v>1</v>
      </c>
      <c r="J24">
        <v>0</v>
      </c>
      <c r="K24">
        <v>0</v>
      </c>
      <c r="L24">
        <v>0</v>
      </c>
      <c r="M24" t="s">
        <v>21</v>
      </c>
      <c r="N24">
        <v>300</v>
      </c>
      <c r="O24">
        <v>0</v>
      </c>
      <c r="Q24">
        <v>1</v>
      </c>
    </row>
    <row r="25" spans="1:17" x14ac:dyDescent="0.3">
      <c r="A25">
        <v>0</v>
      </c>
      <c r="B25">
        <v>47.75</v>
      </c>
      <c r="C25">
        <v>8</v>
      </c>
      <c r="D25">
        <v>1</v>
      </c>
      <c r="E25">
        <v>1</v>
      </c>
      <c r="F25" t="s">
        <v>26</v>
      </c>
      <c r="G25" t="s">
        <v>17</v>
      </c>
      <c r="H25">
        <v>7.875</v>
      </c>
      <c r="I25">
        <v>1</v>
      </c>
      <c r="J25">
        <v>1</v>
      </c>
      <c r="K25">
        <v>6</v>
      </c>
      <c r="L25">
        <v>1</v>
      </c>
      <c r="M25" t="s">
        <v>18</v>
      </c>
      <c r="N25">
        <v>0</v>
      </c>
      <c r="O25">
        <v>1260</v>
      </c>
      <c r="Q25">
        <v>1</v>
      </c>
    </row>
    <row r="26" spans="1:17" x14ac:dyDescent="0.3">
      <c r="A26">
        <v>0</v>
      </c>
      <c r="B26">
        <v>27.42</v>
      </c>
      <c r="C26">
        <v>14.5</v>
      </c>
      <c r="D26">
        <v>1</v>
      </c>
      <c r="E26">
        <v>1</v>
      </c>
      <c r="F26" t="s">
        <v>28</v>
      </c>
      <c r="G26" t="s">
        <v>20</v>
      </c>
      <c r="H26">
        <v>3.085</v>
      </c>
      <c r="I26">
        <v>1</v>
      </c>
      <c r="J26">
        <v>1</v>
      </c>
      <c r="K26">
        <v>1</v>
      </c>
      <c r="L26">
        <v>0</v>
      </c>
      <c r="M26" t="s">
        <v>18</v>
      </c>
      <c r="N26">
        <v>120</v>
      </c>
      <c r="O26">
        <v>11</v>
      </c>
      <c r="Q26">
        <v>1</v>
      </c>
    </row>
    <row r="27" spans="1:17" x14ac:dyDescent="0.3">
      <c r="A27">
        <v>0</v>
      </c>
      <c r="B27">
        <v>41.17</v>
      </c>
      <c r="C27">
        <v>6.5</v>
      </c>
      <c r="D27">
        <v>1</v>
      </c>
      <c r="E27">
        <v>1</v>
      </c>
      <c r="F27" t="s">
        <v>19</v>
      </c>
      <c r="G27" t="s">
        <v>17</v>
      </c>
      <c r="H27">
        <v>0.5</v>
      </c>
      <c r="I27">
        <v>1</v>
      </c>
      <c r="J27">
        <v>1</v>
      </c>
      <c r="K27">
        <v>3</v>
      </c>
      <c r="L27">
        <v>1</v>
      </c>
      <c r="M27" t="s">
        <v>18</v>
      </c>
      <c r="N27">
        <v>145</v>
      </c>
      <c r="O27">
        <v>0</v>
      </c>
      <c r="Q27">
        <v>1</v>
      </c>
    </row>
    <row r="28" spans="1:17" x14ac:dyDescent="0.3">
      <c r="A28">
        <v>0</v>
      </c>
      <c r="B28">
        <v>15.83</v>
      </c>
      <c r="C28">
        <v>0.58499999999999996</v>
      </c>
      <c r="D28">
        <v>1</v>
      </c>
      <c r="E28">
        <v>1</v>
      </c>
      <c r="F28" t="s">
        <v>26</v>
      </c>
      <c r="G28" t="s">
        <v>20</v>
      </c>
      <c r="H28">
        <v>1.5</v>
      </c>
      <c r="I28">
        <v>1</v>
      </c>
      <c r="J28">
        <v>1</v>
      </c>
      <c r="K28">
        <v>2</v>
      </c>
      <c r="L28">
        <v>0</v>
      </c>
      <c r="M28" t="s">
        <v>18</v>
      </c>
      <c r="N28">
        <v>100</v>
      </c>
      <c r="O28">
        <v>0</v>
      </c>
      <c r="Q28">
        <v>1</v>
      </c>
    </row>
    <row r="29" spans="1:17" x14ac:dyDescent="0.3">
      <c r="A29">
        <v>0</v>
      </c>
      <c r="B29">
        <v>47</v>
      </c>
      <c r="C29">
        <v>13</v>
      </c>
      <c r="D29">
        <v>1</v>
      </c>
      <c r="E29">
        <v>1</v>
      </c>
      <c r="F29" t="s">
        <v>29</v>
      </c>
      <c r="G29" t="s">
        <v>30</v>
      </c>
      <c r="H29">
        <v>5.165</v>
      </c>
      <c r="I29">
        <v>1</v>
      </c>
      <c r="J29">
        <v>1</v>
      </c>
      <c r="K29">
        <v>9</v>
      </c>
      <c r="L29">
        <v>1</v>
      </c>
      <c r="M29" t="s">
        <v>18</v>
      </c>
      <c r="N29">
        <v>0</v>
      </c>
      <c r="O29">
        <v>0</v>
      </c>
      <c r="Q29">
        <v>1</v>
      </c>
    </row>
    <row r="30" spans="1:17" x14ac:dyDescent="0.3">
      <c r="A30">
        <v>1</v>
      </c>
      <c r="B30">
        <v>56.58</v>
      </c>
      <c r="C30">
        <v>18.5</v>
      </c>
      <c r="D30">
        <v>1</v>
      </c>
      <c r="E30">
        <v>1</v>
      </c>
      <c r="F30" t="s">
        <v>27</v>
      </c>
      <c r="G30" t="s">
        <v>30</v>
      </c>
      <c r="H30">
        <v>15</v>
      </c>
      <c r="I30">
        <v>1</v>
      </c>
      <c r="J30">
        <v>1</v>
      </c>
      <c r="K30">
        <v>17</v>
      </c>
      <c r="L30">
        <v>1</v>
      </c>
      <c r="M30" t="s">
        <v>18</v>
      </c>
      <c r="N30">
        <v>0</v>
      </c>
      <c r="O30">
        <v>0</v>
      </c>
      <c r="Q30">
        <v>1</v>
      </c>
    </row>
    <row r="31" spans="1:17" x14ac:dyDescent="0.3">
      <c r="A31">
        <v>1</v>
      </c>
      <c r="B31">
        <v>57.42</v>
      </c>
      <c r="C31">
        <v>8.5</v>
      </c>
      <c r="D31">
        <v>1</v>
      </c>
      <c r="E31">
        <v>1</v>
      </c>
      <c r="F31" t="s">
        <v>31</v>
      </c>
      <c r="G31" t="s">
        <v>20</v>
      </c>
      <c r="H31">
        <v>7</v>
      </c>
      <c r="I31">
        <v>1</v>
      </c>
      <c r="J31">
        <v>1</v>
      </c>
      <c r="K31">
        <v>3</v>
      </c>
      <c r="L31">
        <v>0</v>
      </c>
      <c r="M31" t="s">
        <v>18</v>
      </c>
      <c r="N31">
        <v>0</v>
      </c>
      <c r="O31">
        <v>0</v>
      </c>
      <c r="Q31">
        <v>1</v>
      </c>
    </row>
    <row r="32" spans="1:17" x14ac:dyDescent="0.3">
      <c r="A32">
        <v>1</v>
      </c>
      <c r="B32">
        <v>42.08</v>
      </c>
      <c r="C32">
        <v>1.04</v>
      </c>
      <c r="D32">
        <v>1</v>
      </c>
      <c r="E32">
        <v>1</v>
      </c>
      <c r="F32" t="s">
        <v>16</v>
      </c>
      <c r="G32" t="s">
        <v>17</v>
      </c>
      <c r="H32">
        <v>5</v>
      </c>
      <c r="I32">
        <v>1</v>
      </c>
      <c r="J32">
        <v>1</v>
      </c>
      <c r="K32">
        <v>6</v>
      </c>
      <c r="L32">
        <v>1</v>
      </c>
      <c r="M32" t="s">
        <v>18</v>
      </c>
      <c r="N32">
        <v>500</v>
      </c>
      <c r="O32">
        <v>10000</v>
      </c>
      <c r="Q32">
        <v>1</v>
      </c>
    </row>
    <row r="33" spans="1:17" x14ac:dyDescent="0.3">
      <c r="A33">
        <v>1</v>
      </c>
      <c r="B33">
        <v>29.25</v>
      </c>
      <c r="C33">
        <v>14.79</v>
      </c>
      <c r="D33">
        <v>1</v>
      </c>
      <c r="E33">
        <v>1</v>
      </c>
      <c r="F33" t="s">
        <v>32</v>
      </c>
      <c r="G33" t="s">
        <v>17</v>
      </c>
      <c r="H33">
        <v>5.04</v>
      </c>
      <c r="I33">
        <v>1</v>
      </c>
      <c r="J33">
        <v>1</v>
      </c>
      <c r="K33">
        <v>5</v>
      </c>
      <c r="L33">
        <v>1</v>
      </c>
      <c r="M33" t="s">
        <v>18</v>
      </c>
      <c r="N33">
        <v>168</v>
      </c>
      <c r="O33">
        <v>0</v>
      </c>
      <c r="Q33">
        <v>1</v>
      </c>
    </row>
    <row r="34" spans="1:17" x14ac:dyDescent="0.3">
      <c r="A34">
        <v>1</v>
      </c>
      <c r="B34">
        <v>42</v>
      </c>
      <c r="C34">
        <v>9.7899999999999991</v>
      </c>
      <c r="D34">
        <v>1</v>
      </c>
      <c r="E34">
        <v>1</v>
      </c>
      <c r="F34" t="s">
        <v>28</v>
      </c>
      <c r="G34" t="s">
        <v>20</v>
      </c>
      <c r="H34">
        <v>7.96</v>
      </c>
      <c r="I34">
        <v>1</v>
      </c>
      <c r="J34">
        <v>1</v>
      </c>
      <c r="K34">
        <v>8</v>
      </c>
      <c r="L34">
        <v>0</v>
      </c>
      <c r="M34" t="s">
        <v>18</v>
      </c>
      <c r="N34">
        <v>0</v>
      </c>
      <c r="O34">
        <v>0</v>
      </c>
      <c r="Q34">
        <v>1</v>
      </c>
    </row>
    <row r="35" spans="1:17" x14ac:dyDescent="0.3">
      <c r="A35">
        <v>1</v>
      </c>
      <c r="B35">
        <v>49.5</v>
      </c>
      <c r="C35">
        <v>7.585</v>
      </c>
      <c r="D35">
        <v>1</v>
      </c>
      <c r="E35">
        <v>1</v>
      </c>
      <c r="F35" t="s">
        <v>29</v>
      </c>
      <c r="G35" t="s">
        <v>30</v>
      </c>
      <c r="H35">
        <v>7.585</v>
      </c>
      <c r="I35">
        <v>1</v>
      </c>
      <c r="J35">
        <v>1</v>
      </c>
      <c r="K35">
        <v>15</v>
      </c>
      <c r="L35">
        <v>1</v>
      </c>
      <c r="M35" t="s">
        <v>18</v>
      </c>
      <c r="N35">
        <v>0</v>
      </c>
      <c r="O35">
        <v>5000</v>
      </c>
      <c r="Q35">
        <v>1</v>
      </c>
    </row>
    <row r="36" spans="1:17" x14ac:dyDescent="0.3">
      <c r="A36">
        <v>0</v>
      </c>
      <c r="B36">
        <v>36.75</v>
      </c>
      <c r="C36">
        <v>5.125</v>
      </c>
      <c r="D36">
        <v>1</v>
      </c>
      <c r="E36">
        <v>1</v>
      </c>
      <c r="F36" t="s">
        <v>31</v>
      </c>
      <c r="G36" t="s">
        <v>17</v>
      </c>
      <c r="H36">
        <v>5</v>
      </c>
      <c r="I36">
        <v>1</v>
      </c>
      <c r="J36">
        <v>0</v>
      </c>
      <c r="K36">
        <v>0</v>
      </c>
      <c r="L36">
        <v>1</v>
      </c>
      <c r="M36" t="s">
        <v>18</v>
      </c>
      <c r="N36">
        <v>0</v>
      </c>
      <c r="O36">
        <v>4000</v>
      </c>
      <c r="Q36">
        <v>1</v>
      </c>
    </row>
    <row r="37" spans="1:17" x14ac:dyDescent="0.3">
      <c r="A37">
        <v>0</v>
      </c>
      <c r="B37">
        <v>22.58</v>
      </c>
      <c r="C37">
        <v>10.75</v>
      </c>
      <c r="D37">
        <v>1</v>
      </c>
      <c r="E37">
        <v>1</v>
      </c>
      <c r="F37" t="s">
        <v>19</v>
      </c>
      <c r="G37" t="s">
        <v>17</v>
      </c>
      <c r="H37">
        <v>0.41499999999999998</v>
      </c>
      <c r="I37">
        <v>1</v>
      </c>
      <c r="J37">
        <v>1</v>
      </c>
      <c r="K37">
        <v>5</v>
      </c>
      <c r="L37">
        <v>1</v>
      </c>
      <c r="M37" t="s">
        <v>18</v>
      </c>
      <c r="N37">
        <v>0</v>
      </c>
      <c r="O37">
        <v>560</v>
      </c>
      <c r="Q37">
        <v>1</v>
      </c>
    </row>
    <row r="38" spans="1:17" x14ac:dyDescent="0.3">
      <c r="A38">
        <v>1</v>
      </c>
      <c r="B38">
        <v>27.83</v>
      </c>
      <c r="C38">
        <v>1.5</v>
      </c>
      <c r="D38">
        <v>1</v>
      </c>
      <c r="E38">
        <v>1</v>
      </c>
      <c r="F38" t="s">
        <v>16</v>
      </c>
      <c r="G38" t="s">
        <v>17</v>
      </c>
      <c r="H38">
        <v>2</v>
      </c>
      <c r="I38">
        <v>1</v>
      </c>
      <c r="J38">
        <v>1</v>
      </c>
      <c r="K38">
        <v>11</v>
      </c>
      <c r="L38">
        <v>1</v>
      </c>
      <c r="M38" t="s">
        <v>18</v>
      </c>
      <c r="N38">
        <v>434</v>
      </c>
      <c r="O38">
        <v>35</v>
      </c>
      <c r="Q38">
        <v>1</v>
      </c>
    </row>
    <row r="39" spans="1:17" x14ac:dyDescent="0.3">
      <c r="A39">
        <v>1</v>
      </c>
      <c r="B39">
        <v>27.25</v>
      </c>
      <c r="C39">
        <v>1.585</v>
      </c>
      <c r="D39">
        <v>1</v>
      </c>
      <c r="E39">
        <v>1</v>
      </c>
      <c r="F39" t="s">
        <v>24</v>
      </c>
      <c r="G39" t="s">
        <v>20</v>
      </c>
      <c r="H39">
        <v>1.835</v>
      </c>
      <c r="I39">
        <v>1</v>
      </c>
      <c r="J39">
        <v>1</v>
      </c>
      <c r="K39">
        <v>12</v>
      </c>
      <c r="L39">
        <v>1</v>
      </c>
      <c r="M39" t="s">
        <v>18</v>
      </c>
      <c r="N39">
        <v>583</v>
      </c>
      <c r="O39">
        <v>713</v>
      </c>
      <c r="Q39">
        <v>1</v>
      </c>
    </row>
    <row r="40" spans="1:17" x14ac:dyDescent="0.3">
      <c r="A40">
        <v>0</v>
      </c>
      <c r="B40">
        <v>23</v>
      </c>
      <c r="C40">
        <v>11.75</v>
      </c>
      <c r="D40">
        <v>1</v>
      </c>
      <c r="E40">
        <v>1</v>
      </c>
      <c r="F40" t="s">
        <v>28</v>
      </c>
      <c r="G40" t="s">
        <v>20</v>
      </c>
      <c r="H40">
        <v>0.5</v>
      </c>
      <c r="I40">
        <v>1</v>
      </c>
      <c r="J40">
        <v>1</v>
      </c>
      <c r="K40">
        <v>2</v>
      </c>
      <c r="L40">
        <v>1</v>
      </c>
      <c r="M40" t="s">
        <v>18</v>
      </c>
      <c r="N40">
        <v>300</v>
      </c>
      <c r="O40">
        <v>551</v>
      </c>
      <c r="Q40">
        <v>1</v>
      </c>
    </row>
    <row r="41" spans="1:17" x14ac:dyDescent="0.3">
      <c r="A41">
        <v>1</v>
      </c>
      <c r="B41">
        <v>27.75</v>
      </c>
      <c r="C41">
        <v>0.58499999999999996</v>
      </c>
      <c r="D41">
        <v>0</v>
      </c>
      <c r="E41">
        <v>0</v>
      </c>
      <c r="F41" t="s">
        <v>24</v>
      </c>
      <c r="G41" t="s">
        <v>17</v>
      </c>
      <c r="H41">
        <v>0.25</v>
      </c>
      <c r="I41">
        <v>1</v>
      </c>
      <c r="J41">
        <v>1</v>
      </c>
      <c r="K41">
        <v>2</v>
      </c>
      <c r="L41">
        <v>0</v>
      </c>
      <c r="M41" t="s">
        <v>18</v>
      </c>
      <c r="N41">
        <v>260</v>
      </c>
      <c r="O41">
        <v>500</v>
      </c>
      <c r="Q41">
        <v>1</v>
      </c>
    </row>
    <row r="42" spans="1:17" x14ac:dyDescent="0.3">
      <c r="A42">
        <v>1</v>
      </c>
      <c r="B42">
        <v>54.58</v>
      </c>
      <c r="C42">
        <v>9.4149999999999991</v>
      </c>
      <c r="D42">
        <v>1</v>
      </c>
      <c r="E42">
        <v>1</v>
      </c>
      <c r="F42" t="s">
        <v>33</v>
      </c>
      <c r="G42" t="s">
        <v>34</v>
      </c>
      <c r="H42">
        <v>14.414999999999999</v>
      </c>
      <c r="I42">
        <v>1</v>
      </c>
      <c r="J42">
        <v>1</v>
      </c>
      <c r="K42">
        <v>11</v>
      </c>
      <c r="L42">
        <v>1</v>
      </c>
      <c r="M42" t="s">
        <v>18</v>
      </c>
      <c r="N42">
        <v>30</v>
      </c>
      <c r="O42">
        <v>300</v>
      </c>
      <c r="Q42">
        <v>1</v>
      </c>
    </row>
    <row r="43" spans="1:17" x14ac:dyDescent="0.3">
      <c r="A43">
        <v>1</v>
      </c>
      <c r="B43">
        <v>34.17</v>
      </c>
      <c r="C43">
        <v>9.17</v>
      </c>
      <c r="D43">
        <v>1</v>
      </c>
      <c r="E43">
        <v>1</v>
      </c>
      <c r="F43" t="s">
        <v>26</v>
      </c>
      <c r="G43" t="s">
        <v>17</v>
      </c>
      <c r="H43">
        <v>4.5</v>
      </c>
      <c r="I43">
        <v>1</v>
      </c>
      <c r="J43">
        <v>1</v>
      </c>
      <c r="K43">
        <v>12</v>
      </c>
      <c r="L43">
        <v>1</v>
      </c>
      <c r="M43" t="s">
        <v>18</v>
      </c>
      <c r="N43">
        <v>0</v>
      </c>
      <c r="O43">
        <v>221</v>
      </c>
      <c r="Q43">
        <v>1</v>
      </c>
    </row>
    <row r="44" spans="1:17" x14ac:dyDescent="0.3">
      <c r="A44">
        <v>1</v>
      </c>
      <c r="B44">
        <v>28.92</v>
      </c>
      <c r="C44">
        <v>15</v>
      </c>
      <c r="D44">
        <v>1</v>
      </c>
      <c r="E44">
        <v>1</v>
      </c>
      <c r="F44" t="s">
        <v>26</v>
      </c>
      <c r="G44" t="s">
        <v>20</v>
      </c>
      <c r="H44">
        <v>5.335</v>
      </c>
      <c r="I44">
        <v>1</v>
      </c>
      <c r="J44">
        <v>1</v>
      </c>
      <c r="K44">
        <v>11</v>
      </c>
      <c r="L44">
        <v>0</v>
      </c>
      <c r="M44" t="s">
        <v>18</v>
      </c>
      <c r="N44">
        <v>0</v>
      </c>
      <c r="O44">
        <v>2283</v>
      </c>
      <c r="Q44">
        <v>1</v>
      </c>
    </row>
    <row r="45" spans="1:17" x14ac:dyDescent="0.3">
      <c r="A45">
        <v>1</v>
      </c>
      <c r="B45">
        <v>29.67</v>
      </c>
      <c r="C45">
        <v>1.415</v>
      </c>
      <c r="D45">
        <v>1</v>
      </c>
      <c r="E45">
        <v>1</v>
      </c>
      <c r="F45" t="s">
        <v>16</v>
      </c>
      <c r="G45" t="s">
        <v>20</v>
      </c>
      <c r="H45">
        <v>0.75</v>
      </c>
      <c r="I45">
        <v>1</v>
      </c>
      <c r="J45">
        <v>1</v>
      </c>
      <c r="K45">
        <v>1</v>
      </c>
      <c r="L45">
        <v>0</v>
      </c>
      <c r="M45" t="s">
        <v>18</v>
      </c>
      <c r="N45">
        <v>240</v>
      </c>
      <c r="O45">
        <v>100</v>
      </c>
      <c r="Q45">
        <v>1</v>
      </c>
    </row>
    <row r="46" spans="1:17" x14ac:dyDescent="0.3">
      <c r="A46">
        <v>1</v>
      </c>
      <c r="B46">
        <v>39.58</v>
      </c>
      <c r="C46">
        <v>13.914999999999999</v>
      </c>
      <c r="D46">
        <v>1</v>
      </c>
      <c r="E46">
        <v>1</v>
      </c>
      <c r="F46" t="s">
        <v>16</v>
      </c>
      <c r="G46" t="s">
        <v>17</v>
      </c>
      <c r="H46">
        <v>8.625</v>
      </c>
      <c r="I46">
        <v>1</v>
      </c>
      <c r="J46">
        <v>1</v>
      </c>
      <c r="K46">
        <v>6</v>
      </c>
      <c r="L46">
        <v>1</v>
      </c>
      <c r="M46" t="s">
        <v>18</v>
      </c>
      <c r="N46">
        <v>70</v>
      </c>
      <c r="O46">
        <v>0</v>
      </c>
      <c r="Q46">
        <v>1</v>
      </c>
    </row>
    <row r="47" spans="1:17" x14ac:dyDescent="0.3">
      <c r="A47">
        <v>1</v>
      </c>
      <c r="B47">
        <v>56.42</v>
      </c>
      <c r="C47">
        <v>28</v>
      </c>
      <c r="D47">
        <v>0</v>
      </c>
      <c r="E47">
        <v>0</v>
      </c>
      <c r="F47" t="s">
        <v>26</v>
      </c>
      <c r="G47" t="s">
        <v>17</v>
      </c>
      <c r="H47">
        <v>28.5</v>
      </c>
      <c r="I47">
        <v>1</v>
      </c>
      <c r="J47">
        <v>1</v>
      </c>
      <c r="K47">
        <v>40</v>
      </c>
      <c r="L47">
        <v>0</v>
      </c>
      <c r="M47" t="s">
        <v>18</v>
      </c>
      <c r="N47">
        <v>0</v>
      </c>
      <c r="O47">
        <v>15</v>
      </c>
      <c r="Q47">
        <v>1</v>
      </c>
    </row>
    <row r="48" spans="1:17" x14ac:dyDescent="0.3">
      <c r="A48">
        <v>1</v>
      </c>
      <c r="B48">
        <v>54.33</v>
      </c>
      <c r="C48">
        <v>6.75</v>
      </c>
      <c r="D48">
        <v>1</v>
      </c>
      <c r="E48">
        <v>1</v>
      </c>
      <c r="F48" t="s">
        <v>26</v>
      </c>
      <c r="G48" t="s">
        <v>20</v>
      </c>
      <c r="H48">
        <v>2.625</v>
      </c>
      <c r="I48">
        <v>1</v>
      </c>
      <c r="J48">
        <v>1</v>
      </c>
      <c r="K48">
        <v>11</v>
      </c>
      <c r="L48">
        <v>1</v>
      </c>
      <c r="M48" t="s">
        <v>18</v>
      </c>
      <c r="N48">
        <v>0</v>
      </c>
      <c r="O48">
        <v>284</v>
      </c>
      <c r="Q48">
        <v>1</v>
      </c>
    </row>
    <row r="49" spans="1:17" x14ac:dyDescent="0.3">
      <c r="A49">
        <v>0</v>
      </c>
      <c r="B49">
        <v>41</v>
      </c>
      <c r="C49">
        <v>2.04</v>
      </c>
      <c r="D49">
        <v>0</v>
      </c>
      <c r="E49">
        <v>0</v>
      </c>
      <c r="F49" t="s">
        <v>19</v>
      </c>
      <c r="G49" t="s">
        <v>20</v>
      </c>
      <c r="H49">
        <v>0.125</v>
      </c>
      <c r="I49">
        <v>1</v>
      </c>
      <c r="J49">
        <v>1</v>
      </c>
      <c r="K49">
        <v>23</v>
      </c>
      <c r="L49">
        <v>1</v>
      </c>
      <c r="M49" t="s">
        <v>18</v>
      </c>
      <c r="N49">
        <v>455</v>
      </c>
      <c r="O49">
        <v>1236</v>
      </c>
      <c r="Q49">
        <v>1</v>
      </c>
    </row>
    <row r="50" spans="1:17" x14ac:dyDescent="0.3">
      <c r="A50">
        <v>1</v>
      </c>
      <c r="B50">
        <v>31.92</v>
      </c>
      <c r="C50">
        <v>4.46</v>
      </c>
      <c r="D50">
        <v>1</v>
      </c>
      <c r="E50">
        <v>1</v>
      </c>
      <c r="F50" t="s">
        <v>24</v>
      </c>
      <c r="G50" t="s">
        <v>20</v>
      </c>
      <c r="H50">
        <v>6.04</v>
      </c>
      <c r="I50">
        <v>1</v>
      </c>
      <c r="J50">
        <v>1</v>
      </c>
      <c r="K50">
        <v>3</v>
      </c>
      <c r="L50">
        <v>0</v>
      </c>
      <c r="M50" t="s">
        <v>18</v>
      </c>
      <c r="N50">
        <v>311</v>
      </c>
      <c r="O50">
        <v>300</v>
      </c>
      <c r="Q50">
        <v>1</v>
      </c>
    </row>
    <row r="51" spans="1:17" x14ac:dyDescent="0.3">
      <c r="A51">
        <v>1</v>
      </c>
      <c r="B51">
        <v>41.5</v>
      </c>
      <c r="C51">
        <v>1.54</v>
      </c>
      <c r="D51">
        <v>1</v>
      </c>
      <c r="E51">
        <v>1</v>
      </c>
      <c r="F51" t="s">
        <v>29</v>
      </c>
      <c r="G51" t="s">
        <v>30</v>
      </c>
      <c r="H51">
        <v>3.5</v>
      </c>
      <c r="I51">
        <v>0</v>
      </c>
      <c r="J51">
        <v>0</v>
      </c>
      <c r="K51">
        <v>0</v>
      </c>
      <c r="L51">
        <v>0</v>
      </c>
      <c r="M51" t="s">
        <v>18</v>
      </c>
      <c r="N51">
        <v>216</v>
      </c>
      <c r="O51">
        <v>0</v>
      </c>
      <c r="Q51">
        <v>1</v>
      </c>
    </row>
    <row r="52" spans="1:17" x14ac:dyDescent="0.3">
      <c r="A52">
        <v>1</v>
      </c>
      <c r="B52">
        <v>23.92</v>
      </c>
      <c r="C52">
        <v>0.66500000000000004</v>
      </c>
      <c r="D52">
        <v>1</v>
      </c>
      <c r="E52">
        <v>1</v>
      </c>
      <c r="F52" t="s">
        <v>26</v>
      </c>
      <c r="G52" t="s">
        <v>17</v>
      </c>
      <c r="H52">
        <v>0.16500000000000001</v>
      </c>
      <c r="I52">
        <v>0</v>
      </c>
      <c r="J52">
        <v>0</v>
      </c>
      <c r="K52">
        <v>0</v>
      </c>
      <c r="L52">
        <v>0</v>
      </c>
      <c r="M52" t="s">
        <v>18</v>
      </c>
      <c r="N52">
        <v>100</v>
      </c>
      <c r="O52">
        <v>0</v>
      </c>
      <c r="Q52">
        <v>1</v>
      </c>
    </row>
    <row r="53" spans="1:17" x14ac:dyDescent="0.3">
      <c r="A53">
        <v>0</v>
      </c>
      <c r="B53">
        <v>25.75</v>
      </c>
      <c r="C53">
        <v>0.5</v>
      </c>
      <c r="D53">
        <v>1</v>
      </c>
      <c r="E53">
        <v>1</v>
      </c>
      <c r="F53" t="s">
        <v>26</v>
      </c>
      <c r="G53" t="s">
        <v>20</v>
      </c>
      <c r="H53">
        <v>0.875</v>
      </c>
      <c r="I53">
        <v>1</v>
      </c>
      <c r="J53">
        <v>0</v>
      </c>
      <c r="K53">
        <v>0</v>
      </c>
      <c r="L53">
        <v>1</v>
      </c>
      <c r="M53" t="s">
        <v>18</v>
      </c>
      <c r="N53">
        <v>491</v>
      </c>
      <c r="O53">
        <v>0</v>
      </c>
      <c r="Q53">
        <v>1</v>
      </c>
    </row>
    <row r="54" spans="1:17" x14ac:dyDescent="0.3">
      <c r="A54">
        <v>1</v>
      </c>
      <c r="B54">
        <v>26</v>
      </c>
      <c r="C54">
        <v>1</v>
      </c>
      <c r="D54">
        <v>1</v>
      </c>
      <c r="E54">
        <v>1</v>
      </c>
      <c r="F54" t="s">
        <v>19</v>
      </c>
      <c r="G54" t="s">
        <v>17</v>
      </c>
      <c r="H54">
        <v>1.75</v>
      </c>
      <c r="I54">
        <v>1</v>
      </c>
      <c r="J54">
        <v>0</v>
      </c>
      <c r="K54">
        <v>0</v>
      </c>
      <c r="L54">
        <v>1</v>
      </c>
      <c r="M54" t="s">
        <v>18</v>
      </c>
      <c r="N54">
        <v>280</v>
      </c>
      <c r="O54">
        <v>0</v>
      </c>
      <c r="Q54">
        <v>1</v>
      </c>
    </row>
    <row r="55" spans="1:17" x14ac:dyDescent="0.3">
      <c r="A55">
        <v>1</v>
      </c>
      <c r="B55">
        <v>37.42</v>
      </c>
      <c r="C55">
        <v>2.04</v>
      </c>
      <c r="D55">
        <v>1</v>
      </c>
      <c r="E55">
        <v>1</v>
      </c>
      <c r="F55" t="s">
        <v>16</v>
      </c>
      <c r="G55" t="s">
        <v>17</v>
      </c>
      <c r="H55">
        <v>0.04</v>
      </c>
      <c r="I55">
        <v>1</v>
      </c>
      <c r="J55">
        <v>0</v>
      </c>
      <c r="K55">
        <v>0</v>
      </c>
      <c r="L55">
        <v>1</v>
      </c>
      <c r="M55" t="s">
        <v>18</v>
      </c>
      <c r="N55">
        <v>400</v>
      </c>
      <c r="O55">
        <v>5800</v>
      </c>
      <c r="Q55">
        <v>1</v>
      </c>
    </row>
    <row r="56" spans="1:17" x14ac:dyDescent="0.3">
      <c r="A56">
        <v>1</v>
      </c>
      <c r="B56">
        <v>34.92</v>
      </c>
      <c r="C56">
        <v>2.5</v>
      </c>
      <c r="D56">
        <v>1</v>
      </c>
      <c r="E56">
        <v>1</v>
      </c>
      <c r="F56" t="s">
        <v>16</v>
      </c>
      <c r="G56" t="s">
        <v>17</v>
      </c>
      <c r="H56">
        <v>0</v>
      </c>
      <c r="I56">
        <v>1</v>
      </c>
      <c r="J56">
        <v>0</v>
      </c>
      <c r="K56">
        <v>0</v>
      </c>
      <c r="L56">
        <v>1</v>
      </c>
      <c r="M56" t="s">
        <v>18</v>
      </c>
      <c r="N56">
        <v>239</v>
      </c>
      <c r="O56">
        <v>200</v>
      </c>
      <c r="Q56">
        <v>1</v>
      </c>
    </row>
    <row r="57" spans="1:17" x14ac:dyDescent="0.3">
      <c r="A57">
        <v>1</v>
      </c>
      <c r="B57">
        <v>34.25</v>
      </c>
      <c r="C57">
        <v>3</v>
      </c>
      <c r="D57">
        <v>1</v>
      </c>
      <c r="E57">
        <v>1</v>
      </c>
      <c r="F57" t="s">
        <v>24</v>
      </c>
      <c r="G57" t="s">
        <v>20</v>
      </c>
      <c r="H57">
        <v>7.415</v>
      </c>
      <c r="I57">
        <v>1</v>
      </c>
      <c r="J57">
        <v>0</v>
      </c>
      <c r="K57">
        <v>0</v>
      </c>
      <c r="L57">
        <v>1</v>
      </c>
      <c r="M57" t="s">
        <v>18</v>
      </c>
      <c r="N57">
        <v>0</v>
      </c>
      <c r="O57">
        <v>0</v>
      </c>
      <c r="Q57">
        <v>1</v>
      </c>
    </row>
    <row r="58" spans="1:17" x14ac:dyDescent="0.3">
      <c r="A58">
        <v>1</v>
      </c>
      <c r="B58">
        <v>23.33</v>
      </c>
      <c r="C58">
        <v>11.625</v>
      </c>
      <c r="D58">
        <v>0</v>
      </c>
      <c r="E58">
        <v>0</v>
      </c>
      <c r="F58" t="s">
        <v>16</v>
      </c>
      <c r="G58" t="s">
        <v>17</v>
      </c>
      <c r="H58">
        <v>0.83499999999999996</v>
      </c>
      <c r="I58">
        <v>1</v>
      </c>
      <c r="J58">
        <v>0</v>
      </c>
      <c r="K58">
        <v>0</v>
      </c>
      <c r="L58">
        <v>1</v>
      </c>
      <c r="M58" t="s">
        <v>18</v>
      </c>
      <c r="N58">
        <v>160</v>
      </c>
      <c r="O58">
        <v>300</v>
      </c>
      <c r="Q58">
        <v>1</v>
      </c>
    </row>
    <row r="59" spans="1:17" x14ac:dyDescent="0.3">
      <c r="A59">
        <v>1</v>
      </c>
      <c r="B59">
        <v>23.17</v>
      </c>
      <c r="C59">
        <v>0</v>
      </c>
      <c r="D59">
        <v>1</v>
      </c>
      <c r="E59">
        <v>1</v>
      </c>
      <c r="F59" t="s">
        <v>24</v>
      </c>
      <c r="G59" t="s">
        <v>17</v>
      </c>
      <c r="H59">
        <v>8.5000000000000006E-2</v>
      </c>
      <c r="I59">
        <v>1</v>
      </c>
      <c r="J59">
        <v>0</v>
      </c>
      <c r="K59">
        <v>0</v>
      </c>
      <c r="L59">
        <v>0</v>
      </c>
      <c r="M59" t="s">
        <v>18</v>
      </c>
      <c r="N59">
        <v>0</v>
      </c>
      <c r="O59">
        <v>0</v>
      </c>
      <c r="Q59">
        <v>1</v>
      </c>
    </row>
    <row r="60" spans="1:17" x14ac:dyDescent="0.3">
      <c r="A60">
        <v>1</v>
      </c>
      <c r="B60">
        <v>44.33</v>
      </c>
      <c r="C60">
        <v>0.5</v>
      </c>
      <c r="D60">
        <v>1</v>
      </c>
      <c r="E60">
        <v>1</v>
      </c>
      <c r="F60" t="s">
        <v>29</v>
      </c>
      <c r="G60" t="s">
        <v>20</v>
      </c>
      <c r="H60">
        <v>5</v>
      </c>
      <c r="I60">
        <v>1</v>
      </c>
      <c r="J60">
        <v>0</v>
      </c>
      <c r="K60">
        <v>0</v>
      </c>
      <c r="L60">
        <v>1</v>
      </c>
      <c r="M60" t="s">
        <v>18</v>
      </c>
      <c r="N60">
        <v>320</v>
      </c>
      <c r="O60">
        <v>0</v>
      </c>
      <c r="Q60">
        <v>1</v>
      </c>
    </row>
    <row r="61" spans="1:17" x14ac:dyDescent="0.3">
      <c r="A61">
        <v>1</v>
      </c>
      <c r="B61">
        <v>35.17</v>
      </c>
      <c r="C61">
        <v>4.5</v>
      </c>
      <c r="D61">
        <v>1</v>
      </c>
      <c r="E61">
        <v>1</v>
      </c>
      <c r="F61" t="s">
        <v>28</v>
      </c>
      <c r="G61" t="s">
        <v>20</v>
      </c>
      <c r="H61">
        <v>5.75</v>
      </c>
      <c r="I61">
        <v>0</v>
      </c>
      <c r="J61">
        <v>0</v>
      </c>
      <c r="K61">
        <v>0</v>
      </c>
      <c r="L61">
        <v>1</v>
      </c>
      <c r="M61" t="s">
        <v>21</v>
      </c>
      <c r="N61">
        <v>711</v>
      </c>
      <c r="O61">
        <v>0</v>
      </c>
      <c r="Q61">
        <v>1</v>
      </c>
    </row>
    <row r="62" spans="1:17" x14ac:dyDescent="0.3">
      <c r="A62">
        <v>1</v>
      </c>
      <c r="B62">
        <v>43.25</v>
      </c>
      <c r="C62">
        <v>3</v>
      </c>
      <c r="D62">
        <v>1</v>
      </c>
      <c r="E62">
        <v>1</v>
      </c>
      <c r="F62" t="s">
        <v>19</v>
      </c>
      <c r="G62" t="s">
        <v>20</v>
      </c>
      <c r="H62">
        <v>6</v>
      </c>
      <c r="I62">
        <v>1</v>
      </c>
      <c r="J62">
        <v>1</v>
      </c>
      <c r="K62">
        <v>11</v>
      </c>
      <c r="L62">
        <v>0</v>
      </c>
      <c r="M62" t="s">
        <v>18</v>
      </c>
      <c r="N62">
        <v>80</v>
      </c>
      <c r="O62">
        <v>0</v>
      </c>
      <c r="Q62">
        <v>1</v>
      </c>
    </row>
    <row r="63" spans="1:17" x14ac:dyDescent="0.3">
      <c r="A63">
        <v>1</v>
      </c>
      <c r="B63">
        <v>56.75</v>
      </c>
      <c r="C63">
        <v>12.25</v>
      </c>
      <c r="D63">
        <v>1</v>
      </c>
      <c r="E63">
        <v>1</v>
      </c>
      <c r="F63" t="s">
        <v>22</v>
      </c>
      <c r="G63" t="s">
        <v>17</v>
      </c>
      <c r="H63">
        <v>1.25</v>
      </c>
      <c r="I63">
        <v>1</v>
      </c>
      <c r="J63">
        <v>1</v>
      </c>
      <c r="K63">
        <v>4</v>
      </c>
      <c r="L63">
        <v>1</v>
      </c>
      <c r="M63" t="s">
        <v>18</v>
      </c>
      <c r="N63">
        <v>200</v>
      </c>
      <c r="O63">
        <v>0</v>
      </c>
      <c r="Q63">
        <v>1</v>
      </c>
    </row>
    <row r="64" spans="1:17" x14ac:dyDescent="0.3">
      <c r="A64">
        <v>1</v>
      </c>
      <c r="B64">
        <v>31.67</v>
      </c>
      <c r="C64">
        <v>16.164999999999999</v>
      </c>
      <c r="D64">
        <v>1</v>
      </c>
      <c r="E64">
        <v>1</v>
      </c>
      <c r="F64" t="s">
        <v>27</v>
      </c>
      <c r="G64" t="s">
        <v>17</v>
      </c>
      <c r="H64">
        <v>3</v>
      </c>
      <c r="I64">
        <v>1</v>
      </c>
      <c r="J64">
        <v>1</v>
      </c>
      <c r="K64">
        <v>9</v>
      </c>
      <c r="L64">
        <v>0</v>
      </c>
      <c r="M64" t="s">
        <v>18</v>
      </c>
      <c r="N64">
        <v>250</v>
      </c>
      <c r="O64">
        <v>730</v>
      </c>
      <c r="Q64">
        <v>1</v>
      </c>
    </row>
    <row r="65" spans="1:17" x14ac:dyDescent="0.3">
      <c r="A65">
        <v>0</v>
      </c>
      <c r="B65">
        <v>23.42</v>
      </c>
      <c r="C65">
        <v>0.79</v>
      </c>
      <c r="D65">
        <v>0</v>
      </c>
      <c r="E65">
        <v>0</v>
      </c>
      <c r="F65" t="s">
        <v>19</v>
      </c>
      <c r="G65" t="s">
        <v>17</v>
      </c>
      <c r="H65">
        <v>1.5</v>
      </c>
      <c r="I65">
        <v>1</v>
      </c>
      <c r="J65">
        <v>1</v>
      </c>
      <c r="K65">
        <v>2</v>
      </c>
      <c r="L65">
        <v>1</v>
      </c>
      <c r="M65" t="s">
        <v>18</v>
      </c>
      <c r="N65">
        <v>80</v>
      </c>
      <c r="O65">
        <v>400</v>
      </c>
      <c r="Q65">
        <v>1</v>
      </c>
    </row>
    <row r="66" spans="1:17" x14ac:dyDescent="0.3">
      <c r="A66">
        <v>0</v>
      </c>
      <c r="B66">
        <v>20.420000000000002</v>
      </c>
      <c r="C66">
        <v>0.83499999999999996</v>
      </c>
      <c r="D66">
        <v>1</v>
      </c>
      <c r="E66">
        <v>1</v>
      </c>
      <c r="F66" t="s">
        <v>19</v>
      </c>
      <c r="G66" t="s">
        <v>17</v>
      </c>
      <c r="H66">
        <v>1.585</v>
      </c>
      <c r="I66">
        <v>1</v>
      </c>
      <c r="J66">
        <v>1</v>
      </c>
      <c r="K66">
        <v>1</v>
      </c>
      <c r="L66">
        <v>0</v>
      </c>
      <c r="M66" t="s">
        <v>18</v>
      </c>
      <c r="N66">
        <v>0</v>
      </c>
      <c r="O66">
        <v>0</v>
      </c>
      <c r="Q66">
        <v>1</v>
      </c>
    </row>
    <row r="67" spans="1:17" x14ac:dyDescent="0.3">
      <c r="A67">
        <v>1</v>
      </c>
      <c r="B67">
        <v>26.67</v>
      </c>
      <c r="C67">
        <v>4.25</v>
      </c>
      <c r="D67">
        <v>1</v>
      </c>
      <c r="E67">
        <v>1</v>
      </c>
      <c r="F67" t="s">
        <v>24</v>
      </c>
      <c r="G67" t="s">
        <v>17</v>
      </c>
      <c r="H67">
        <v>4.29</v>
      </c>
      <c r="I67">
        <v>1</v>
      </c>
      <c r="J67">
        <v>1</v>
      </c>
      <c r="K67">
        <v>1</v>
      </c>
      <c r="L67">
        <v>1</v>
      </c>
      <c r="M67" t="s">
        <v>18</v>
      </c>
      <c r="N67">
        <v>120</v>
      </c>
      <c r="O67">
        <v>0</v>
      </c>
      <c r="Q67">
        <v>1</v>
      </c>
    </row>
    <row r="68" spans="1:17" x14ac:dyDescent="0.3">
      <c r="A68">
        <v>1</v>
      </c>
      <c r="B68">
        <v>34.17</v>
      </c>
      <c r="C68">
        <v>1.54</v>
      </c>
      <c r="D68">
        <v>1</v>
      </c>
      <c r="E68">
        <v>1</v>
      </c>
      <c r="F68" t="s">
        <v>24</v>
      </c>
      <c r="G68" t="s">
        <v>17</v>
      </c>
      <c r="H68">
        <v>1.54</v>
      </c>
      <c r="I68">
        <v>1</v>
      </c>
      <c r="J68">
        <v>1</v>
      </c>
      <c r="K68">
        <v>1</v>
      </c>
      <c r="L68">
        <v>1</v>
      </c>
      <c r="M68" t="s">
        <v>18</v>
      </c>
      <c r="N68">
        <v>520</v>
      </c>
      <c r="O68">
        <v>50000</v>
      </c>
      <c r="Q68">
        <v>1</v>
      </c>
    </row>
    <row r="69" spans="1:17" x14ac:dyDescent="0.3">
      <c r="A69">
        <v>0</v>
      </c>
      <c r="B69">
        <v>36</v>
      </c>
      <c r="C69">
        <v>1</v>
      </c>
      <c r="D69">
        <v>1</v>
      </c>
      <c r="E69">
        <v>1</v>
      </c>
      <c r="F69" t="s">
        <v>26</v>
      </c>
      <c r="G69" t="s">
        <v>17</v>
      </c>
      <c r="H69">
        <v>2</v>
      </c>
      <c r="I69">
        <v>1</v>
      </c>
      <c r="J69">
        <v>1</v>
      </c>
      <c r="K69">
        <v>11</v>
      </c>
      <c r="L69">
        <v>0</v>
      </c>
      <c r="M69" t="s">
        <v>18</v>
      </c>
      <c r="N69">
        <v>0</v>
      </c>
      <c r="O69">
        <v>456</v>
      </c>
      <c r="Q69">
        <v>1</v>
      </c>
    </row>
    <row r="70" spans="1:17" x14ac:dyDescent="0.3">
      <c r="A70">
        <v>1</v>
      </c>
      <c r="B70">
        <v>25.5</v>
      </c>
      <c r="C70">
        <v>0.375</v>
      </c>
      <c r="D70">
        <v>1</v>
      </c>
      <c r="E70">
        <v>1</v>
      </c>
      <c r="F70" t="s">
        <v>22</v>
      </c>
      <c r="G70" t="s">
        <v>17</v>
      </c>
      <c r="H70">
        <v>0.25</v>
      </c>
      <c r="I70">
        <v>1</v>
      </c>
      <c r="J70">
        <v>1</v>
      </c>
      <c r="K70">
        <v>3</v>
      </c>
      <c r="L70">
        <v>0</v>
      </c>
      <c r="M70" t="s">
        <v>18</v>
      </c>
      <c r="N70">
        <v>260</v>
      </c>
      <c r="O70">
        <v>15108</v>
      </c>
      <c r="Q70">
        <v>1</v>
      </c>
    </row>
    <row r="71" spans="1:17" x14ac:dyDescent="0.3">
      <c r="A71">
        <v>1</v>
      </c>
      <c r="B71">
        <v>19.420000000000002</v>
      </c>
      <c r="C71">
        <v>6.5</v>
      </c>
      <c r="D71">
        <v>1</v>
      </c>
      <c r="E71">
        <v>1</v>
      </c>
      <c r="F71" t="s">
        <v>16</v>
      </c>
      <c r="G71" t="s">
        <v>20</v>
      </c>
      <c r="H71">
        <v>1.46</v>
      </c>
      <c r="I71">
        <v>1</v>
      </c>
      <c r="J71">
        <v>1</v>
      </c>
      <c r="K71">
        <v>7</v>
      </c>
      <c r="L71">
        <v>0</v>
      </c>
      <c r="M71" t="s">
        <v>18</v>
      </c>
      <c r="N71">
        <v>80</v>
      </c>
      <c r="O71">
        <v>2954</v>
      </c>
      <c r="Q71">
        <v>1</v>
      </c>
    </row>
    <row r="72" spans="1:17" x14ac:dyDescent="0.3">
      <c r="A72">
        <v>1</v>
      </c>
      <c r="B72">
        <v>35.17</v>
      </c>
      <c r="C72">
        <v>25.125</v>
      </c>
      <c r="D72">
        <v>1</v>
      </c>
      <c r="E72">
        <v>1</v>
      </c>
      <c r="F72" t="s">
        <v>28</v>
      </c>
      <c r="G72" t="s">
        <v>20</v>
      </c>
      <c r="H72">
        <v>1.625</v>
      </c>
      <c r="I72">
        <v>1</v>
      </c>
      <c r="J72">
        <v>1</v>
      </c>
      <c r="K72">
        <v>1</v>
      </c>
      <c r="L72">
        <v>1</v>
      </c>
      <c r="M72" t="s">
        <v>18</v>
      </c>
      <c r="N72">
        <v>515</v>
      </c>
      <c r="O72">
        <v>500</v>
      </c>
      <c r="Q72">
        <v>1</v>
      </c>
    </row>
    <row r="73" spans="1:17" x14ac:dyDescent="0.3">
      <c r="A73">
        <v>1</v>
      </c>
      <c r="B73">
        <v>32.33</v>
      </c>
      <c r="C73">
        <v>7.5</v>
      </c>
      <c r="D73">
        <v>1</v>
      </c>
      <c r="E73">
        <v>1</v>
      </c>
      <c r="F73" t="s">
        <v>31</v>
      </c>
      <c r="G73" t="s">
        <v>30</v>
      </c>
      <c r="H73">
        <v>1.585</v>
      </c>
      <c r="I73">
        <v>1</v>
      </c>
      <c r="J73">
        <v>0</v>
      </c>
      <c r="K73">
        <v>0</v>
      </c>
      <c r="L73">
        <v>1</v>
      </c>
      <c r="M73" t="s">
        <v>21</v>
      </c>
      <c r="N73">
        <v>420</v>
      </c>
      <c r="O73">
        <v>0</v>
      </c>
      <c r="Q73">
        <v>0</v>
      </c>
    </row>
    <row r="74" spans="1:17" x14ac:dyDescent="0.3">
      <c r="A74">
        <v>1</v>
      </c>
      <c r="B74">
        <v>34.83</v>
      </c>
      <c r="C74">
        <v>4</v>
      </c>
      <c r="D74">
        <v>1</v>
      </c>
      <c r="E74">
        <v>1</v>
      </c>
      <c r="F74" t="s">
        <v>27</v>
      </c>
      <c r="G74" t="s">
        <v>30</v>
      </c>
      <c r="H74">
        <v>12.5</v>
      </c>
      <c r="I74">
        <v>1</v>
      </c>
      <c r="J74">
        <v>0</v>
      </c>
      <c r="K74">
        <v>0</v>
      </c>
      <c r="L74">
        <v>1</v>
      </c>
      <c r="M74" t="s">
        <v>18</v>
      </c>
      <c r="N74">
        <v>0</v>
      </c>
      <c r="O74">
        <v>0</v>
      </c>
      <c r="Q74">
        <v>0</v>
      </c>
    </row>
    <row r="75" spans="1:17" x14ac:dyDescent="0.3">
      <c r="A75">
        <v>0</v>
      </c>
      <c r="B75">
        <v>38.58</v>
      </c>
      <c r="C75">
        <v>5</v>
      </c>
      <c r="D75">
        <v>1</v>
      </c>
      <c r="E75">
        <v>1</v>
      </c>
      <c r="F75" t="s">
        <v>24</v>
      </c>
      <c r="G75" t="s">
        <v>17</v>
      </c>
      <c r="H75">
        <v>13.5</v>
      </c>
      <c r="I75">
        <v>1</v>
      </c>
      <c r="J75">
        <v>0</v>
      </c>
      <c r="K75">
        <v>0</v>
      </c>
      <c r="L75">
        <v>1</v>
      </c>
      <c r="M75" t="s">
        <v>18</v>
      </c>
      <c r="N75">
        <v>980</v>
      </c>
      <c r="O75">
        <v>0</v>
      </c>
      <c r="Q75">
        <v>0</v>
      </c>
    </row>
    <row r="76" spans="1:17" x14ac:dyDescent="0.3">
      <c r="A76">
        <v>1</v>
      </c>
      <c r="B76">
        <v>44.25</v>
      </c>
      <c r="C76">
        <v>0.5</v>
      </c>
      <c r="D76">
        <v>1</v>
      </c>
      <c r="E76">
        <v>1</v>
      </c>
      <c r="F76" t="s">
        <v>22</v>
      </c>
      <c r="G76" t="s">
        <v>17</v>
      </c>
      <c r="H76">
        <v>10.75</v>
      </c>
      <c r="I76">
        <v>1</v>
      </c>
      <c r="J76">
        <v>0</v>
      </c>
      <c r="K76">
        <v>0</v>
      </c>
      <c r="L76">
        <v>0</v>
      </c>
      <c r="M76" t="s">
        <v>21</v>
      </c>
      <c r="N76">
        <v>400</v>
      </c>
      <c r="O76">
        <v>0</v>
      </c>
      <c r="Q76">
        <v>0</v>
      </c>
    </row>
    <row r="77" spans="1:17" x14ac:dyDescent="0.3">
      <c r="A77">
        <v>1</v>
      </c>
      <c r="B77">
        <v>44.83</v>
      </c>
      <c r="C77">
        <v>7</v>
      </c>
      <c r="D77">
        <v>0</v>
      </c>
      <c r="E77">
        <v>0</v>
      </c>
      <c r="F77" t="s">
        <v>26</v>
      </c>
      <c r="G77" t="s">
        <v>17</v>
      </c>
      <c r="H77">
        <v>1.625</v>
      </c>
      <c r="I77">
        <v>0</v>
      </c>
      <c r="J77">
        <v>0</v>
      </c>
      <c r="K77">
        <v>0</v>
      </c>
      <c r="L77">
        <v>0</v>
      </c>
      <c r="M77" t="s">
        <v>18</v>
      </c>
      <c r="N77">
        <v>160</v>
      </c>
      <c r="O77">
        <v>2</v>
      </c>
      <c r="Q77">
        <v>0</v>
      </c>
    </row>
    <row r="78" spans="1:17" x14ac:dyDescent="0.3">
      <c r="A78">
        <v>1</v>
      </c>
      <c r="B78">
        <v>20.67</v>
      </c>
      <c r="C78">
        <v>5.29</v>
      </c>
      <c r="D78">
        <v>1</v>
      </c>
      <c r="E78">
        <v>1</v>
      </c>
      <c r="F78" t="s">
        <v>19</v>
      </c>
      <c r="G78" t="s">
        <v>17</v>
      </c>
      <c r="H78">
        <v>0.375</v>
      </c>
      <c r="I78">
        <v>1</v>
      </c>
      <c r="J78">
        <v>1</v>
      </c>
      <c r="K78">
        <v>1</v>
      </c>
      <c r="L78">
        <v>0</v>
      </c>
      <c r="M78" t="s">
        <v>18</v>
      </c>
      <c r="N78">
        <v>160</v>
      </c>
      <c r="O78">
        <v>0</v>
      </c>
      <c r="Q78">
        <v>0</v>
      </c>
    </row>
    <row r="79" spans="1:17" x14ac:dyDescent="0.3">
      <c r="A79">
        <v>1</v>
      </c>
      <c r="B79">
        <v>34.08</v>
      </c>
      <c r="C79">
        <v>6.5</v>
      </c>
      <c r="D79">
        <v>1</v>
      </c>
      <c r="E79">
        <v>1</v>
      </c>
      <c r="F79" t="s">
        <v>32</v>
      </c>
      <c r="G79" t="s">
        <v>17</v>
      </c>
      <c r="H79">
        <v>0.125</v>
      </c>
      <c r="I79">
        <v>1</v>
      </c>
      <c r="J79">
        <v>0</v>
      </c>
      <c r="K79">
        <v>0</v>
      </c>
      <c r="L79">
        <v>1</v>
      </c>
      <c r="M79" t="s">
        <v>18</v>
      </c>
      <c r="N79">
        <v>443</v>
      </c>
      <c r="O79">
        <v>0</v>
      </c>
      <c r="Q79">
        <v>0</v>
      </c>
    </row>
    <row r="80" spans="1:17" x14ac:dyDescent="0.3">
      <c r="A80">
        <v>0</v>
      </c>
      <c r="B80">
        <v>19.170000000000002</v>
      </c>
      <c r="C80">
        <v>0.58499999999999996</v>
      </c>
      <c r="D80">
        <v>0</v>
      </c>
      <c r="E80">
        <v>0</v>
      </c>
      <c r="F80" t="s">
        <v>32</v>
      </c>
      <c r="G80" t="s">
        <v>17</v>
      </c>
      <c r="H80">
        <v>0.58499999999999996</v>
      </c>
      <c r="I80">
        <v>1</v>
      </c>
      <c r="J80">
        <v>0</v>
      </c>
      <c r="K80">
        <v>0</v>
      </c>
      <c r="L80">
        <v>1</v>
      </c>
      <c r="M80" t="s">
        <v>18</v>
      </c>
      <c r="N80">
        <v>160</v>
      </c>
      <c r="O80">
        <v>0</v>
      </c>
      <c r="Q80">
        <v>0</v>
      </c>
    </row>
    <row r="81" spans="1:17" x14ac:dyDescent="0.3">
      <c r="A81">
        <v>1</v>
      </c>
      <c r="B81">
        <v>21.67</v>
      </c>
      <c r="C81">
        <v>1.165</v>
      </c>
      <c r="D81">
        <v>0</v>
      </c>
      <c r="E81">
        <v>0</v>
      </c>
      <c r="F81" t="s">
        <v>25</v>
      </c>
      <c r="G81" t="s">
        <v>17</v>
      </c>
      <c r="H81">
        <v>2.5</v>
      </c>
      <c r="I81">
        <v>1</v>
      </c>
      <c r="J81">
        <v>1</v>
      </c>
      <c r="K81">
        <v>1</v>
      </c>
      <c r="L81">
        <v>0</v>
      </c>
      <c r="M81" t="s">
        <v>18</v>
      </c>
      <c r="N81">
        <v>180</v>
      </c>
      <c r="O81">
        <v>20</v>
      </c>
      <c r="Q81">
        <v>0</v>
      </c>
    </row>
    <row r="82" spans="1:17" x14ac:dyDescent="0.3">
      <c r="A82">
        <v>1</v>
      </c>
      <c r="B82">
        <v>21.5</v>
      </c>
      <c r="C82">
        <v>9.75</v>
      </c>
      <c r="D82">
        <v>1</v>
      </c>
      <c r="E82">
        <v>1</v>
      </c>
      <c r="F82" t="s">
        <v>26</v>
      </c>
      <c r="G82" t="s">
        <v>17</v>
      </c>
      <c r="H82">
        <v>0.25</v>
      </c>
      <c r="I82">
        <v>1</v>
      </c>
      <c r="J82">
        <v>0</v>
      </c>
      <c r="K82">
        <v>0</v>
      </c>
      <c r="L82">
        <v>0</v>
      </c>
      <c r="M82" t="s">
        <v>18</v>
      </c>
      <c r="N82">
        <v>140</v>
      </c>
      <c r="O82">
        <v>0</v>
      </c>
      <c r="Q82">
        <v>0</v>
      </c>
    </row>
    <row r="83" spans="1:17" x14ac:dyDescent="0.3">
      <c r="A83">
        <v>1</v>
      </c>
      <c r="B83">
        <v>49.58</v>
      </c>
      <c r="C83">
        <v>19</v>
      </c>
      <c r="D83">
        <v>1</v>
      </c>
      <c r="E83">
        <v>1</v>
      </c>
      <c r="F83" t="s">
        <v>33</v>
      </c>
      <c r="G83" t="s">
        <v>34</v>
      </c>
      <c r="H83">
        <v>0</v>
      </c>
      <c r="I83">
        <v>1</v>
      </c>
      <c r="J83">
        <v>1</v>
      </c>
      <c r="K83">
        <v>1</v>
      </c>
      <c r="L83">
        <v>0</v>
      </c>
      <c r="M83" t="s">
        <v>18</v>
      </c>
      <c r="N83">
        <v>94</v>
      </c>
      <c r="O83">
        <v>0</v>
      </c>
      <c r="Q83">
        <v>0</v>
      </c>
    </row>
    <row r="84" spans="1:17" x14ac:dyDescent="0.3">
      <c r="A84">
        <v>0</v>
      </c>
      <c r="B84">
        <v>27.67</v>
      </c>
      <c r="C84">
        <v>1.5</v>
      </c>
      <c r="D84">
        <v>1</v>
      </c>
      <c r="E84">
        <v>1</v>
      </c>
      <c r="F84" t="s">
        <v>22</v>
      </c>
      <c r="G84" t="s">
        <v>17</v>
      </c>
      <c r="H84">
        <v>2</v>
      </c>
      <c r="I84">
        <v>1</v>
      </c>
      <c r="J84">
        <v>0</v>
      </c>
      <c r="K84">
        <v>0</v>
      </c>
      <c r="L84">
        <v>0</v>
      </c>
      <c r="M84" t="s">
        <v>21</v>
      </c>
      <c r="N84">
        <v>368</v>
      </c>
      <c r="O84">
        <v>0</v>
      </c>
      <c r="Q84">
        <v>0</v>
      </c>
    </row>
    <row r="85" spans="1:17" x14ac:dyDescent="0.3">
      <c r="A85">
        <v>1</v>
      </c>
      <c r="B85">
        <v>39.83</v>
      </c>
      <c r="C85">
        <v>0.5</v>
      </c>
      <c r="D85">
        <v>1</v>
      </c>
      <c r="E85">
        <v>1</v>
      </c>
      <c r="F85" t="s">
        <v>22</v>
      </c>
      <c r="G85" t="s">
        <v>17</v>
      </c>
      <c r="H85">
        <v>0.25</v>
      </c>
      <c r="I85">
        <v>1</v>
      </c>
      <c r="J85">
        <v>0</v>
      </c>
      <c r="K85">
        <v>0</v>
      </c>
      <c r="L85">
        <v>0</v>
      </c>
      <c r="M85" t="s">
        <v>21</v>
      </c>
      <c r="N85">
        <v>288</v>
      </c>
      <c r="O85">
        <v>0</v>
      </c>
      <c r="Q85">
        <v>0</v>
      </c>
    </row>
    <row r="86" spans="1:17" x14ac:dyDescent="0.3">
      <c r="A86">
        <v>0</v>
      </c>
      <c r="B86">
        <v>28.46</v>
      </c>
      <c r="C86">
        <v>3.5</v>
      </c>
      <c r="D86">
        <v>1</v>
      </c>
      <c r="E86">
        <v>1</v>
      </c>
      <c r="F86" t="s">
        <v>27</v>
      </c>
      <c r="G86" t="s">
        <v>17</v>
      </c>
      <c r="H86">
        <v>3</v>
      </c>
      <c r="I86">
        <v>1</v>
      </c>
      <c r="J86">
        <v>0</v>
      </c>
      <c r="K86">
        <v>0</v>
      </c>
      <c r="L86">
        <v>1</v>
      </c>
      <c r="M86" t="s">
        <v>18</v>
      </c>
      <c r="N86">
        <v>300</v>
      </c>
      <c r="O86">
        <v>0</v>
      </c>
      <c r="Q86">
        <v>0</v>
      </c>
    </row>
    <row r="87" spans="1:17" x14ac:dyDescent="0.3">
      <c r="A87">
        <v>1</v>
      </c>
      <c r="B87">
        <v>27.25</v>
      </c>
      <c r="C87">
        <v>0.625</v>
      </c>
      <c r="D87">
        <v>1</v>
      </c>
      <c r="E87">
        <v>1</v>
      </c>
      <c r="F87" t="s">
        <v>32</v>
      </c>
      <c r="G87" t="s">
        <v>17</v>
      </c>
      <c r="H87">
        <v>0.45500000000000002</v>
      </c>
      <c r="I87">
        <v>1</v>
      </c>
      <c r="J87">
        <v>0</v>
      </c>
      <c r="K87">
        <v>0</v>
      </c>
      <c r="L87">
        <v>1</v>
      </c>
      <c r="M87" t="s">
        <v>18</v>
      </c>
      <c r="N87">
        <v>200</v>
      </c>
      <c r="O87">
        <v>0</v>
      </c>
      <c r="Q87">
        <v>0</v>
      </c>
    </row>
    <row r="88" spans="1:17" x14ac:dyDescent="0.3">
      <c r="A88">
        <v>1</v>
      </c>
      <c r="B88">
        <v>37.17</v>
      </c>
      <c r="C88">
        <v>4</v>
      </c>
      <c r="D88">
        <v>1</v>
      </c>
      <c r="E88">
        <v>1</v>
      </c>
      <c r="F88" t="s">
        <v>26</v>
      </c>
      <c r="G88" t="s">
        <v>30</v>
      </c>
      <c r="H88">
        <v>5</v>
      </c>
      <c r="I88">
        <v>1</v>
      </c>
      <c r="J88">
        <v>0</v>
      </c>
      <c r="K88">
        <v>0</v>
      </c>
      <c r="L88">
        <v>1</v>
      </c>
      <c r="M88" t="s">
        <v>21</v>
      </c>
      <c r="N88">
        <v>280</v>
      </c>
      <c r="O88">
        <v>0</v>
      </c>
      <c r="Q88">
        <v>0</v>
      </c>
    </row>
    <row r="89" spans="1:17" x14ac:dyDescent="0.3">
      <c r="A89">
        <v>1</v>
      </c>
      <c r="B89">
        <v>28.46</v>
      </c>
      <c r="C89">
        <v>0.375</v>
      </c>
      <c r="D89">
        <v>1</v>
      </c>
      <c r="E89">
        <v>1</v>
      </c>
      <c r="F89" t="s">
        <v>27</v>
      </c>
      <c r="G89" t="s">
        <v>17</v>
      </c>
      <c r="H89">
        <v>0.875</v>
      </c>
      <c r="I89">
        <v>1</v>
      </c>
      <c r="J89">
        <v>0</v>
      </c>
      <c r="K89">
        <v>0</v>
      </c>
      <c r="L89">
        <v>1</v>
      </c>
      <c r="M89" t="s">
        <v>21</v>
      </c>
      <c r="N89">
        <v>928</v>
      </c>
      <c r="O89">
        <v>0</v>
      </c>
      <c r="Q89">
        <v>0</v>
      </c>
    </row>
    <row r="90" spans="1:17" x14ac:dyDescent="0.3">
      <c r="A90">
        <v>1</v>
      </c>
      <c r="B90">
        <v>25.67</v>
      </c>
      <c r="C90">
        <v>2.21</v>
      </c>
      <c r="D90">
        <v>0</v>
      </c>
      <c r="E90">
        <v>0</v>
      </c>
      <c r="F90" t="s">
        <v>32</v>
      </c>
      <c r="G90" t="s">
        <v>17</v>
      </c>
      <c r="H90">
        <v>4</v>
      </c>
      <c r="I90">
        <v>1</v>
      </c>
      <c r="J90">
        <v>0</v>
      </c>
      <c r="K90">
        <v>0</v>
      </c>
      <c r="L90">
        <v>0</v>
      </c>
      <c r="M90" t="s">
        <v>18</v>
      </c>
      <c r="N90">
        <v>188</v>
      </c>
      <c r="O90">
        <v>0</v>
      </c>
      <c r="Q90">
        <v>0</v>
      </c>
    </row>
    <row r="91" spans="1:17" x14ac:dyDescent="0.3">
      <c r="A91">
        <v>1</v>
      </c>
      <c r="B91">
        <v>34</v>
      </c>
      <c r="C91">
        <v>4.5</v>
      </c>
      <c r="D91">
        <v>1</v>
      </c>
      <c r="E91">
        <v>1</v>
      </c>
      <c r="F91" t="s">
        <v>32</v>
      </c>
      <c r="G91" t="s">
        <v>17</v>
      </c>
      <c r="H91">
        <v>1</v>
      </c>
      <c r="I91">
        <v>1</v>
      </c>
      <c r="J91">
        <v>0</v>
      </c>
      <c r="K91">
        <v>0</v>
      </c>
      <c r="L91">
        <v>1</v>
      </c>
      <c r="M91" t="s">
        <v>18</v>
      </c>
      <c r="N91">
        <v>240</v>
      </c>
      <c r="O91">
        <v>0</v>
      </c>
      <c r="Q91">
        <v>0</v>
      </c>
    </row>
    <row r="92" spans="1:17" x14ac:dyDescent="0.3">
      <c r="A92">
        <v>0</v>
      </c>
      <c r="B92">
        <v>49</v>
      </c>
      <c r="C92">
        <v>1.5</v>
      </c>
      <c r="D92">
        <v>1</v>
      </c>
      <c r="E92">
        <v>1</v>
      </c>
      <c r="F92" t="s">
        <v>35</v>
      </c>
      <c r="G92" t="s">
        <v>36</v>
      </c>
      <c r="H92">
        <v>0</v>
      </c>
      <c r="I92">
        <v>1</v>
      </c>
      <c r="J92">
        <v>0</v>
      </c>
      <c r="K92">
        <v>0</v>
      </c>
      <c r="L92">
        <v>1</v>
      </c>
      <c r="M92" t="s">
        <v>18</v>
      </c>
      <c r="N92">
        <v>100</v>
      </c>
      <c r="O92">
        <v>27</v>
      </c>
      <c r="Q92">
        <v>0</v>
      </c>
    </row>
    <row r="93" spans="1:17" x14ac:dyDescent="0.3">
      <c r="A93">
        <v>1</v>
      </c>
      <c r="B93">
        <v>62.5</v>
      </c>
      <c r="C93">
        <v>12.75</v>
      </c>
      <c r="D93">
        <v>0</v>
      </c>
      <c r="E93">
        <v>0</v>
      </c>
      <c r="F93" t="s">
        <v>26</v>
      </c>
      <c r="G93" t="s">
        <v>20</v>
      </c>
      <c r="H93">
        <v>5</v>
      </c>
      <c r="I93">
        <v>1</v>
      </c>
      <c r="J93">
        <v>0</v>
      </c>
      <c r="K93">
        <v>0</v>
      </c>
      <c r="L93">
        <v>0</v>
      </c>
      <c r="M93" t="s">
        <v>18</v>
      </c>
      <c r="N93">
        <v>112</v>
      </c>
      <c r="O93">
        <v>0</v>
      </c>
      <c r="Q93">
        <v>0</v>
      </c>
    </row>
    <row r="94" spans="1:17" x14ac:dyDescent="0.3">
      <c r="A94">
        <v>1</v>
      </c>
      <c r="B94">
        <v>31.42</v>
      </c>
      <c r="C94">
        <v>15.5</v>
      </c>
      <c r="D94">
        <v>1</v>
      </c>
      <c r="E94">
        <v>1</v>
      </c>
      <c r="F94" t="s">
        <v>26</v>
      </c>
      <c r="G94" t="s">
        <v>17</v>
      </c>
      <c r="H94">
        <v>0.5</v>
      </c>
      <c r="I94">
        <v>1</v>
      </c>
      <c r="J94">
        <v>0</v>
      </c>
      <c r="K94">
        <v>0</v>
      </c>
      <c r="L94">
        <v>0</v>
      </c>
      <c r="M94" t="s">
        <v>18</v>
      </c>
      <c r="N94">
        <v>120</v>
      </c>
      <c r="O94">
        <v>0</v>
      </c>
      <c r="Q94">
        <v>0</v>
      </c>
    </row>
    <row r="95" spans="1:17" x14ac:dyDescent="0.3">
      <c r="A95">
        <v>1</v>
      </c>
      <c r="B95">
        <v>28.46</v>
      </c>
      <c r="C95">
        <v>5</v>
      </c>
      <c r="D95">
        <v>0</v>
      </c>
      <c r="E95">
        <v>0</v>
      </c>
      <c r="F95" t="s">
        <v>32</v>
      </c>
      <c r="G95" t="s">
        <v>17</v>
      </c>
      <c r="H95">
        <v>8.5</v>
      </c>
      <c r="I95">
        <v>1</v>
      </c>
      <c r="J95">
        <v>0</v>
      </c>
      <c r="K95">
        <v>0</v>
      </c>
      <c r="L95">
        <v>0</v>
      </c>
      <c r="M95" t="s">
        <v>18</v>
      </c>
      <c r="N95">
        <v>0</v>
      </c>
      <c r="O95">
        <v>0</v>
      </c>
      <c r="Q95">
        <v>0</v>
      </c>
    </row>
    <row r="96" spans="1:17" x14ac:dyDescent="0.3">
      <c r="A96">
        <v>1</v>
      </c>
      <c r="B96">
        <v>52.33</v>
      </c>
      <c r="C96">
        <v>1.375</v>
      </c>
      <c r="D96">
        <v>0</v>
      </c>
      <c r="E96">
        <v>0</v>
      </c>
      <c r="F96" t="s">
        <v>26</v>
      </c>
      <c r="G96" t="s">
        <v>20</v>
      </c>
      <c r="H96">
        <v>9.4600000000000009</v>
      </c>
      <c r="I96">
        <v>1</v>
      </c>
      <c r="J96">
        <v>0</v>
      </c>
      <c r="K96">
        <v>0</v>
      </c>
      <c r="L96">
        <v>1</v>
      </c>
      <c r="M96" t="s">
        <v>18</v>
      </c>
      <c r="N96">
        <v>200</v>
      </c>
      <c r="O96">
        <v>100</v>
      </c>
      <c r="Q96">
        <v>0</v>
      </c>
    </row>
    <row r="97" spans="1:17" x14ac:dyDescent="0.3">
      <c r="A97">
        <v>1</v>
      </c>
      <c r="B97">
        <v>28.75</v>
      </c>
      <c r="C97">
        <v>1.5</v>
      </c>
      <c r="D97">
        <v>0</v>
      </c>
      <c r="E97">
        <v>0</v>
      </c>
      <c r="F97" t="s">
        <v>26</v>
      </c>
      <c r="G97" t="s">
        <v>17</v>
      </c>
      <c r="H97">
        <v>1.5</v>
      </c>
      <c r="I97">
        <v>1</v>
      </c>
      <c r="J97">
        <v>0</v>
      </c>
      <c r="K97">
        <v>0</v>
      </c>
      <c r="L97">
        <v>1</v>
      </c>
      <c r="M97" t="s">
        <v>18</v>
      </c>
      <c r="N97">
        <v>0</v>
      </c>
      <c r="O97">
        <v>225</v>
      </c>
      <c r="Q97">
        <v>0</v>
      </c>
    </row>
    <row r="98" spans="1:17" x14ac:dyDescent="0.3">
      <c r="A98">
        <v>0</v>
      </c>
      <c r="B98">
        <v>28.58</v>
      </c>
      <c r="C98">
        <v>3.54</v>
      </c>
      <c r="D98">
        <v>1</v>
      </c>
      <c r="E98">
        <v>1</v>
      </c>
      <c r="F98" t="s">
        <v>29</v>
      </c>
      <c r="G98" t="s">
        <v>30</v>
      </c>
      <c r="H98">
        <v>0.5</v>
      </c>
      <c r="I98">
        <v>1</v>
      </c>
      <c r="J98">
        <v>0</v>
      </c>
      <c r="K98">
        <v>0</v>
      </c>
      <c r="L98">
        <v>1</v>
      </c>
      <c r="M98" t="s">
        <v>18</v>
      </c>
      <c r="N98">
        <v>171</v>
      </c>
      <c r="O98">
        <v>0</v>
      </c>
      <c r="Q98">
        <v>0</v>
      </c>
    </row>
    <row r="99" spans="1:17" x14ac:dyDescent="0.3">
      <c r="A99">
        <v>1</v>
      </c>
      <c r="B99">
        <v>23</v>
      </c>
      <c r="C99">
        <v>0.625</v>
      </c>
      <c r="D99">
        <v>0</v>
      </c>
      <c r="E99">
        <v>0</v>
      </c>
      <c r="F99" t="s">
        <v>32</v>
      </c>
      <c r="G99" t="s">
        <v>17</v>
      </c>
      <c r="H99">
        <v>0.125</v>
      </c>
      <c r="I99">
        <v>1</v>
      </c>
      <c r="J99">
        <v>0</v>
      </c>
      <c r="K99">
        <v>0</v>
      </c>
      <c r="L99">
        <v>0</v>
      </c>
      <c r="M99" t="s">
        <v>18</v>
      </c>
      <c r="N99">
        <v>180</v>
      </c>
      <c r="O99">
        <v>1</v>
      </c>
      <c r="Q99">
        <v>0</v>
      </c>
    </row>
    <row r="100" spans="1:17" x14ac:dyDescent="0.3">
      <c r="A100">
        <v>1</v>
      </c>
      <c r="B100">
        <v>28.46</v>
      </c>
      <c r="C100">
        <v>0.5</v>
      </c>
      <c r="D100">
        <v>1</v>
      </c>
      <c r="E100">
        <v>1</v>
      </c>
      <c r="F100" t="s">
        <v>26</v>
      </c>
      <c r="G100" t="s">
        <v>30</v>
      </c>
      <c r="H100">
        <v>0.83499999999999996</v>
      </c>
      <c r="I100">
        <v>1</v>
      </c>
      <c r="J100">
        <v>0</v>
      </c>
      <c r="K100">
        <v>0</v>
      </c>
      <c r="L100">
        <v>1</v>
      </c>
      <c r="M100" t="s">
        <v>21</v>
      </c>
      <c r="N100">
        <v>320</v>
      </c>
      <c r="O100">
        <v>0</v>
      </c>
      <c r="Q100">
        <v>0</v>
      </c>
    </row>
    <row r="101" spans="1:17" x14ac:dyDescent="0.3">
      <c r="A101">
        <v>0</v>
      </c>
      <c r="B101">
        <v>22.5</v>
      </c>
      <c r="C101">
        <v>11</v>
      </c>
      <c r="D101">
        <v>0</v>
      </c>
      <c r="E101">
        <v>0</v>
      </c>
      <c r="F101" t="s">
        <v>19</v>
      </c>
      <c r="G101" t="s">
        <v>17</v>
      </c>
      <c r="H101">
        <v>3</v>
      </c>
      <c r="I101">
        <v>1</v>
      </c>
      <c r="J101">
        <v>0</v>
      </c>
      <c r="K101">
        <v>0</v>
      </c>
      <c r="L101">
        <v>1</v>
      </c>
      <c r="M101" t="s">
        <v>18</v>
      </c>
      <c r="N101">
        <v>268</v>
      </c>
      <c r="O101">
        <v>0</v>
      </c>
      <c r="Q101">
        <v>0</v>
      </c>
    </row>
    <row r="102" spans="1:17" x14ac:dyDescent="0.3">
      <c r="A102">
        <v>0</v>
      </c>
      <c r="B102">
        <v>28.5</v>
      </c>
      <c r="C102">
        <v>1</v>
      </c>
      <c r="D102">
        <v>1</v>
      </c>
      <c r="E102">
        <v>1</v>
      </c>
      <c r="F102" t="s">
        <v>19</v>
      </c>
      <c r="G102" t="s">
        <v>17</v>
      </c>
      <c r="H102">
        <v>1</v>
      </c>
      <c r="I102">
        <v>1</v>
      </c>
      <c r="J102">
        <v>1</v>
      </c>
      <c r="K102">
        <v>2</v>
      </c>
      <c r="L102">
        <v>1</v>
      </c>
      <c r="M102" t="s">
        <v>18</v>
      </c>
      <c r="N102">
        <v>167</v>
      </c>
      <c r="O102">
        <v>500</v>
      </c>
      <c r="Q102">
        <v>0</v>
      </c>
    </row>
    <row r="103" spans="1:17" x14ac:dyDescent="0.3">
      <c r="A103">
        <v>1</v>
      </c>
      <c r="B103">
        <v>37.5</v>
      </c>
      <c r="C103">
        <v>1.75</v>
      </c>
      <c r="D103">
        <v>0</v>
      </c>
      <c r="E103">
        <v>0</v>
      </c>
      <c r="F103" t="s">
        <v>26</v>
      </c>
      <c r="G103" t="s">
        <v>30</v>
      </c>
      <c r="H103">
        <v>0.25</v>
      </c>
      <c r="I103">
        <v>1</v>
      </c>
      <c r="J103">
        <v>0</v>
      </c>
      <c r="K103">
        <v>0</v>
      </c>
      <c r="L103">
        <v>1</v>
      </c>
      <c r="M103" t="s">
        <v>18</v>
      </c>
      <c r="N103">
        <v>164</v>
      </c>
      <c r="O103">
        <v>400</v>
      </c>
      <c r="Q103">
        <v>0</v>
      </c>
    </row>
    <row r="104" spans="1:17" x14ac:dyDescent="0.3">
      <c r="A104">
        <v>1</v>
      </c>
      <c r="B104">
        <v>35.25</v>
      </c>
      <c r="C104">
        <v>16.5</v>
      </c>
      <c r="D104">
        <v>0</v>
      </c>
      <c r="E104">
        <v>0</v>
      </c>
      <c r="F104" t="s">
        <v>26</v>
      </c>
      <c r="G104" t="s">
        <v>17</v>
      </c>
      <c r="H104">
        <v>4</v>
      </c>
      <c r="I104">
        <v>1</v>
      </c>
      <c r="J104">
        <v>0</v>
      </c>
      <c r="K104">
        <v>0</v>
      </c>
      <c r="L104">
        <v>0</v>
      </c>
      <c r="M104" t="s">
        <v>18</v>
      </c>
      <c r="N104">
        <v>80</v>
      </c>
      <c r="O104">
        <v>0</v>
      </c>
      <c r="Q104">
        <v>0</v>
      </c>
    </row>
    <row r="105" spans="1:17" x14ac:dyDescent="0.3">
      <c r="A105">
        <v>1</v>
      </c>
      <c r="B105">
        <v>18.670000000000002</v>
      </c>
      <c r="C105">
        <v>5</v>
      </c>
      <c r="D105">
        <v>1</v>
      </c>
      <c r="E105">
        <v>1</v>
      </c>
      <c r="F105" t="s">
        <v>19</v>
      </c>
      <c r="G105" t="s">
        <v>17</v>
      </c>
      <c r="H105">
        <v>0.375</v>
      </c>
      <c r="I105">
        <v>1</v>
      </c>
      <c r="J105">
        <v>1</v>
      </c>
      <c r="K105">
        <v>2</v>
      </c>
      <c r="L105">
        <v>0</v>
      </c>
      <c r="M105" t="s">
        <v>18</v>
      </c>
      <c r="N105">
        <v>0</v>
      </c>
      <c r="O105">
        <v>38</v>
      </c>
      <c r="Q105">
        <v>0</v>
      </c>
    </row>
    <row r="106" spans="1:17" x14ac:dyDescent="0.3">
      <c r="A106">
        <v>1</v>
      </c>
      <c r="B106">
        <v>25</v>
      </c>
      <c r="C106">
        <v>12</v>
      </c>
      <c r="D106">
        <v>1</v>
      </c>
      <c r="E106">
        <v>1</v>
      </c>
      <c r="F106" t="s">
        <v>25</v>
      </c>
      <c r="G106" t="s">
        <v>17</v>
      </c>
      <c r="H106">
        <v>2.25</v>
      </c>
      <c r="I106">
        <v>1</v>
      </c>
      <c r="J106">
        <v>1</v>
      </c>
      <c r="K106">
        <v>2</v>
      </c>
      <c r="L106">
        <v>1</v>
      </c>
      <c r="M106" t="s">
        <v>18</v>
      </c>
      <c r="N106">
        <v>120</v>
      </c>
      <c r="O106">
        <v>5</v>
      </c>
      <c r="Q106">
        <v>0</v>
      </c>
    </row>
    <row r="107" spans="1:17" x14ac:dyDescent="0.3">
      <c r="A107">
        <v>1</v>
      </c>
      <c r="B107">
        <v>27.83</v>
      </c>
      <c r="C107">
        <v>4</v>
      </c>
      <c r="D107">
        <v>0</v>
      </c>
      <c r="E107">
        <v>0</v>
      </c>
      <c r="F107" t="s">
        <v>29</v>
      </c>
      <c r="G107" t="s">
        <v>20</v>
      </c>
      <c r="H107">
        <v>5.75</v>
      </c>
      <c r="I107">
        <v>1</v>
      </c>
      <c r="J107">
        <v>1</v>
      </c>
      <c r="K107">
        <v>2</v>
      </c>
      <c r="L107">
        <v>1</v>
      </c>
      <c r="M107" t="s">
        <v>18</v>
      </c>
      <c r="N107">
        <v>75</v>
      </c>
      <c r="O107">
        <v>0</v>
      </c>
      <c r="Q107">
        <v>0</v>
      </c>
    </row>
    <row r="108" spans="1:17" x14ac:dyDescent="0.3">
      <c r="A108">
        <v>1</v>
      </c>
      <c r="B108">
        <v>54.83</v>
      </c>
      <c r="C108">
        <v>15.5</v>
      </c>
      <c r="D108">
        <v>1</v>
      </c>
      <c r="E108">
        <v>1</v>
      </c>
      <c r="F108" t="s">
        <v>31</v>
      </c>
      <c r="G108" t="s">
        <v>36</v>
      </c>
      <c r="H108">
        <v>0</v>
      </c>
      <c r="I108">
        <v>1</v>
      </c>
      <c r="J108">
        <v>1</v>
      </c>
      <c r="K108">
        <v>20</v>
      </c>
      <c r="L108">
        <v>0</v>
      </c>
      <c r="M108" t="s">
        <v>18</v>
      </c>
      <c r="N108">
        <v>152</v>
      </c>
      <c r="O108">
        <v>130</v>
      </c>
      <c r="Q108">
        <v>0</v>
      </c>
    </row>
    <row r="109" spans="1:17" x14ac:dyDescent="0.3">
      <c r="A109">
        <v>1</v>
      </c>
      <c r="B109">
        <v>28.75</v>
      </c>
      <c r="C109">
        <v>1.165</v>
      </c>
      <c r="D109">
        <v>1</v>
      </c>
      <c r="E109">
        <v>1</v>
      </c>
      <c r="F109" t="s">
        <v>25</v>
      </c>
      <c r="G109" t="s">
        <v>17</v>
      </c>
      <c r="H109">
        <v>0.5</v>
      </c>
      <c r="I109">
        <v>1</v>
      </c>
      <c r="J109">
        <v>0</v>
      </c>
      <c r="K109">
        <v>0</v>
      </c>
      <c r="L109">
        <v>0</v>
      </c>
      <c r="M109" t="s">
        <v>21</v>
      </c>
      <c r="N109">
        <v>280</v>
      </c>
      <c r="O109">
        <v>0</v>
      </c>
      <c r="Q109">
        <v>0</v>
      </c>
    </row>
    <row r="110" spans="1:17" x14ac:dyDescent="0.3">
      <c r="A110">
        <v>0</v>
      </c>
      <c r="B110">
        <v>25</v>
      </c>
      <c r="C110">
        <v>11</v>
      </c>
      <c r="D110">
        <v>0</v>
      </c>
      <c r="E110">
        <v>0</v>
      </c>
      <c r="F110" t="s">
        <v>32</v>
      </c>
      <c r="G110" t="s">
        <v>17</v>
      </c>
      <c r="H110">
        <v>4.5</v>
      </c>
      <c r="I110">
        <v>1</v>
      </c>
      <c r="J110">
        <v>0</v>
      </c>
      <c r="K110">
        <v>0</v>
      </c>
      <c r="L110">
        <v>0</v>
      </c>
      <c r="M110" t="s">
        <v>18</v>
      </c>
      <c r="N110">
        <v>120</v>
      </c>
      <c r="O110">
        <v>0</v>
      </c>
      <c r="Q110">
        <v>0</v>
      </c>
    </row>
    <row r="111" spans="1:17" x14ac:dyDescent="0.3">
      <c r="A111">
        <v>1</v>
      </c>
      <c r="B111">
        <v>40.92</v>
      </c>
      <c r="C111">
        <v>2.25</v>
      </c>
      <c r="D111">
        <v>0</v>
      </c>
      <c r="E111">
        <v>0</v>
      </c>
      <c r="F111" t="s">
        <v>28</v>
      </c>
      <c r="G111" t="s">
        <v>20</v>
      </c>
      <c r="H111">
        <v>10</v>
      </c>
      <c r="I111">
        <v>1</v>
      </c>
      <c r="J111">
        <v>0</v>
      </c>
      <c r="K111">
        <v>0</v>
      </c>
      <c r="L111">
        <v>1</v>
      </c>
      <c r="M111" t="s">
        <v>18</v>
      </c>
      <c r="N111">
        <v>176</v>
      </c>
      <c r="O111">
        <v>0</v>
      </c>
      <c r="Q111">
        <v>0</v>
      </c>
    </row>
    <row r="112" spans="1:17" x14ac:dyDescent="0.3">
      <c r="A112">
        <v>0</v>
      </c>
      <c r="B112">
        <v>19.75</v>
      </c>
      <c r="C112">
        <v>0.75</v>
      </c>
      <c r="D112">
        <v>1</v>
      </c>
      <c r="E112">
        <v>1</v>
      </c>
      <c r="F112" t="s">
        <v>26</v>
      </c>
      <c r="G112" t="s">
        <v>17</v>
      </c>
      <c r="H112">
        <v>0.79500000000000004</v>
      </c>
      <c r="I112">
        <v>1</v>
      </c>
      <c r="J112">
        <v>1</v>
      </c>
      <c r="K112">
        <v>5</v>
      </c>
      <c r="L112">
        <v>1</v>
      </c>
      <c r="M112" t="s">
        <v>18</v>
      </c>
      <c r="N112">
        <v>140</v>
      </c>
      <c r="O112">
        <v>5</v>
      </c>
      <c r="Q112">
        <v>0</v>
      </c>
    </row>
    <row r="113" spans="1:17" x14ac:dyDescent="0.3">
      <c r="A113">
        <v>1</v>
      </c>
      <c r="B113">
        <v>29.17</v>
      </c>
      <c r="C113">
        <v>3.5</v>
      </c>
      <c r="D113">
        <v>1</v>
      </c>
      <c r="E113">
        <v>1</v>
      </c>
      <c r="F113" t="s">
        <v>16</v>
      </c>
      <c r="G113" t="s">
        <v>17</v>
      </c>
      <c r="H113">
        <v>3.5</v>
      </c>
      <c r="I113">
        <v>1</v>
      </c>
      <c r="J113">
        <v>1</v>
      </c>
      <c r="K113">
        <v>3</v>
      </c>
      <c r="L113">
        <v>1</v>
      </c>
      <c r="M113" t="s">
        <v>18</v>
      </c>
      <c r="N113">
        <v>329</v>
      </c>
      <c r="O113">
        <v>0</v>
      </c>
      <c r="Q113">
        <v>0</v>
      </c>
    </row>
    <row r="114" spans="1:17" x14ac:dyDescent="0.3">
      <c r="A114">
        <v>0</v>
      </c>
      <c r="B114">
        <v>24.5</v>
      </c>
      <c r="C114">
        <v>1.04</v>
      </c>
      <c r="D114">
        <v>0</v>
      </c>
      <c r="E114">
        <v>0</v>
      </c>
      <c r="F114" t="s">
        <v>33</v>
      </c>
      <c r="G114" t="s">
        <v>34</v>
      </c>
      <c r="H114">
        <v>0.5</v>
      </c>
      <c r="I114">
        <v>1</v>
      </c>
      <c r="J114">
        <v>1</v>
      </c>
      <c r="K114">
        <v>3</v>
      </c>
      <c r="L114">
        <v>0</v>
      </c>
      <c r="M114" t="s">
        <v>18</v>
      </c>
      <c r="N114">
        <v>180</v>
      </c>
      <c r="O114">
        <v>147</v>
      </c>
      <c r="Q114">
        <v>0</v>
      </c>
    </row>
    <row r="115" spans="1:17" x14ac:dyDescent="0.3">
      <c r="A115">
        <v>1</v>
      </c>
      <c r="B115">
        <v>24.58</v>
      </c>
      <c r="C115">
        <v>12.5</v>
      </c>
      <c r="D115">
        <v>1</v>
      </c>
      <c r="E115">
        <v>1</v>
      </c>
      <c r="F115" t="s">
        <v>16</v>
      </c>
      <c r="G115" t="s">
        <v>17</v>
      </c>
      <c r="H115">
        <v>0.875</v>
      </c>
      <c r="I115">
        <v>1</v>
      </c>
      <c r="J115">
        <v>0</v>
      </c>
      <c r="K115">
        <v>0</v>
      </c>
      <c r="L115">
        <v>1</v>
      </c>
      <c r="M115" t="s">
        <v>18</v>
      </c>
      <c r="N115">
        <v>260</v>
      </c>
      <c r="O115">
        <v>0</v>
      </c>
      <c r="Q115">
        <v>0</v>
      </c>
    </row>
    <row r="116" spans="1:17" x14ac:dyDescent="0.3">
      <c r="A116">
        <v>0</v>
      </c>
      <c r="B116">
        <v>33.75</v>
      </c>
      <c r="C116">
        <v>0.75</v>
      </c>
      <c r="D116">
        <v>1</v>
      </c>
      <c r="E116">
        <v>1</v>
      </c>
      <c r="F116" t="s">
        <v>25</v>
      </c>
      <c r="G116" t="s">
        <v>30</v>
      </c>
      <c r="H116">
        <v>1</v>
      </c>
      <c r="I116">
        <v>1</v>
      </c>
      <c r="J116">
        <v>1</v>
      </c>
      <c r="K116">
        <v>3</v>
      </c>
      <c r="L116">
        <v>1</v>
      </c>
      <c r="M116" t="s">
        <v>18</v>
      </c>
      <c r="N116">
        <v>212</v>
      </c>
      <c r="O116">
        <v>0</v>
      </c>
      <c r="Q116">
        <v>0</v>
      </c>
    </row>
    <row r="117" spans="1:17" x14ac:dyDescent="0.3">
      <c r="A117">
        <v>1</v>
      </c>
      <c r="B117">
        <v>20.67</v>
      </c>
      <c r="C117">
        <v>1.25</v>
      </c>
      <c r="D117">
        <v>0</v>
      </c>
      <c r="E117">
        <v>0</v>
      </c>
      <c r="F117" t="s">
        <v>26</v>
      </c>
      <c r="G117" t="s">
        <v>20</v>
      </c>
      <c r="H117">
        <v>1.375</v>
      </c>
      <c r="I117">
        <v>1</v>
      </c>
      <c r="J117">
        <v>1</v>
      </c>
      <c r="K117">
        <v>3</v>
      </c>
      <c r="L117">
        <v>1</v>
      </c>
      <c r="M117" t="s">
        <v>18</v>
      </c>
      <c r="N117">
        <v>140</v>
      </c>
      <c r="O117">
        <v>210</v>
      </c>
      <c r="Q117">
        <v>0</v>
      </c>
    </row>
    <row r="118" spans="1:17" x14ac:dyDescent="0.3">
      <c r="A118">
        <v>0</v>
      </c>
      <c r="B118">
        <v>25.42</v>
      </c>
      <c r="C118">
        <v>1.125</v>
      </c>
      <c r="D118">
        <v>1</v>
      </c>
      <c r="E118">
        <v>1</v>
      </c>
      <c r="F118" t="s">
        <v>19</v>
      </c>
      <c r="G118" t="s">
        <v>17</v>
      </c>
      <c r="H118">
        <v>1.29</v>
      </c>
      <c r="I118">
        <v>1</v>
      </c>
      <c r="J118">
        <v>1</v>
      </c>
      <c r="K118">
        <v>2</v>
      </c>
      <c r="L118">
        <v>0</v>
      </c>
      <c r="M118" t="s">
        <v>18</v>
      </c>
      <c r="N118">
        <v>200</v>
      </c>
      <c r="O118">
        <v>0</v>
      </c>
      <c r="Q118">
        <v>0</v>
      </c>
    </row>
    <row r="119" spans="1:17" x14ac:dyDescent="0.3">
      <c r="A119">
        <v>1</v>
      </c>
      <c r="B119">
        <v>37.75</v>
      </c>
      <c r="C119">
        <v>7</v>
      </c>
      <c r="D119">
        <v>1</v>
      </c>
      <c r="E119">
        <v>1</v>
      </c>
      <c r="F119" t="s">
        <v>19</v>
      </c>
      <c r="G119" t="s">
        <v>20</v>
      </c>
      <c r="H119">
        <v>11.5</v>
      </c>
      <c r="I119">
        <v>1</v>
      </c>
      <c r="J119">
        <v>1</v>
      </c>
      <c r="K119">
        <v>7</v>
      </c>
      <c r="L119">
        <v>1</v>
      </c>
      <c r="M119" t="s">
        <v>18</v>
      </c>
      <c r="N119">
        <v>300</v>
      </c>
      <c r="O119">
        <v>5</v>
      </c>
      <c r="Q119">
        <v>0</v>
      </c>
    </row>
    <row r="120" spans="1:17" x14ac:dyDescent="0.3">
      <c r="A120">
        <v>1</v>
      </c>
      <c r="B120">
        <v>52.5</v>
      </c>
      <c r="C120">
        <v>6.5</v>
      </c>
      <c r="D120">
        <v>1</v>
      </c>
      <c r="E120">
        <v>1</v>
      </c>
      <c r="F120" t="s">
        <v>25</v>
      </c>
      <c r="G120" t="s">
        <v>17</v>
      </c>
      <c r="H120">
        <v>6.29</v>
      </c>
      <c r="I120">
        <v>1</v>
      </c>
      <c r="J120">
        <v>1</v>
      </c>
      <c r="K120">
        <v>15</v>
      </c>
      <c r="L120">
        <v>0</v>
      </c>
      <c r="M120" t="s">
        <v>18</v>
      </c>
      <c r="N120">
        <v>0</v>
      </c>
      <c r="O120">
        <v>11202</v>
      </c>
      <c r="Q120">
        <v>1</v>
      </c>
    </row>
    <row r="121" spans="1:17" x14ac:dyDescent="0.3">
      <c r="A121">
        <v>1</v>
      </c>
      <c r="B121">
        <v>57.83</v>
      </c>
      <c r="C121">
        <v>7.04</v>
      </c>
      <c r="D121">
        <v>1</v>
      </c>
      <c r="E121">
        <v>1</v>
      </c>
      <c r="F121" t="s">
        <v>22</v>
      </c>
      <c r="G121" t="s">
        <v>17</v>
      </c>
      <c r="H121">
        <v>14</v>
      </c>
      <c r="I121">
        <v>1</v>
      </c>
      <c r="J121">
        <v>1</v>
      </c>
      <c r="K121">
        <v>6</v>
      </c>
      <c r="L121">
        <v>1</v>
      </c>
      <c r="M121" t="s">
        <v>18</v>
      </c>
      <c r="N121">
        <v>360</v>
      </c>
      <c r="O121">
        <v>1332</v>
      </c>
      <c r="Q121">
        <v>1</v>
      </c>
    </row>
    <row r="122" spans="1:17" x14ac:dyDescent="0.3">
      <c r="A122">
        <v>0</v>
      </c>
      <c r="B122">
        <v>20.75</v>
      </c>
      <c r="C122">
        <v>10.335000000000001</v>
      </c>
      <c r="D122">
        <v>1</v>
      </c>
      <c r="E122">
        <v>1</v>
      </c>
      <c r="F122" t="s">
        <v>24</v>
      </c>
      <c r="G122" t="s">
        <v>20</v>
      </c>
      <c r="H122">
        <v>0.33500000000000002</v>
      </c>
      <c r="I122">
        <v>1</v>
      </c>
      <c r="J122">
        <v>1</v>
      </c>
      <c r="K122">
        <v>1</v>
      </c>
      <c r="L122">
        <v>1</v>
      </c>
      <c r="M122" t="s">
        <v>18</v>
      </c>
      <c r="N122">
        <v>80</v>
      </c>
      <c r="O122">
        <v>50</v>
      </c>
      <c r="Q122">
        <v>1</v>
      </c>
    </row>
    <row r="123" spans="1:17" x14ac:dyDescent="0.3">
      <c r="A123">
        <v>1</v>
      </c>
      <c r="B123">
        <v>39.92</v>
      </c>
      <c r="C123">
        <v>6.21</v>
      </c>
      <c r="D123">
        <v>1</v>
      </c>
      <c r="E123">
        <v>1</v>
      </c>
      <c r="F123" t="s">
        <v>19</v>
      </c>
      <c r="G123" t="s">
        <v>17</v>
      </c>
      <c r="H123">
        <v>0.04</v>
      </c>
      <c r="I123">
        <v>1</v>
      </c>
      <c r="J123">
        <v>1</v>
      </c>
      <c r="K123">
        <v>1</v>
      </c>
      <c r="L123">
        <v>0</v>
      </c>
      <c r="M123" t="s">
        <v>18</v>
      </c>
      <c r="N123">
        <v>200</v>
      </c>
      <c r="O123">
        <v>300</v>
      </c>
      <c r="Q123">
        <v>1</v>
      </c>
    </row>
    <row r="124" spans="1:17" x14ac:dyDescent="0.3">
      <c r="A124">
        <v>1</v>
      </c>
      <c r="B124">
        <v>25.67</v>
      </c>
      <c r="C124">
        <v>12.5</v>
      </c>
      <c r="D124">
        <v>1</v>
      </c>
      <c r="E124">
        <v>1</v>
      </c>
      <c r="F124" t="s">
        <v>24</v>
      </c>
      <c r="G124" t="s">
        <v>17</v>
      </c>
      <c r="H124">
        <v>1.21</v>
      </c>
      <c r="I124">
        <v>1</v>
      </c>
      <c r="J124">
        <v>1</v>
      </c>
      <c r="K124">
        <v>67</v>
      </c>
      <c r="L124">
        <v>1</v>
      </c>
      <c r="M124" t="s">
        <v>18</v>
      </c>
      <c r="N124">
        <v>140</v>
      </c>
      <c r="O124">
        <v>258</v>
      </c>
      <c r="Q124">
        <v>1</v>
      </c>
    </row>
    <row r="125" spans="1:17" x14ac:dyDescent="0.3">
      <c r="A125">
        <v>0</v>
      </c>
      <c r="B125">
        <v>24.75</v>
      </c>
      <c r="C125">
        <v>12.5</v>
      </c>
      <c r="D125">
        <v>1</v>
      </c>
      <c r="E125">
        <v>1</v>
      </c>
      <c r="F125" t="s">
        <v>32</v>
      </c>
      <c r="G125" t="s">
        <v>17</v>
      </c>
      <c r="H125">
        <v>1.5</v>
      </c>
      <c r="I125">
        <v>1</v>
      </c>
      <c r="J125">
        <v>1</v>
      </c>
      <c r="K125">
        <v>12</v>
      </c>
      <c r="L125">
        <v>1</v>
      </c>
      <c r="M125" t="s">
        <v>18</v>
      </c>
      <c r="N125">
        <v>120</v>
      </c>
      <c r="O125">
        <v>567</v>
      </c>
      <c r="Q125">
        <v>1</v>
      </c>
    </row>
    <row r="126" spans="1:17" x14ac:dyDescent="0.3">
      <c r="A126">
        <v>0</v>
      </c>
      <c r="B126">
        <v>44.17</v>
      </c>
      <c r="C126">
        <v>6.665</v>
      </c>
      <c r="D126">
        <v>1</v>
      </c>
      <c r="E126">
        <v>1</v>
      </c>
      <c r="F126" t="s">
        <v>19</v>
      </c>
      <c r="G126" t="s">
        <v>17</v>
      </c>
      <c r="H126">
        <v>7.375</v>
      </c>
      <c r="I126">
        <v>1</v>
      </c>
      <c r="J126">
        <v>1</v>
      </c>
      <c r="K126">
        <v>3</v>
      </c>
      <c r="L126">
        <v>1</v>
      </c>
      <c r="M126" t="s">
        <v>18</v>
      </c>
      <c r="N126">
        <v>0</v>
      </c>
      <c r="O126">
        <v>0</v>
      </c>
      <c r="Q126">
        <v>1</v>
      </c>
    </row>
    <row r="127" spans="1:17" x14ac:dyDescent="0.3">
      <c r="A127">
        <v>0</v>
      </c>
      <c r="B127">
        <v>23.5</v>
      </c>
      <c r="C127">
        <v>9</v>
      </c>
      <c r="D127">
        <v>1</v>
      </c>
      <c r="E127">
        <v>1</v>
      </c>
      <c r="F127" t="s">
        <v>19</v>
      </c>
      <c r="G127" t="s">
        <v>17</v>
      </c>
      <c r="H127">
        <v>8.5</v>
      </c>
      <c r="I127">
        <v>1</v>
      </c>
      <c r="J127">
        <v>1</v>
      </c>
      <c r="K127">
        <v>5</v>
      </c>
      <c r="L127">
        <v>1</v>
      </c>
      <c r="M127" t="s">
        <v>18</v>
      </c>
      <c r="N127">
        <v>120</v>
      </c>
      <c r="O127">
        <v>0</v>
      </c>
      <c r="Q127">
        <v>1</v>
      </c>
    </row>
    <row r="128" spans="1:17" x14ac:dyDescent="0.3">
      <c r="A128">
        <v>1</v>
      </c>
      <c r="B128">
        <v>34.92</v>
      </c>
      <c r="C128">
        <v>5</v>
      </c>
      <c r="D128">
        <v>1</v>
      </c>
      <c r="E128">
        <v>1</v>
      </c>
      <c r="F128" t="s">
        <v>28</v>
      </c>
      <c r="G128" t="s">
        <v>20</v>
      </c>
      <c r="H128">
        <v>7.5</v>
      </c>
      <c r="I128">
        <v>1</v>
      </c>
      <c r="J128">
        <v>1</v>
      </c>
      <c r="K128">
        <v>6</v>
      </c>
      <c r="L128">
        <v>1</v>
      </c>
      <c r="M128" t="s">
        <v>18</v>
      </c>
      <c r="N128">
        <v>0</v>
      </c>
      <c r="O128">
        <v>1000</v>
      </c>
      <c r="Q128">
        <v>1</v>
      </c>
    </row>
    <row r="129" spans="1:17" x14ac:dyDescent="0.3">
      <c r="A129">
        <v>1</v>
      </c>
      <c r="B129">
        <v>47.67</v>
      </c>
      <c r="C129">
        <v>2.5</v>
      </c>
      <c r="D129">
        <v>1</v>
      </c>
      <c r="E129">
        <v>1</v>
      </c>
      <c r="F129" t="s">
        <v>22</v>
      </c>
      <c r="G129" t="s">
        <v>30</v>
      </c>
      <c r="H129">
        <v>2.5</v>
      </c>
      <c r="I129">
        <v>1</v>
      </c>
      <c r="J129">
        <v>1</v>
      </c>
      <c r="K129">
        <v>12</v>
      </c>
      <c r="L129">
        <v>1</v>
      </c>
      <c r="M129" t="s">
        <v>18</v>
      </c>
      <c r="N129">
        <v>410</v>
      </c>
      <c r="O129">
        <v>2510</v>
      </c>
      <c r="Q129">
        <v>1</v>
      </c>
    </row>
    <row r="130" spans="1:17" x14ac:dyDescent="0.3">
      <c r="A130">
        <v>1</v>
      </c>
      <c r="B130">
        <v>22.75</v>
      </c>
      <c r="C130">
        <v>11</v>
      </c>
      <c r="D130">
        <v>1</v>
      </c>
      <c r="E130">
        <v>1</v>
      </c>
      <c r="F130" t="s">
        <v>19</v>
      </c>
      <c r="G130" t="s">
        <v>17</v>
      </c>
      <c r="H130">
        <v>2.5</v>
      </c>
      <c r="I130">
        <v>1</v>
      </c>
      <c r="J130">
        <v>1</v>
      </c>
      <c r="K130">
        <v>7</v>
      </c>
      <c r="L130">
        <v>1</v>
      </c>
      <c r="M130" t="s">
        <v>18</v>
      </c>
      <c r="N130">
        <v>100</v>
      </c>
      <c r="O130">
        <v>809</v>
      </c>
      <c r="Q130">
        <v>1</v>
      </c>
    </row>
    <row r="131" spans="1:17" x14ac:dyDescent="0.3">
      <c r="A131">
        <v>1</v>
      </c>
      <c r="B131">
        <v>34.42</v>
      </c>
      <c r="C131">
        <v>4.25</v>
      </c>
      <c r="D131">
        <v>1</v>
      </c>
      <c r="E131">
        <v>1</v>
      </c>
      <c r="F131" t="s">
        <v>29</v>
      </c>
      <c r="G131" t="s">
        <v>30</v>
      </c>
      <c r="H131">
        <v>3.25</v>
      </c>
      <c r="I131">
        <v>1</v>
      </c>
      <c r="J131">
        <v>1</v>
      </c>
      <c r="K131">
        <v>2</v>
      </c>
      <c r="L131">
        <v>0</v>
      </c>
      <c r="M131" t="s">
        <v>18</v>
      </c>
      <c r="N131">
        <v>274</v>
      </c>
      <c r="O131">
        <v>610</v>
      </c>
      <c r="Q131">
        <v>1</v>
      </c>
    </row>
    <row r="132" spans="1:17" x14ac:dyDescent="0.3">
      <c r="A132">
        <v>0</v>
      </c>
      <c r="B132">
        <v>28.42</v>
      </c>
      <c r="C132">
        <v>3.5</v>
      </c>
      <c r="D132">
        <v>1</v>
      </c>
      <c r="E132">
        <v>1</v>
      </c>
      <c r="F132" t="s">
        <v>16</v>
      </c>
      <c r="G132" t="s">
        <v>17</v>
      </c>
      <c r="H132">
        <v>0.83499999999999996</v>
      </c>
      <c r="I132">
        <v>1</v>
      </c>
      <c r="J132">
        <v>0</v>
      </c>
      <c r="K132">
        <v>0</v>
      </c>
      <c r="L132">
        <v>0</v>
      </c>
      <c r="M132" t="s">
        <v>21</v>
      </c>
      <c r="N132">
        <v>280</v>
      </c>
      <c r="O132">
        <v>0</v>
      </c>
      <c r="Q132">
        <v>1</v>
      </c>
    </row>
    <row r="133" spans="1:17" x14ac:dyDescent="0.3">
      <c r="A133">
        <v>1</v>
      </c>
      <c r="B133">
        <v>67.75</v>
      </c>
      <c r="C133">
        <v>5.5</v>
      </c>
      <c r="D133">
        <v>1</v>
      </c>
      <c r="E133">
        <v>1</v>
      </c>
      <c r="F133" t="s">
        <v>31</v>
      </c>
      <c r="G133" t="s">
        <v>36</v>
      </c>
      <c r="H133">
        <v>13</v>
      </c>
      <c r="I133">
        <v>1</v>
      </c>
      <c r="J133">
        <v>1</v>
      </c>
      <c r="K133">
        <v>1</v>
      </c>
      <c r="L133">
        <v>1</v>
      </c>
      <c r="M133" t="s">
        <v>18</v>
      </c>
      <c r="N133">
        <v>0</v>
      </c>
      <c r="O133">
        <v>0</v>
      </c>
      <c r="Q133">
        <v>1</v>
      </c>
    </row>
    <row r="134" spans="1:17" x14ac:dyDescent="0.3">
      <c r="A134">
        <v>1</v>
      </c>
      <c r="B134">
        <v>20.420000000000002</v>
      </c>
      <c r="C134">
        <v>1.835</v>
      </c>
      <c r="D134">
        <v>1</v>
      </c>
      <c r="E134">
        <v>1</v>
      </c>
      <c r="F134" t="s">
        <v>26</v>
      </c>
      <c r="G134" t="s">
        <v>17</v>
      </c>
      <c r="H134">
        <v>2.25</v>
      </c>
      <c r="I134">
        <v>1</v>
      </c>
      <c r="J134">
        <v>1</v>
      </c>
      <c r="K134">
        <v>1</v>
      </c>
      <c r="L134">
        <v>0</v>
      </c>
      <c r="M134" t="s">
        <v>18</v>
      </c>
      <c r="N134">
        <v>100</v>
      </c>
      <c r="O134">
        <v>150</v>
      </c>
      <c r="Q134">
        <v>1</v>
      </c>
    </row>
    <row r="135" spans="1:17" x14ac:dyDescent="0.3">
      <c r="A135">
        <v>0</v>
      </c>
      <c r="B135">
        <v>47.42</v>
      </c>
      <c r="C135">
        <v>8</v>
      </c>
      <c r="D135">
        <v>1</v>
      </c>
      <c r="E135">
        <v>1</v>
      </c>
      <c r="F135" t="s">
        <v>31</v>
      </c>
      <c r="G135" t="s">
        <v>30</v>
      </c>
      <c r="H135">
        <v>6.5</v>
      </c>
      <c r="I135">
        <v>1</v>
      </c>
      <c r="J135">
        <v>1</v>
      </c>
      <c r="K135">
        <v>6</v>
      </c>
      <c r="L135">
        <v>0</v>
      </c>
      <c r="M135" t="s">
        <v>18</v>
      </c>
      <c r="N135">
        <v>375</v>
      </c>
      <c r="O135">
        <v>51100</v>
      </c>
      <c r="Q135">
        <v>1</v>
      </c>
    </row>
    <row r="136" spans="1:17" x14ac:dyDescent="0.3">
      <c r="A136">
        <v>1</v>
      </c>
      <c r="B136">
        <v>36.25</v>
      </c>
      <c r="C136">
        <v>5</v>
      </c>
      <c r="D136">
        <v>1</v>
      </c>
      <c r="E136">
        <v>1</v>
      </c>
      <c r="F136" t="s">
        <v>26</v>
      </c>
      <c r="G136" t="s">
        <v>30</v>
      </c>
      <c r="H136">
        <v>2.5</v>
      </c>
      <c r="I136">
        <v>1</v>
      </c>
      <c r="J136">
        <v>1</v>
      </c>
      <c r="K136">
        <v>6</v>
      </c>
      <c r="L136">
        <v>0</v>
      </c>
      <c r="M136" t="s">
        <v>18</v>
      </c>
      <c r="N136">
        <v>0</v>
      </c>
      <c r="O136">
        <v>367</v>
      </c>
      <c r="Q136">
        <v>1</v>
      </c>
    </row>
    <row r="137" spans="1:17" x14ac:dyDescent="0.3">
      <c r="A137">
        <v>1</v>
      </c>
      <c r="B137">
        <v>32.67</v>
      </c>
      <c r="C137">
        <v>5.5</v>
      </c>
      <c r="D137">
        <v>1</v>
      </c>
      <c r="E137">
        <v>1</v>
      </c>
      <c r="F137" t="s">
        <v>19</v>
      </c>
      <c r="G137" t="s">
        <v>20</v>
      </c>
      <c r="H137">
        <v>5.5</v>
      </c>
      <c r="I137">
        <v>1</v>
      </c>
      <c r="J137">
        <v>1</v>
      </c>
      <c r="K137">
        <v>12</v>
      </c>
      <c r="L137">
        <v>1</v>
      </c>
      <c r="M137" t="s">
        <v>18</v>
      </c>
      <c r="N137">
        <v>408</v>
      </c>
      <c r="O137">
        <v>1000</v>
      </c>
      <c r="Q137">
        <v>1</v>
      </c>
    </row>
    <row r="138" spans="1:17" x14ac:dyDescent="0.3">
      <c r="A138">
        <v>1</v>
      </c>
      <c r="B138">
        <v>48.58</v>
      </c>
      <c r="C138">
        <v>6.5</v>
      </c>
      <c r="D138">
        <v>1</v>
      </c>
      <c r="E138">
        <v>1</v>
      </c>
      <c r="F138" t="s">
        <v>19</v>
      </c>
      <c r="G138" t="s">
        <v>20</v>
      </c>
      <c r="H138">
        <v>6</v>
      </c>
      <c r="I138">
        <v>1</v>
      </c>
      <c r="J138">
        <v>0</v>
      </c>
      <c r="K138">
        <v>0</v>
      </c>
      <c r="L138">
        <v>1</v>
      </c>
      <c r="M138" t="s">
        <v>18</v>
      </c>
      <c r="N138">
        <v>350</v>
      </c>
      <c r="O138">
        <v>0</v>
      </c>
      <c r="Q138">
        <v>1</v>
      </c>
    </row>
    <row r="139" spans="1:17" x14ac:dyDescent="0.3">
      <c r="A139">
        <v>1</v>
      </c>
      <c r="B139">
        <v>39.92</v>
      </c>
      <c r="C139">
        <v>0.54</v>
      </c>
      <c r="D139">
        <v>0</v>
      </c>
      <c r="E139">
        <v>0</v>
      </c>
      <c r="F139" t="s">
        <v>32</v>
      </c>
      <c r="G139" t="s">
        <v>17</v>
      </c>
      <c r="H139">
        <v>0.5</v>
      </c>
      <c r="I139">
        <v>1</v>
      </c>
      <c r="J139">
        <v>1</v>
      </c>
      <c r="K139">
        <v>3</v>
      </c>
      <c r="L139">
        <v>0</v>
      </c>
      <c r="M139" t="s">
        <v>18</v>
      </c>
      <c r="N139">
        <v>200</v>
      </c>
      <c r="O139">
        <v>1000</v>
      </c>
      <c r="Q139">
        <v>1</v>
      </c>
    </row>
    <row r="140" spans="1:17" x14ac:dyDescent="0.3">
      <c r="A140">
        <v>1</v>
      </c>
      <c r="B140">
        <v>33.58</v>
      </c>
      <c r="C140">
        <v>2.75</v>
      </c>
      <c r="D140">
        <v>1</v>
      </c>
      <c r="E140">
        <v>1</v>
      </c>
      <c r="F140" t="s">
        <v>22</v>
      </c>
      <c r="G140" t="s">
        <v>17</v>
      </c>
      <c r="H140">
        <v>4.25</v>
      </c>
      <c r="I140">
        <v>1</v>
      </c>
      <c r="J140">
        <v>1</v>
      </c>
      <c r="K140">
        <v>6</v>
      </c>
      <c r="L140">
        <v>0</v>
      </c>
      <c r="M140" t="s">
        <v>18</v>
      </c>
      <c r="N140">
        <v>204</v>
      </c>
      <c r="O140">
        <v>0</v>
      </c>
      <c r="Q140">
        <v>1</v>
      </c>
    </row>
    <row r="141" spans="1:17" x14ac:dyDescent="0.3">
      <c r="A141">
        <v>0</v>
      </c>
      <c r="B141">
        <v>18.829999999999998</v>
      </c>
      <c r="C141">
        <v>9.5</v>
      </c>
      <c r="D141">
        <v>1</v>
      </c>
      <c r="E141">
        <v>1</v>
      </c>
      <c r="F141" t="s">
        <v>16</v>
      </c>
      <c r="G141" t="s">
        <v>17</v>
      </c>
      <c r="H141">
        <v>1.625</v>
      </c>
      <c r="I141">
        <v>1</v>
      </c>
      <c r="J141">
        <v>1</v>
      </c>
      <c r="K141">
        <v>6</v>
      </c>
      <c r="L141">
        <v>1</v>
      </c>
      <c r="M141" t="s">
        <v>18</v>
      </c>
      <c r="N141">
        <v>40</v>
      </c>
      <c r="O141">
        <v>600</v>
      </c>
      <c r="Q141">
        <v>1</v>
      </c>
    </row>
    <row r="142" spans="1:17" x14ac:dyDescent="0.3">
      <c r="A142">
        <v>0</v>
      </c>
      <c r="B142">
        <v>26.92</v>
      </c>
      <c r="C142">
        <v>13.5</v>
      </c>
      <c r="D142">
        <v>1</v>
      </c>
      <c r="E142">
        <v>1</v>
      </c>
      <c r="F142" t="s">
        <v>19</v>
      </c>
      <c r="G142" t="s">
        <v>20</v>
      </c>
      <c r="H142">
        <v>5</v>
      </c>
      <c r="I142">
        <v>1</v>
      </c>
      <c r="J142">
        <v>1</v>
      </c>
      <c r="K142">
        <v>2</v>
      </c>
      <c r="L142">
        <v>0</v>
      </c>
      <c r="M142" t="s">
        <v>18</v>
      </c>
      <c r="N142">
        <v>0</v>
      </c>
      <c r="O142">
        <v>5000</v>
      </c>
      <c r="Q142">
        <v>1</v>
      </c>
    </row>
    <row r="143" spans="1:17" x14ac:dyDescent="0.3">
      <c r="A143">
        <v>0</v>
      </c>
      <c r="B143">
        <v>31.25</v>
      </c>
      <c r="C143">
        <v>3.75</v>
      </c>
      <c r="D143">
        <v>1</v>
      </c>
      <c r="E143">
        <v>1</v>
      </c>
      <c r="F143" t="s">
        <v>24</v>
      </c>
      <c r="G143" t="s">
        <v>20</v>
      </c>
      <c r="H143">
        <v>0.625</v>
      </c>
      <c r="I143">
        <v>1</v>
      </c>
      <c r="J143">
        <v>1</v>
      </c>
      <c r="K143">
        <v>9</v>
      </c>
      <c r="L143">
        <v>1</v>
      </c>
      <c r="M143" t="s">
        <v>18</v>
      </c>
      <c r="N143">
        <v>181</v>
      </c>
      <c r="O143">
        <v>0</v>
      </c>
      <c r="Q143">
        <v>1</v>
      </c>
    </row>
    <row r="144" spans="1:17" x14ac:dyDescent="0.3">
      <c r="A144">
        <v>0</v>
      </c>
      <c r="B144">
        <v>56.5</v>
      </c>
      <c r="C144">
        <v>16</v>
      </c>
      <c r="D144">
        <v>1</v>
      </c>
      <c r="E144">
        <v>1</v>
      </c>
      <c r="F144" t="s">
        <v>35</v>
      </c>
      <c r="G144" t="s">
        <v>34</v>
      </c>
      <c r="H144">
        <v>0</v>
      </c>
      <c r="I144">
        <v>1</v>
      </c>
      <c r="J144">
        <v>1</v>
      </c>
      <c r="K144">
        <v>15</v>
      </c>
      <c r="L144">
        <v>0</v>
      </c>
      <c r="M144" t="s">
        <v>18</v>
      </c>
      <c r="N144">
        <v>0</v>
      </c>
      <c r="O144">
        <v>247</v>
      </c>
      <c r="Q144">
        <v>1</v>
      </c>
    </row>
    <row r="145" spans="1:17" x14ac:dyDescent="0.3">
      <c r="A145">
        <v>1</v>
      </c>
      <c r="B145">
        <v>43</v>
      </c>
      <c r="C145">
        <v>0.28999999999999998</v>
      </c>
      <c r="D145">
        <v>0</v>
      </c>
      <c r="E145">
        <v>0</v>
      </c>
      <c r="F145" t="s">
        <v>24</v>
      </c>
      <c r="G145" t="s">
        <v>20</v>
      </c>
      <c r="H145">
        <v>1.75</v>
      </c>
      <c r="I145">
        <v>1</v>
      </c>
      <c r="J145">
        <v>1</v>
      </c>
      <c r="K145">
        <v>8</v>
      </c>
      <c r="L145">
        <v>0</v>
      </c>
      <c r="M145" t="s">
        <v>18</v>
      </c>
      <c r="N145">
        <v>100</v>
      </c>
      <c r="O145">
        <v>375</v>
      </c>
      <c r="Q145">
        <v>1</v>
      </c>
    </row>
    <row r="146" spans="1:17" x14ac:dyDescent="0.3">
      <c r="A146">
        <v>1</v>
      </c>
      <c r="B146">
        <v>22.33</v>
      </c>
      <c r="C146">
        <v>11</v>
      </c>
      <c r="D146">
        <v>1</v>
      </c>
      <c r="E146">
        <v>1</v>
      </c>
      <c r="F146" t="s">
        <v>16</v>
      </c>
      <c r="G146" t="s">
        <v>17</v>
      </c>
      <c r="H146">
        <v>2</v>
      </c>
      <c r="I146">
        <v>1</v>
      </c>
      <c r="J146">
        <v>1</v>
      </c>
      <c r="K146">
        <v>1</v>
      </c>
      <c r="L146">
        <v>0</v>
      </c>
      <c r="M146" t="s">
        <v>18</v>
      </c>
      <c r="N146">
        <v>80</v>
      </c>
      <c r="O146">
        <v>278</v>
      </c>
      <c r="Q146">
        <v>1</v>
      </c>
    </row>
    <row r="147" spans="1:17" x14ac:dyDescent="0.3">
      <c r="A147">
        <v>1</v>
      </c>
      <c r="B147">
        <v>27.25</v>
      </c>
      <c r="C147">
        <v>1.665</v>
      </c>
      <c r="D147">
        <v>1</v>
      </c>
      <c r="E147">
        <v>1</v>
      </c>
      <c r="F147" t="s">
        <v>24</v>
      </c>
      <c r="G147" t="s">
        <v>20</v>
      </c>
      <c r="H147">
        <v>5.085</v>
      </c>
      <c r="I147">
        <v>1</v>
      </c>
      <c r="J147">
        <v>1</v>
      </c>
      <c r="K147">
        <v>9</v>
      </c>
      <c r="L147">
        <v>0</v>
      </c>
      <c r="M147" t="s">
        <v>18</v>
      </c>
      <c r="N147">
        <v>399</v>
      </c>
      <c r="O147">
        <v>827</v>
      </c>
      <c r="Q147">
        <v>1</v>
      </c>
    </row>
    <row r="148" spans="1:17" x14ac:dyDescent="0.3">
      <c r="A148">
        <v>1</v>
      </c>
      <c r="B148">
        <v>32.83</v>
      </c>
      <c r="C148">
        <v>2.5</v>
      </c>
      <c r="D148">
        <v>1</v>
      </c>
      <c r="E148">
        <v>1</v>
      </c>
      <c r="F148" t="s">
        <v>24</v>
      </c>
      <c r="G148" t="s">
        <v>20</v>
      </c>
      <c r="H148">
        <v>2.75</v>
      </c>
      <c r="I148">
        <v>1</v>
      </c>
      <c r="J148">
        <v>1</v>
      </c>
      <c r="K148">
        <v>6</v>
      </c>
      <c r="L148">
        <v>0</v>
      </c>
      <c r="M148" t="s">
        <v>18</v>
      </c>
      <c r="N148">
        <v>160</v>
      </c>
      <c r="O148">
        <v>2072</v>
      </c>
      <c r="Q148">
        <v>1</v>
      </c>
    </row>
    <row r="149" spans="1:17" x14ac:dyDescent="0.3">
      <c r="A149">
        <v>1</v>
      </c>
      <c r="B149">
        <v>23.25</v>
      </c>
      <c r="C149">
        <v>1.5</v>
      </c>
      <c r="D149">
        <v>1</v>
      </c>
      <c r="E149">
        <v>1</v>
      </c>
      <c r="F149" t="s">
        <v>19</v>
      </c>
      <c r="G149" t="s">
        <v>17</v>
      </c>
      <c r="H149">
        <v>2.375</v>
      </c>
      <c r="I149">
        <v>1</v>
      </c>
      <c r="J149">
        <v>1</v>
      </c>
      <c r="K149">
        <v>3</v>
      </c>
      <c r="L149">
        <v>1</v>
      </c>
      <c r="M149" t="s">
        <v>18</v>
      </c>
      <c r="N149">
        <v>0</v>
      </c>
      <c r="O149">
        <v>582</v>
      </c>
      <c r="Q149">
        <v>1</v>
      </c>
    </row>
    <row r="150" spans="1:17" x14ac:dyDescent="0.3">
      <c r="A150">
        <v>0</v>
      </c>
      <c r="B150">
        <v>40.33</v>
      </c>
      <c r="C150">
        <v>7.54</v>
      </c>
      <c r="D150">
        <v>0</v>
      </c>
      <c r="E150">
        <v>0</v>
      </c>
      <c r="F150" t="s">
        <v>19</v>
      </c>
      <c r="G150" t="s">
        <v>20</v>
      </c>
      <c r="H150">
        <v>8</v>
      </c>
      <c r="I150">
        <v>1</v>
      </c>
      <c r="J150">
        <v>1</v>
      </c>
      <c r="K150">
        <v>14</v>
      </c>
      <c r="L150">
        <v>0</v>
      </c>
      <c r="M150" t="s">
        <v>18</v>
      </c>
      <c r="N150">
        <v>0</v>
      </c>
      <c r="O150">
        <v>2300</v>
      </c>
      <c r="Q150">
        <v>1</v>
      </c>
    </row>
    <row r="151" spans="1:17" x14ac:dyDescent="0.3">
      <c r="A151">
        <v>0</v>
      </c>
      <c r="B151">
        <v>30.5</v>
      </c>
      <c r="C151">
        <v>6.5</v>
      </c>
      <c r="D151">
        <v>1</v>
      </c>
      <c r="E151">
        <v>1</v>
      </c>
      <c r="F151" t="s">
        <v>26</v>
      </c>
      <c r="G151" t="s">
        <v>30</v>
      </c>
      <c r="H151">
        <v>4</v>
      </c>
      <c r="I151">
        <v>1</v>
      </c>
      <c r="J151">
        <v>1</v>
      </c>
      <c r="K151">
        <v>7</v>
      </c>
      <c r="L151">
        <v>1</v>
      </c>
      <c r="M151" t="s">
        <v>18</v>
      </c>
      <c r="N151">
        <v>0</v>
      </c>
      <c r="O151">
        <v>3065</v>
      </c>
      <c r="Q151">
        <v>1</v>
      </c>
    </row>
    <row r="152" spans="1:17" x14ac:dyDescent="0.3">
      <c r="A152">
        <v>0</v>
      </c>
      <c r="B152">
        <v>52.83</v>
      </c>
      <c r="C152">
        <v>15</v>
      </c>
      <c r="D152">
        <v>1</v>
      </c>
      <c r="E152">
        <v>1</v>
      </c>
      <c r="F152" t="s">
        <v>26</v>
      </c>
      <c r="G152" t="s">
        <v>17</v>
      </c>
      <c r="H152">
        <v>5.5</v>
      </c>
      <c r="I152">
        <v>1</v>
      </c>
      <c r="J152">
        <v>1</v>
      </c>
      <c r="K152">
        <v>14</v>
      </c>
      <c r="L152">
        <v>0</v>
      </c>
      <c r="M152" t="s">
        <v>18</v>
      </c>
      <c r="N152">
        <v>0</v>
      </c>
      <c r="O152">
        <v>2200</v>
      </c>
      <c r="Q152">
        <v>1</v>
      </c>
    </row>
    <row r="153" spans="1:17" x14ac:dyDescent="0.3">
      <c r="A153">
        <v>0</v>
      </c>
      <c r="B153">
        <v>46.67</v>
      </c>
      <c r="C153">
        <v>0.46</v>
      </c>
      <c r="D153">
        <v>1</v>
      </c>
      <c r="E153">
        <v>1</v>
      </c>
      <c r="F153" t="s">
        <v>24</v>
      </c>
      <c r="G153" t="s">
        <v>20</v>
      </c>
      <c r="H153">
        <v>0.41499999999999998</v>
      </c>
      <c r="I153">
        <v>1</v>
      </c>
      <c r="J153">
        <v>1</v>
      </c>
      <c r="K153">
        <v>11</v>
      </c>
      <c r="L153">
        <v>1</v>
      </c>
      <c r="M153" t="s">
        <v>18</v>
      </c>
      <c r="N153">
        <v>440</v>
      </c>
      <c r="O153">
        <v>6</v>
      </c>
      <c r="Q153">
        <v>1</v>
      </c>
    </row>
    <row r="154" spans="1:17" x14ac:dyDescent="0.3">
      <c r="A154">
        <v>0</v>
      </c>
      <c r="B154">
        <v>58.33</v>
      </c>
      <c r="C154">
        <v>10</v>
      </c>
      <c r="D154">
        <v>1</v>
      </c>
      <c r="E154">
        <v>1</v>
      </c>
      <c r="F154" t="s">
        <v>19</v>
      </c>
      <c r="G154" t="s">
        <v>17</v>
      </c>
      <c r="H154">
        <v>4</v>
      </c>
      <c r="I154">
        <v>1</v>
      </c>
      <c r="J154">
        <v>1</v>
      </c>
      <c r="K154">
        <v>14</v>
      </c>
      <c r="L154">
        <v>0</v>
      </c>
      <c r="M154" t="s">
        <v>18</v>
      </c>
      <c r="N154">
        <v>0</v>
      </c>
      <c r="O154">
        <v>1602</v>
      </c>
      <c r="Q154">
        <v>1</v>
      </c>
    </row>
    <row r="155" spans="1:17" x14ac:dyDescent="0.3">
      <c r="A155">
        <v>1</v>
      </c>
      <c r="B155">
        <v>37.33</v>
      </c>
      <c r="C155">
        <v>6.5</v>
      </c>
      <c r="D155">
        <v>1</v>
      </c>
      <c r="E155">
        <v>1</v>
      </c>
      <c r="F155" t="s">
        <v>22</v>
      </c>
      <c r="G155" t="s">
        <v>20</v>
      </c>
      <c r="H155">
        <v>4.25</v>
      </c>
      <c r="I155">
        <v>1</v>
      </c>
      <c r="J155">
        <v>1</v>
      </c>
      <c r="K155">
        <v>12</v>
      </c>
      <c r="L155">
        <v>1</v>
      </c>
      <c r="M155" t="s">
        <v>18</v>
      </c>
      <c r="N155">
        <v>93</v>
      </c>
      <c r="O155">
        <v>0</v>
      </c>
      <c r="Q155">
        <v>1</v>
      </c>
    </row>
    <row r="156" spans="1:17" x14ac:dyDescent="0.3">
      <c r="A156">
        <v>1</v>
      </c>
      <c r="B156">
        <v>23.08</v>
      </c>
      <c r="C156">
        <v>2.5</v>
      </c>
      <c r="D156">
        <v>1</v>
      </c>
      <c r="E156">
        <v>1</v>
      </c>
      <c r="F156" t="s">
        <v>26</v>
      </c>
      <c r="G156" t="s">
        <v>17</v>
      </c>
      <c r="H156">
        <v>1.085</v>
      </c>
      <c r="I156">
        <v>1</v>
      </c>
      <c r="J156">
        <v>1</v>
      </c>
      <c r="K156">
        <v>11</v>
      </c>
      <c r="L156">
        <v>1</v>
      </c>
      <c r="M156" t="s">
        <v>18</v>
      </c>
      <c r="N156">
        <v>60</v>
      </c>
      <c r="O156">
        <v>2184</v>
      </c>
      <c r="Q156">
        <v>1</v>
      </c>
    </row>
    <row r="157" spans="1:17" x14ac:dyDescent="0.3">
      <c r="A157">
        <v>1</v>
      </c>
      <c r="B157">
        <v>32.75</v>
      </c>
      <c r="C157">
        <v>1.5</v>
      </c>
      <c r="D157">
        <v>1</v>
      </c>
      <c r="E157">
        <v>1</v>
      </c>
      <c r="F157" t="s">
        <v>24</v>
      </c>
      <c r="G157" t="s">
        <v>20</v>
      </c>
      <c r="H157">
        <v>5.5</v>
      </c>
      <c r="I157">
        <v>1</v>
      </c>
      <c r="J157">
        <v>1</v>
      </c>
      <c r="K157">
        <v>3</v>
      </c>
      <c r="L157">
        <v>1</v>
      </c>
      <c r="M157" t="s">
        <v>18</v>
      </c>
      <c r="N157">
        <v>0</v>
      </c>
      <c r="O157">
        <v>0</v>
      </c>
      <c r="Q157">
        <v>1</v>
      </c>
    </row>
    <row r="158" spans="1:17" x14ac:dyDescent="0.3">
      <c r="A158">
        <v>0</v>
      </c>
      <c r="B158">
        <v>21.67</v>
      </c>
      <c r="C158">
        <v>11.5</v>
      </c>
      <c r="D158">
        <v>0</v>
      </c>
      <c r="E158">
        <v>0</v>
      </c>
      <c r="F158" t="s">
        <v>35</v>
      </c>
      <c r="G158" t="s">
        <v>36</v>
      </c>
      <c r="H158">
        <v>0</v>
      </c>
      <c r="I158">
        <v>1</v>
      </c>
      <c r="J158">
        <v>1</v>
      </c>
      <c r="K158">
        <v>11</v>
      </c>
      <c r="L158">
        <v>1</v>
      </c>
      <c r="M158" t="s">
        <v>18</v>
      </c>
      <c r="N158">
        <v>0</v>
      </c>
      <c r="O158">
        <v>0</v>
      </c>
      <c r="Q158">
        <v>1</v>
      </c>
    </row>
    <row r="159" spans="1:17" x14ac:dyDescent="0.3">
      <c r="A159">
        <v>0</v>
      </c>
      <c r="B159">
        <v>28.5</v>
      </c>
      <c r="C159">
        <v>3.04</v>
      </c>
      <c r="D159">
        <v>0</v>
      </c>
      <c r="E159">
        <v>0</v>
      </c>
      <c r="F159" t="s">
        <v>28</v>
      </c>
      <c r="G159" t="s">
        <v>20</v>
      </c>
      <c r="H159">
        <v>2.54</v>
      </c>
      <c r="I159">
        <v>1</v>
      </c>
      <c r="J159">
        <v>1</v>
      </c>
      <c r="K159">
        <v>1</v>
      </c>
      <c r="L159">
        <v>0</v>
      </c>
      <c r="M159" t="s">
        <v>18</v>
      </c>
      <c r="N159">
        <v>70</v>
      </c>
      <c r="O159">
        <v>0</v>
      </c>
      <c r="Q159">
        <v>1</v>
      </c>
    </row>
    <row r="160" spans="1:17" x14ac:dyDescent="0.3">
      <c r="A160">
        <v>0</v>
      </c>
      <c r="B160">
        <v>68.67</v>
      </c>
      <c r="C160">
        <v>15</v>
      </c>
      <c r="D160">
        <v>1</v>
      </c>
      <c r="E160">
        <v>1</v>
      </c>
      <c r="F160" t="s">
        <v>31</v>
      </c>
      <c r="G160" t="s">
        <v>36</v>
      </c>
      <c r="H160">
        <v>0</v>
      </c>
      <c r="I160">
        <v>1</v>
      </c>
      <c r="J160">
        <v>1</v>
      </c>
      <c r="K160">
        <v>14</v>
      </c>
      <c r="L160">
        <v>0</v>
      </c>
      <c r="M160" t="s">
        <v>18</v>
      </c>
      <c r="N160">
        <v>0</v>
      </c>
      <c r="O160">
        <v>3376</v>
      </c>
      <c r="Q160">
        <v>1</v>
      </c>
    </row>
    <row r="161" spans="1:17" x14ac:dyDescent="0.3">
      <c r="A161">
        <v>1</v>
      </c>
      <c r="B161">
        <v>28</v>
      </c>
      <c r="C161">
        <v>2</v>
      </c>
      <c r="D161">
        <v>1</v>
      </c>
      <c r="E161">
        <v>1</v>
      </c>
      <c r="F161" t="s">
        <v>25</v>
      </c>
      <c r="G161" t="s">
        <v>20</v>
      </c>
      <c r="H161">
        <v>4.165</v>
      </c>
      <c r="I161">
        <v>1</v>
      </c>
      <c r="J161">
        <v>1</v>
      </c>
      <c r="K161">
        <v>2</v>
      </c>
      <c r="L161">
        <v>1</v>
      </c>
      <c r="M161" t="s">
        <v>18</v>
      </c>
      <c r="N161">
        <v>181</v>
      </c>
      <c r="O161">
        <v>0</v>
      </c>
      <c r="Q161">
        <v>1</v>
      </c>
    </row>
    <row r="162" spans="1:17" x14ac:dyDescent="0.3">
      <c r="A162">
        <v>1</v>
      </c>
      <c r="B162">
        <v>34.08</v>
      </c>
      <c r="C162">
        <v>0.08</v>
      </c>
      <c r="D162">
        <v>0</v>
      </c>
      <c r="E162">
        <v>0</v>
      </c>
      <c r="F162" t="s">
        <v>22</v>
      </c>
      <c r="G162" t="s">
        <v>30</v>
      </c>
      <c r="H162">
        <v>0.04</v>
      </c>
      <c r="I162">
        <v>1</v>
      </c>
      <c r="J162">
        <v>1</v>
      </c>
      <c r="K162">
        <v>1</v>
      </c>
      <c r="L162">
        <v>1</v>
      </c>
      <c r="M162" t="s">
        <v>18</v>
      </c>
      <c r="N162">
        <v>280</v>
      </c>
      <c r="O162">
        <v>2000</v>
      </c>
      <c r="Q162">
        <v>1</v>
      </c>
    </row>
    <row r="163" spans="1:17" x14ac:dyDescent="0.3">
      <c r="A163">
        <v>1</v>
      </c>
      <c r="B163">
        <v>27.67</v>
      </c>
      <c r="C163">
        <v>2</v>
      </c>
      <c r="D163">
        <v>1</v>
      </c>
      <c r="E163">
        <v>1</v>
      </c>
      <c r="F163" t="s">
        <v>28</v>
      </c>
      <c r="G163" t="s">
        <v>20</v>
      </c>
      <c r="H163">
        <v>1</v>
      </c>
      <c r="I163">
        <v>1</v>
      </c>
      <c r="J163">
        <v>1</v>
      </c>
      <c r="K163">
        <v>4</v>
      </c>
      <c r="L163">
        <v>0</v>
      </c>
      <c r="M163" t="s">
        <v>18</v>
      </c>
      <c r="N163">
        <v>140</v>
      </c>
      <c r="O163">
        <v>7544</v>
      </c>
      <c r="Q163">
        <v>1</v>
      </c>
    </row>
    <row r="164" spans="1:17" x14ac:dyDescent="0.3">
      <c r="A164">
        <v>1</v>
      </c>
      <c r="B164">
        <v>44</v>
      </c>
      <c r="C164">
        <v>2</v>
      </c>
      <c r="D164">
        <v>1</v>
      </c>
      <c r="E164">
        <v>1</v>
      </c>
      <c r="F164" t="s">
        <v>22</v>
      </c>
      <c r="G164" t="s">
        <v>17</v>
      </c>
      <c r="H164">
        <v>1.75</v>
      </c>
      <c r="I164">
        <v>1</v>
      </c>
      <c r="J164">
        <v>1</v>
      </c>
      <c r="K164">
        <v>2</v>
      </c>
      <c r="L164">
        <v>1</v>
      </c>
      <c r="M164" t="s">
        <v>18</v>
      </c>
      <c r="N164">
        <v>0</v>
      </c>
      <c r="O164">
        <v>15</v>
      </c>
      <c r="Q164">
        <v>1</v>
      </c>
    </row>
    <row r="165" spans="1:17" x14ac:dyDescent="0.3">
      <c r="A165">
        <v>1</v>
      </c>
      <c r="B165">
        <v>25.08</v>
      </c>
      <c r="C165">
        <v>1.71</v>
      </c>
      <c r="D165">
        <v>1</v>
      </c>
      <c r="E165">
        <v>1</v>
      </c>
      <c r="F165" t="s">
        <v>28</v>
      </c>
      <c r="G165" t="s">
        <v>17</v>
      </c>
      <c r="H165">
        <v>1.665</v>
      </c>
      <c r="I165">
        <v>1</v>
      </c>
      <c r="J165">
        <v>1</v>
      </c>
      <c r="K165">
        <v>1</v>
      </c>
      <c r="L165">
        <v>1</v>
      </c>
      <c r="M165" t="s">
        <v>18</v>
      </c>
      <c r="N165">
        <v>395</v>
      </c>
      <c r="O165">
        <v>20</v>
      </c>
      <c r="Q165">
        <v>1</v>
      </c>
    </row>
    <row r="166" spans="1:17" x14ac:dyDescent="0.3">
      <c r="A166">
        <v>1</v>
      </c>
      <c r="B166">
        <v>32</v>
      </c>
      <c r="C166">
        <v>1.75</v>
      </c>
      <c r="D166">
        <v>0</v>
      </c>
      <c r="E166">
        <v>0</v>
      </c>
      <c r="F166" t="s">
        <v>31</v>
      </c>
      <c r="G166" t="s">
        <v>20</v>
      </c>
      <c r="H166">
        <v>0.04</v>
      </c>
      <c r="I166">
        <v>1</v>
      </c>
      <c r="J166">
        <v>0</v>
      </c>
      <c r="K166">
        <v>0</v>
      </c>
      <c r="L166">
        <v>1</v>
      </c>
      <c r="M166" t="s">
        <v>18</v>
      </c>
      <c r="N166">
        <v>393</v>
      </c>
      <c r="O166">
        <v>0</v>
      </c>
      <c r="Q166">
        <v>1</v>
      </c>
    </row>
    <row r="167" spans="1:17" x14ac:dyDescent="0.3">
      <c r="A167">
        <v>0</v>
      </c>
      <c r="B167">
        <v>60.58</v>
      </c>
      <c r="C167">
        <v>16.5</v>
      </c>
      <c r="D167">
        <v>1</v>
      </c>
      <c r="E167">
        <v>1</v>
      </c>
      <c r="F167" t="s">
        <v>19</v>
      </c>
      <c r="G167" t="s">
        <v>17</v>
      </c>
      <c r="H167">
        <v>11</v>
      </c>
      <c r="I167">
        <v>1</v>
      </c>
      <c r="J167">
        <v>0</v>
      </c>
      <c r="K167">
        <v>0</v>
      </c>
      <c r="L167">
        <v>1</v>
      </c>
      <c r="M167" t="s">
        <v>18</v>
      </c>
      <c r="N167">
        <v>21</v>
      </c>
      <c r="O167">
        <v>10561</v>
      </c>
      <c r="Q167">
        <v>1</v>
      </c>
    </row>
    <row r="168" spans="1:17" x14ac:dyDescent="0.3">
      <c r="A168">
        <v>0</v>
      </c>
      <c r="B168">
        <v>40.83</v>
      </c>
      <c r="C168">
        <v>10</v>
      </c>
      <c r="D168">
        <v>1</v>
      </c>
      <c r="E168">
        <v>1</v>
      </c>
      <c r="F168" t="s">
        <v>19</v>
      </c>
      <c r="G168" t="s">
        <v>20</v>
      </c>
      <c r="H168">
        <v>1.75</v>
      </c>
      <c r="I168">
        <v>1</v>
      </c>
      <c r="J168">
        <v>0</v>
      </c>
      <c r="K168">
        <v>0</v>
      </c>
      <c r="L168">
        <v>0</v>
      </c>
      <c r="M168" t="s">
        <v>18</v>
      </c>
      <c r="N168">
        <v>29</v>
      </c>
      <c r="O168">
        <v>837</v>
      </c>
      <c r="Q168">
        <v>1</v>
      </c>
    </row>
    <row r="169" spans="1:17" x14ac:dyDescent="0.3">
      <c r="A169">
        <v>1</v>
      </c>
      <c r="B169">
        <v>19.329999999999998</v>
      </c>
      <c r="C169">
        <v>9.5</v>
      </c>
      <c r="D169">
        <v>1</v>
      </c>
      <c r="E169">
        <v>1</v>
      </c>
      <c r="F169" t="s">
        <v>19</v>
      </c>
      <c r="G169" t="s">
        <v>17</v>
      </c>
      <c r="H169">
        <v>1</v>
      </c>
      <c r="I169">
        <v>1</v>
      </c>
      <c r="J169">
        <v>0</v>
      </c>
      <c r="K169">
        <v>0</v>
      </c>
      <c r="L169">
        <v>1</v>
      </c>
      <c r="M169" t="s">
        <v>18</v>
      </c>
      <c r="N169">
        <v>60</v>
      </c>
      <c r="O169">
        <v>400</v>
      </c>
      <c r="Q169">
        <v>1</v>
      </c>
    </row>
    <row r="170" spans="1:17" x14ac:dyDescent="0.3">
      <c r="A170">
        <v>0</v>
      </c>
      <c r="B170">
        <v>32.33</v>
      </c>
      <c r="C170">
        <v>0.54</v>
      </c>
      <c r="D170">
        <v>1</v>
      </c>
      <c r="E170">
        <v>1</v>
      </c>
      <c r="F170" t="s">
        <v>24</v>
      </c>
      <c r="G170" t="s">
        <v>17</v>
      </c>
      <c r="H170">
        <v>0.04</v>
      </c>
      <c r="I170">
        <v>1</v>
      </c>
      <c r="J170">
        <v>0</v>
      </c>
      <c r="K170">
        <v>0</v>
      </c>
      <c r="L170">
        <v>0</v>
      </c>
      <c r="M170" t="s">
        <v>18</v>
      </c>
      <c r="N170">
        <v>440</v>
      </c>
      <c r="O170">
        <v>11177</v>
      </c>
      <c r="Q170">
        <v>1</v>
      </c>
    </row>
    <row r="171" spans="1:17" x14ac:dyDescent="0.3">
      <c r="A171">
        <v>1</v>
      </c>
      <c r="B171">
        <v>36.67</v>
      </c>
      <c r="C171">
        <v>3.25</v>
      </c>
      <c r="D171">
        <v>1</v>
      </c>
      <c r="E171">
        <v>1</v>
      </c>
      <c r="F171" t="s">
        <v>19</v>
      </c>
      <c r="G171" t="s">
        <v>20</v>
      </c>
      <c r="H171">
        <v>9</v>
      </c>
      <c r="I171">
        <v>1</v>
      </c>
      <c r="J171">
        <v>0</v>
      </c>
      <c r="K171">
        <v>0</v>
      </c>
      <c r="L171">
        <v>1</v>
      </c>
      <c r="M171" t="s">
        <v>18</v>
      </c>
      <c r="N171">
        <v>102</v>
      </c>
      <c r="O171">
        <v>639</v>
      </c>
      <c r="Q171">
        <v>1</v>
      </c>
    </row>
    <row r="172" spans="1:17" x14ac:dyDescent="0.3">
      <c r="A172">
        <v>1</v>
      </c>
      <c r="B172">
        <v>37.5</v>
      </c>
      <c r="C172">
        <v>1.125</v>
      </c>
      <c r="D172">
        <v>0</v>
      </c>
      <c r="E172">
        <v>0</v>
      </c>
      <c r="F172" t="s">
        <v>27</v>
      </c>
      <c r="G172" t="s">
        <v>17</v>
      </c>
      <c r="H172">
        <v>1.5</v>
      </c>
      <c r="I172">
        <v>0</v>
      </c>
      <c r="J172">
        <v>0</v>
      </c>
      <c r="K172">
        <v>0</v>
      </c>
      <c r="L172">
        <v>1</v>
      </c>
      <c r="M172" t="s">
        <v>18</v>
      </c>
      <c r="N172">
        <v>431</v>
      </c>
      <c r="O172">
        <v>0</v>
      </c>
      <c r="Q172">
        <v>1</v>
      </c>
    </row>
    <row r="173" spans="1:17" x14ac:dyDescent="0.3">
      <c r="A173">
        <v>0</v>
      </c>
      <c r="B173">
        <v>25.08</v>
      </c>
      <c r="C173">
        <v>2.54</v>
      </c>
      <c r="D173">
        <v>0</v>
      </c>
      <c r="E173">
        <v>0</v>
      </c>
      <c r="F173" t="s">
        <v>32</v>
      </c>
      <c r="G173" t="s">
        <v>17</v>
      </c>
      <c r="H173">
        <v>0.25</v>
      </c>
      <c r="I173">
        <v>1</v>
      </c>
      <c r="J173">
        <v>0</v>
      </c>
      <c r="K173">
        <v>0</v>
      </c>
      <c r="L173">
        <v>1</v>
      </c>
      <c r="M173" t="s">
        <v>18</v>
      </c>
      <c r="N173">
        <v>370</v>
      </c>
      <c r="O173">
        <v>0</v>
      </c>
      <c r="Q173">
        <v>1</v>
      </c>
    </row>
    <row r="174" spans="1:17" x14ac:dyDescent="0.3">
      <c r="A174">
        <v>1</v>
      </c>
      <c r="B174">
        <v>41.33</v>
      </c>
      <c r="C174">
        <v>0</v>
      </c>
      <c r="D174">
        <v>1</v>
      </c>
      <c r="E174">
        <v>1</v>
      </c>
      <c r="F174" t="s">
        <v>26</v>
      </c>
      <c r="G174" t="s">
        <v>30</v>
      </c>
      <c r="H174">
        <v>15</v>
      </c>
      <c r="I174">
        <v>1</v>
      </c>
      <c r="J174">
        <v>0</v>
      </c>
      <c r="K174">
        <v>0</v>
      </c>
      <c r="L174">
        <v>0</v>
      </c>
      <c r="M174" t="s">
        <v>18</v>
      </c>
      <c r="N174">
        <v>0</v>
      </c>
      <c r="O174">
        <v>0</v>
      </c>
      <c r="Q174">
        <v>1</v>
      </c>
    </row>
    <row r="175" spans="1:17" x14ac:dyDescent="0.3">
      <c r="A175">
        <v>1</v>
      </c>
      <c r="B175">
        <v>56</v>
      </c>
      <c r="C175">
        <v>12.5</v>
      </c>
      <c r="D175">
        <v>1</v>
      </c>
      <c r="E175">
        <v>1</v>
      </c>
      <c r="F175" t="s">
        <v>25</v>
      </c>
      <c r="G175" t="s">
        <v>20</v>
      </c>
      <c r="H175">
        <v>8</v>
      </c>
      <c r="I175">
        <v>1</v>
      </c>
      <c r="J175">
        <v>0</v>
      </c>
      <c r="K175">
        <v>0</v>
      </c>
      <c r="L175">
        <v>1</v>
      </c>
      <c r="M175" t="s">
        <v>18</v>
      </c>
      <c r="N175">
        <v>24</v>
      </c>
      <c r="O175">
        <v>2028</v>
      </c>
      <c r="Q175">
        <v>1</v>
      </c>
    </row>
    <row r="176" spans="1:17" x14ac:dyDescent="0.3">
      <c r="A176">
        <v>0</v>
      </c>
      <c r="B176">
        <v>49.83</v>
      </c>
      <c r="C176">
        <v>13.585000000000001</v>
      </c>
      <c r="D176">
        <v>1</v>
      </c>
      <c r="E176">
        <v>1</v>
      </c>
      <c r="F176" t="s">
        <v>25</v>
      </c>
      <c r="G176" t="s">
        <v>20</v>
      </c>
      <c r="H176">
        <v>8.5</v>
      </c>
      <c r="I176">
        <v>1</v>
      </c>
      <c r="J176">
        <v>0</v>
      </c>
      <c r="K176">
        <v>0</v>
      </c>
      <c r="L176">
        <v>1</v>
      </c>
      <c r="M176" t="s">
        <v>18</v>
      </c>
      <c r="N176">
        <v>0</v>
      </c>
      <c r="O176">
        <v>0</v>
      </c>
      <c r="Q176">
        <v>1</v>
      </c>
    </row>
    <row r="177" spans="1:17" x14ac:dyDescent="0.3">
      <c r="A177">
        <v>1</v>
      </c>
      <c r="B177">
        <v>22.67</v>
      </c>
      <c r="C177">
        <v>10.5</v>
      </c>
      <c r="D177">
        <v>1</v>
      </c>
      <c r="E177">
        <v>1</v>
      </c>
      <c r="F177" t="s">
        <v>19</v>
      </c>
      <c r="G177" t="s">
        <v>20</v>
      </c>
      <c r="H177">
        <v>1.335</v>
      </c>
      <c r="I177">
        <v>1</v>
      </c>
      <c r="J177">
        <v>0</v>
      </c>
      <c r="K177">
        <v>0</v>
      </c>
      <c r="L177">
        <v>0</v>
      </c>
      <c r="M177" t="s">
        <v>18</v>
      </c>
      <c r="N177">
        <v>100</v>
      </c>
      <c r="O177">
        <v>0</v>
      </c>
      <c r="Q177">
        <v>1</v>
      </c>
    </row>
    <row r="178" spans="1:17" x14ac:dyDescent="0.3">
      <c r="A178">
        <v>1</v>
      </c>
      <c r="B178">
        <v>27</v>
      </c>
      <c r="C178">
        <v>1.5</v>
      </c>
      <c r="D178">
        <v>0</v>
      </c>
      <c r="E178">
        <v>0</v>
      </c>
      <c r="F178" t="s">
        <v>16</v>
      </c>
      <c r="G178" t="s">
        <v>17</v>
      </c>
      <c r="H178">
        <v>0.375</v>
      </c>
      <c r="I178">
        <v>1</v>
      </c>
      <c r="J178">
        <v>0</v>
      </c>
      <c r="K178">
        <v>0</v>
      </c>
      <c r="L178">
        <v>1</v>
      </c>
      <c r="M178" t="s">
        <v>18</v>
      </c>
      <c r="N178">
        <v>260</v>
      </c>
      <c r="O178">
        <v>1065</v>
      </c>
      <c r="Q178">
        <v>1</v>
      </c>
    </row>
    <row r="179" spans="1:17" x14ac:dyDescent="0.3">
      <c r="A179">
        <v>1</v>
      </c>
      <c r="B179">
        <v>25</v>
      </c>
      <c r="C179">
        <v>12.5</v>
      </c>
      <c r="D179">
        <v>1</v>
      </c>
      <c r="E179">
        <v>1</v>
      </c>
      <c r="F179" t="s">
        <v>32</v>
      </c>
      <c r="G179" t="s">
        <v>17</v>
      </c>
      <c r="H179">
        <v>3</v>
      </c>
      <c r="I179">
        <v>1</v>
      </c>
      <c r="J179">
        <v>0</v>
      </c>
      <c r="K179">
        <v>0</v>
      </c>
      <c r="L179">
        <v>1</v>
      </c>
      <c r="M179" t="s">
        <v>21</v>
      </c>
      <c r="N179">
        <v>20</v>
      </c>
      <c r="O179">
        <v>0</v>
      </c>
      <c r="Q179">
        <v>1</v>
      </c>
    </row>
    <row r="180" spans="1:17" x14ac:dyDescent="0.3">
      <c r="A180">
        <v>0</v>
      </c>
      <c r="B180">
        <v>26.08</v>
      </c>
      <c r="C180">
        <v>8.6649999999999991</v>
      </c>
      <c r="D180">
        <v>1</v>
      </c>
      <c r="E180">
        <v>1</v>
      </c>
      <c r="F180" t="s">
        <v>32</v>
      </c>
      <c r="G180" t="s">
        <v>17</v>
      </c>
      <c r="H180">
        <v>1.415</v>
      </c>
      <c r="I180">
        <v>1</v>
      </c>
      <c r="J180">
        <v>0</v>
      </c>
      <c r="K180">
        <v>0</v>
      </c>
      <c r="L180">
        <v>0</v>
      </c>
      <c r="M180" t="s">
        <v>18</v>
      </c>
      <c r="N180">
        <v>160</v>
      </c>
      <c r="O180">
        <v>150</v>
      </c>
      <c r="Q180">
        <v>1</v>
      </c>
    </row>
    <row r="181" spans="1:17" x14ac:dyDescent="0.3">
      <c r="A181">
        <v>0</v>
      </c>
      <c r="B181">
        <v>18.420000000000002</v>
      </c>
      <c r="C181">
        <v>9.25</v>
      </c>
      <c r="D181">
        <v>1</v>
      </c>
      <c r="E181">
        <v>1</v>
      </c>
      <c r="F181" t="s">
        <v>19</v>
      </c>
      <c r="G181" t="s">
        <v>17</v>
      </c>
      <c r="H181">
        <v>1.21</v>
      </c>
      <c r="I181">
        <v>1</v>
      </c>
      <c r="J181">
        <v>1</v>
      </c>
      <c r="K181">
        <v>4</v>
      </c>
      <c r="L181">
        <v>0</v>
      </c>
      <c r="M181" t="s">
        <v>18</v>
      </c>
      <c r="N181">
        <v>60</v>
      </c>
      <c r="O181">
        <v>540</v>
      </c>
      <c r="Q181">
        <v>1</v>
      </c>
    </row>
    <row r="182" spans="1:17" x14ac:dyDescent="0.3">
      <c r="A182">
        <v>1</v>
      </c>
      <c r="B182">
        <v>20.170000000000002</v>
      </c>
      <c r="C182">
        <v>8.17</v>
      </c>
      <c r="D182">
        <v>1</v>
      </c>
      <c r="E182">
        <v>1</v>
      </c>
      <c r="F182" t="s">
        <v>32</v>
      </c>
      <c r="G182" t="s">
        <v>17</v>
      </c>
      <c r="H182">
        <v>1.96</v>
      </c>
      <c r="I182">
        <v>1</v>
      </c>
      <c r="J182">
        <v>1</v>
      </c>
      <c r="K182">
        <v>14</v>
      </c>
      <c r="L182">
        <v>0</v>
      </c>
      <c r="M182" t="s">
        <v>18</v>
      </c>
      <c r="N182">
        <v>60</v>
      </c>
      <c r="O182">
        <v>158</v>
      </c>
      <c r="Q182">
        <v>1</v>
      </c>
    </row>
    <row r="183" spans="1:17" x14ac:dyDescent="0.3">
      <c r="A183">
        <v>1</v>
      </c>
      <c r="B183">
        <v>47.67</v>
      </c>
      <c r="C183">
        <v>0.28999999999999998</v>
      </c>
      <c r="D183">
        <v>1</v>
      </c>
      <c r="E183">
        <v>1</v>
      </c>
      <c r="F183" t="s">
        <v>26</v>
      </c>
      <c r="G183" t="s">
        <v>30</v>
      </c>
      <c r="H183">
        <v>15</v>
      </c>
      <c r="I183">
        <v>1</v>
      </c>
      <c r="J183">
        <v>1</v>
      </c>
      <c r="K183">
        <v>20</v>
      </c>
      <c r="L183">
        <v>0</v>
      </c>
      <c r="M183" t="s">
        <v>18</v>
      </c>
      <c r="N183">
        <v>0</v>
      </c>
      <c r="O183">
        <v>15000</v>
      </c>
      <c r="Q183">
        <v>1</v>
      </c>
    </row>
    <row r="184" spans="1:17" x14ac:dyDescent="0.3">
      <c r="A184">
        <v>0</v>
      </c>
      <c r="B184">
        <v>21.25</v>
      </c>
      <c r="C184">
        <v>2.335</v>
      </c>
      <c r="D184">
        <v>1</v>
      </c>
      <c r="E184">
        <v>1</v>
      </c>
      <c r="F184" t="s">
        <v>29</v>
      </c>
      <c r="G184" t="s">
        <v>30</v>
      </c>
      <c r="H184">
        <v>0.5</v>
      </c>
      <c r="I184">
        <v>1</v>
      </c>
      <c r="J184">
        <v>1</v>
      </c>
      <c r="K184">
        <v>4</v>
      </c>
      <c r="L184">
        <v>0</v>
      </c>
      <c r="M184" t="s">
        <v>21</v>
      </c>
      <c r="N184">
        <v>80</v>
      </c>
      <c r="O184">
        <v>0</v>
      </c>
      <c r="Q184">
        <v>1</v>
      </c>
    </row>
    <row r="185" spans="1:17" x14ac:dyDescent="0.3">
      <c r="A185">
        <v>0</v>
      </c>
      <c r="B185">
        <v>20.67</v>
      </c>
      <c r="C185">
        <v>3</v>
      </c>
      <c r="D185">
        <v>1</v>
      </c>
      <c r="E185">
        <v>1</v>
      </c>
      <c r="F185" t="s">
        <v>19</v>
      </c>
      <c r="G185" t="s">
        <v>17</v>
      </c>
      <c r="H185">
        <v>0.16500000000000001</v>
      </c>
      <c r="I185">
        <v>1</v>
      </c>
      <c r="J185">
        <v>1</v>
      </c>
      <c r="K185">
        <v>3</v>
      </c>
      <c r="L185">
        <v>0</v>
      </c>
      <c r="M185" t="s">
        <v>18</v>
      </c>
      <c r="N185">
        <v>100</v>
      </c>
      <c r="O185">
        <v>6</v>
      </c>
      <c r="Q185">
        <v>1</v>
      </c>
    </row>
    <row r="186" spans="1:17" x14ac:dyDescent="0.3">
      <c r="A186">
        <v>0</v>
      </c>
      <c r="B186">
        <v>57.08</v>
      </c>
      <c r="C186">
        <v>19.5</v>
      </c>
      <c r="D186">
        <v>1</v>
      </c>
      <c r="E186">
        <v>1</v>
      </c>
      <c r="F186" t="s">
        <v>26</v>
      </c>
      <c r="G186" t="s">
        <v>17</v>
      </c>
      <c r="H186">
        <v>5.5</v>
      </c>
      <c r="I186">
        <v>1</v>
      </c>
      <c r="J186">
        <v>1</v>
      </c>
      <c r="K186">
        <v>7</v>
      </c>
      <c r="L186">
        <v>0</v>
      </c>
      <c r="M186" t="s">
        <v>18</v>
      </c>
      <c r="N186">
        <v>0</v>
      </c>
      <c r="O186">
        <v>3000</v>
      </c>
      <c r="Q186">
        <v>1</v>
      </c>
    </row>
    <row r="187" spans="1:17" x14ac:dyDescent="0.3">
      <c r="A187">
        <v>0</v>
      </c>
      <c r="B187">
        <v>22.42</v>
      </c>
      <c r="C187">
        <v>5.665</v>
      </c>
      <c r="D187">
        <v>1</v>
      </c>
      <c r="E187">
        <v>1</v>
      </c>
      <c r="F187" t="s">
        <v>19</v>
      </c>
      <c r="G187" t="s">
        <v>17</v>
      </c>
      <c r="H187">
        <v>2.585</v>
      </c>
      <c r="I187">
        <v>1</v>
      </c>
      <c r="J187">
        <v>1</v>
      </c>
      <c r="K187">
        <v>7</v>
      </c>
      <c r="L187">
        <v>0</v>
      </c>
      <c r="M187" t="s">
        <v>18</v>
      </c>
      <c r="N187">
        <v>129</v>
      </c>
      <c r="O187">
        <v>3257</v>
      </c>
      <c r="Q187">
        <v>1</v>
      </c>
    </row>
    <row r="188" spans="1:17" x14ac:dyDescent="0.3">
      <c r="A188">
        <v>1</v>
      </c>
      <c r="B188">
        <v>48.75</v>
      </c>
      <c r="C188">
        <v>8.5</v>
      </c>
      <c r="D188">
        <v>1</v>
      </c>
      <c r="E188">
        <v>1</v>
      </c>
      <c r="F188" t="s">
        <v>26</v>
      </c>
      <c r="G188" t="s">
        <v>20</v>
      </c>
      <c r="H188">
        <v>12.5</v>
      </c>
      <c r="I188">
        <v>1</v>
      </c>
      <c r="J188">
        <v>1</v>
      </c>
      <c r="K188">
        <v>9</v>
      </c>
      <c r="L188">
        <v>0</v>
      </c>
      <c r="M188" t="s">
        <v>18</v>
      </c>
      <c r="N188">
        <v>181</v>
      </c>
      <c r="O188">
        <v>1655</v>
      </c>
      <c r="Q188">
        <v>1</v>
      </c>
    </row>
    <row r="189" spans="1:17" x14ac:dyDescent="0.3">
      <c r="A189">
        <v>1</v>
      </c>
      <c r="B189">
        <v>40</v>
      </c>
      <c r="C189">
        <v>6.5</v>
      </c>
      <c r="D189">
        <v>1</v>
      </c>
      <c r="E189">
        <v>1</v>
      </c>
      <c r="F189" t="s">
        <v>32</v>
      </c>
      <c r="G189" t="s">
        <v>30</v>
      </c>
      <c r="H189">
        <v>3.5</v>
      </c>
      <c r="I189">
        <v>1</v>
      </c>
      <c r="J189">
        <v>1</v>
      </c>
      <c r="K189">
        <v>1</v>
      </c>
      <c r="L189">
        <v>0</v>
      </c>
      <c r="M189" t="s">
        <v>18</v>
      </c>
      <c r="N189">
        <v>0</v>
      </c>
      <c r="O189">
        <v>500</v>
      </c>
      <c r="Q189">
        <v>1</v>
      </c>
    </row>
    <row r="190" spans="1:17" x14ac:dyDescent="0.3">
      <c r="A190">
        <v>1</v>
      </c>
      <c r="B190">
        <v>40.58</v>
      </c>
      <c r="C190">
        <v>5</v>
      </c>
      <c r="D190">
        <v>1</v>
      </c>
      <c r="E190">
        <v>1</v>
      </c>
      <c r="F190" t="s">
        <v>26</v>
      </c>
      <c r="G190" t="s">
        <v>17</v>
      </c>
      <c r="H190">
        <v>5</v>
      </c>
      <c r="I190">
        <v>1</v>
      </c>
      <c r="J190">
        <v>1</v>
      </c>
      <c r="K190">
        <v>7</v>
      </c>
      <c r="L190">
        <v>0</v>
      </c>
      <c r="M190" t="s">
        <v>18</v>
      </c>
      <c r="N190">
        <v>0</v>
      </c>
      <c r="O190">
        <v>3065</v>
      </c>
      <c r="Q190">
        <v>1</v>
      </c>
    </row>
    <row r="191" spans="1:17" x14ac:dyDescent="0.3">
      <c r="A191">
        <v>0</v>
      </c>
      <c r="B191">
        <v>28.67</v>
      </c>
      <c r="C191">
        <v>1.04</v>
      </c>
      <c r="D191">
        <v>1</v>
      </c>
      <c r="E191">
        <v>1</v>
      </c>
      <c r="F191" t="s">
        <v>26</v>
      </c>
      <c r="G191" t="s">
        <v>17</v>
      </c>
      <c r="H191">
        <v>2.5</v>
      </c>
      <c r="I191">
        <v>1</v>
      </c>
      <c r="J191">
        <v>1</v>
      </c>
      <c r="K191">
        <v>5</v>
      </c>
      <c r="L191">
        <v>1</v>
      </c>
      <c r="M191" t="s">
        <v>18</v>
      </c>
      <c r="N191">
        <v>300</v>
      </c>
      <c r="O191">
        <v>1430</v>
      </c>
      <c r="Q191">
        <v>1</v>
      </c>
    </row>
    <row r="192" spans="1:17" x14ac:dyDescent="0.3">
      <c r="A192">
        <v>0</v>
      </c>
      <c r="B192">
        <v>33.08</v>
      </c>
      <c r="C192">
        <v>4.625</v>
      </c>
      <c r="D192">
        <v>1</v>
      </c>
      <c r="E192">
        <v>1</v>
      </c>
      <c r="F192" t="s">
        <v>19</v>
      </c>
      <c r="G192" t="s">
        <v>20</v>
      </c>
      <c r="H192">
        <v>1.625</v>
      </c>
      <c r="I192">
        <v>1</v>
      </c>
      <c r="J192">
        <v>1</v>
      </c>
      <c r="K192">
        <v>2</v>
      </c>
      <c r="L192">
        <v>0</v>
      </c>
      <c r="M192" t="s">
        <v>18</v>
      </c>
      <c r="N192">
        <v>0</v>
      </c>
      <c r="O192">
        <v>0</v>
      </c>
      <c r="Q192">
        <v>1</v>
      </c>
    </row>
    <row r="193" spans="1:17" x14ac:dyDescent="0.3">
      <c r="A193">
        <v>1</v>
      </c>
      <c r="B193">
        <v>21.33</v>
      </c>
      <c r="C193">
        <v>10.5</v>
      </c>
      <c r="D193">
        <v>1</v>
      </c>
      <c r="E193">
        <v>1</v>
      </c>
      <c r="F193" t="s">
        <v>26</v>
      </c>
      <c r="G193" t="s">
        <v>17</v>
      </c>
      <c r="H193">
        <v>3</v>
      </c>
      <c r="I193">
        <v>1</v>
      </c>
      <c r="J193">
        <v>0</v>
      </c>
      <c r="K193">
        <v>0</v>
      </c>
      <c r="L193">
        <v>1</v>
      </c>
      <c r="M193" t="s">
        <v>18</v>
      </c>
      <c r="N193">
        <v>0</v>
      </c>
      <c r="O193">
        <v>0</v>
      </c>
      <c r="Q193">
        <v>1</v>
      </c>
    </row>
    <row r="194" spans="1:17" x14ac:dyDescent="0.3">
      <c r="A194">
        <v>1</v>
      </c>
      <c r="B194">
        <v>42</v>
      </c>
      <c r="C194">
        <v>0.20499999999999999</v>
      </c>
      <c r="D194">
        <v>1</v>
      </c>
      <c r="E194">
        <v>1</v>
      </c>
      <c r="F194" t="s">
        <v>29</v>
      </c>
      <c r="G194" t="s">
        <v>20</v>
      </c>
      <c r="H194">
        <v>5.125</v>
      </c>
      <c r="I194">
        <v>1</v>
      </c>
      <c r="J194">
        <v>0</v>
      </c>
      <c r="K194">
        <v>0</v>
      </c>
      <c r="L194">
        <v>0</v>
      </c>
      <c r="M194" t="s">
        <v>18</v>
      </c>
      <c r="N194">
        <v>400</v>
      </c>
      <c r="O194">
        <v>0</v>
      </c>
      <c r="Q194">
        <v>1</v>
      </c>
    </row>
    <row r="195" spans="1:17" x14ac:dyDescent="0.3">
      <c r="A195">
        <v>1</v>
      </c>
      <c r="B195">
        <v>41.75</v>
      </c>
      <c r="C195">
        <v>0.96</v>
      </c>
      <c r="D195">
        <v>1</v>
      </c>
      <c r="E195">
        <v>1</v>
      </c>
      <c r="F195" t="s">
        <v>28</v>
      </c>
      <c r="G195" t="s">
        <v>17</v>
      </c>
      <c r="H195">
        <v>2.5</v>
      </c>
      <c r="I195">
        <v>1</v>
      </c>
      <c r="J195">
        <v>0</v>
      </c>
      <c r="K195">
        <v>0</v>
      </c>
      <c r="L195">
        <v>0</v>
      </c>
      <c r="M195" t="s">
        <v>18</v>
      </c>
      <c r="N195">
        <v>510</v>
      </c>
      <c r="O195">
        <v>600</v>
      </c>
      <c r="Q195">
        <v>1</v>
      </c>
    </row>
    <row r="196" spans="1:17" x14ac:dyDescent="0.3">
      <c r="A196">
        <v>1</v>
      </c>
      <c r="B196">
        <v>22.67</v>
      </c>
      <c r="C196">
        <v>1.585</v>
      </c>
      <c r="D196">
        <v>0</v>
      </c>
      <c r="E196">
        <v>0</v>
      </c>
      <c r="F196" t="s">
        <v>16</v>
      </c>
      <c r="G196" t="s">
        <v>17</v>
      </c>
      <c r="H196">
        <v>3.085</v>
      </c>
      <c r="I196">
        <v>1</v>
      </c>
      <c r="J196">
        <v>1</v>
      </c>
      <c r="K196">
        <v>6</v>
      </c>
      <c r="L196">
        <v>0</v>
      </c>
      <c r="M196" t="s">
        <v>18</v>
      </c>
      <c r="N196">
        <v>80</v>
      </c>
      <c r="O196">
        <v>0</v>
      </c>
      <c r="Q196">
        <v>1</v>
      </c>
    </row>
    <row r="197" spans="1:17" x14ac:dyDescent="0.3">
      <c r="A197">
        <v>1</v>
      </c>
      <c r="B197">
        <v>34.5</v>
      </c>
      <c r="C197">
        <v>4.04</v>
      </c>
      <c r="D197">
        <v>0</v>
      </c>
      <c r="E197">
        <v>0</v>
      </c>
      <c r="F197" t="s">
        <v>29</v>
      </c>
      <c r="G197" t="s">
        <v>30</v>
      </c>
      <c r="H197">
        <v>8.5</v>
      </c>
      <c r="I197">
        <v>1</v>
      </c>
      <c r="J197">
        <v>1</v>
      </c>
      <c r="K197">
        <v>7</v>
      </c>
      <c r="L197">
        <v>1</v>
      </c>
      <c r="M197" t="s">
        <v>18</v>
      </c>
      <c r="N197">
        <v>195</v>
      </c>
      <c r="O197">
        <v>0</v>
      </c>
      <c r="Q197">
        <v>1</v>
      </c>
    </row>
    <row r="198" spans="1:17" x14ac:dyDescent="0.3">
      <c r="A198">
        <v>1</v>
      </c>
      <c r="B198">
        <v>28.25</v>
      </c>
      <c r="C198">
        <v>5.04</v>
      </c>
      <c r="D198">
        <v>0</v>
      </c>
      <c r="E198">
        <v>0</v>
      </c>
      <c r="F198" t="s">
        <v>26</v>
      </c>
      <c r="G198" t="s">
        <v>30</v>
      </c>
      <c r="H198">
        <v>1.5</v>
      </c>
      <c r="I198">
        <v>1</v>
      </c>
      <c r="J198">
        <v>1</v>
      </c>
      <c r="K198">
        <v>8</v>
      </c>
      <c r="L198">
        <v>1</v>
      </c>
      <c r="M198" t="s">
        <v>18</v>
      </c>
      <c r="N198">
        <v>144</v>
      </c>
      <c r="O198">
        <v>7</v>
      </c>
      <c r="Q198">
        <v>1</v>
      </c>
    </row>
    <row r="199" spans="1:17" x14ac:dyDescent="0.3">
      <c r="A199">
        <v>1</v>
      </c>
      <c r="B199">
        <v>33.17</v>
      </c>
      <c r="C199">
        <v>3.165</v>
      </c>
      <c r="D199">
        <v>0</v>
      </c>
      <c r="E199">
        <v>0</v>
      </c>
      <c r="F199" t="s">
        <v>28</v>
      </c>
      <c r="G199" t="s">
        <v>17</v>
      </c>
      <c r="H199">
        <v>3.165</v>
      </c>
      <c r="I199">
        <v>1</v>
      </c>
      <c r="J199">
        <v>1</v>
      </c>
      <c r="K199">
        <v>3</v>
      </c>
      <c r="L199">
        <v>1</v>
      </c>
      <c r="M199" t="s">
        <v>18</v>
      </c>
      <c r="N199">
        <v>380</v>
      </c>
      <c r="O199">
        <v>0</v>
      </c>
      <c r="Q199">
        <v>1</v>
      </c>
    </row>
    <row r="200" spans="1:17" x14ac:dyDescent="0.3">
      <c r="A200">
        <v>1</v>
      </c>
      <c r="B200">
        <v>48.17</v>
      </c>
      <c r="C200">
        <v>7.625</v>
      </c>
      <c r="D200">
        <v>1</v>
      </c>
      <c r="E200">
        <v>1</v>
      </c>
      <c r="F200" t="s">
        <v>16</v>
      </c>
      <c r="G200" t="s">
        <v>20</v>
      </c>
      <c r="H200">
        <v>15.5</v>
      </c>
      <c r="I200">
        <v>1</v>
      </c>
      <c r="J200">
        <v>1</v>
      </c>
      <c r="K200">
        <v>12</v>
      </c>
      <c r="L200">
        <v>0</v>
      </c>
      <c r="M200" t="s">
        <v>18</v>
      </c>
      <c r="N200">
        <v>0</v>
      </c>
      <c r="O200">
        <v>790</v>
      </c>
      <c r="Q200">
        <v>1</v>
      </c>
    </row>
    <row r="201" spans="1:17" x14ac:dyDescent="0.3">
      <c r="A201">
        <v>1</v>
      </c>
      <c r="B201">
        <v>27.58</v>
      </c>
      <c r="C201">
        <v>2.04</v>
      </c>
      <c r="D201">
        <v>0</v>
      </c>
      <c r="E201">
        <v>0</v>
      </c>
      <c r="F201" t="s">
        <v>32</v>
      </c>
      <c r="G201" t="s">
        <v>17</v>
      </c>
      <c r="H201">
        <v>2</v>
      </c>
      <c r="I201">
        <v>1</v>
      </c>
      <c r="J201">
        <v>1</v>
      </c>
      <c r="K201">
        <v>3</v>
      </c>
      <c r="L201">
        <v>1</v>
      </c>
      <c r="M201" t="s">
        <v>18</v>
      </c>
      <c r="N201">
        <v>370</v>
      </c>
      <c r="O201">
        <v>560</v>
      </c>
      <c r="Q201">
        <v>1</v>
      </c>
    </row>
    <row r="202" spans="1:17" x14ac:dyDescent="0.3">
      <c r="A202">
        <v>1</v>
      </c>
      <c r="B202">
        <v>22.58</v>
      </c>
      <c r="C202">
        <v>10.039999999999999</v>
      </c>
      <c r="D202">
        <v>1</v>
      </c>
      <c r="E202">
        <v>1</v>
      </c>
      <c r="F202" t="s">
        <v>28</v>
      </c>
      <c r="G202" t="s">
        <v>17</v>
      </c>
      <c r="H202">
        <v>0.04</v>
      </c>
      <c r="I202">
        <v>1</v>
      </c>
      <c r="J202">
        <v>1</v>
      </c>
      <c r="K202">
        <v>9</v>
      </c>
      <c r="L202">
        <v>0</v>
      </c>
      <c r="M202" t="s">
        <v>18</v>
      </c>
      <c r="N202">
        <v>60</v>
      </c>
      <c r="O202">
        <v>396</v>
      </c>
      <c r="Q202">
        <v>1</v>
      </c>
    </row>
    <row r="203" spans="1:17" x14ac:dyDescent="0.3">
      <c r="A203">
        <v>0</v>
      </c>
      <c r="B203">
        <v>24.08</v>
      </c>
      <c r="C203">
        <v>0.5</v>
      </c>
      <c r="D203">
        <v>1</v>
      </c>
      <c r="E203">
        <v>1</v>
      </c>
      <c r="F203" t="s">
        <v>19</v>
      </c>
      <c r="G203" t="s">
        <v>20</v>
      </c>
      <c r="H203">
        <v>1.25</v>
      </c>
      <c r="I203">
        <v>1</v>
      </c>
      <c r="J203">
        <v>1</v>
      </c>
      <c r="K203">
        <v>1</v>
      </c>
      <c r="L203">
        <v>0</v>
      </c>
      <c r="M203" t="s">
        <v>18</v>
      </c>
      <c r="N203">
        <v>0</v>
      </c>
      <c r="O203">
        <v>678</v>
      </c>
      <c r="Q203">
        <v>1</v>
      </c>
    </row>
    <row r="204" spans="1:17" x14ac:dyDescent="0.3">
      <c r="A204">
        <v>0</v>
      </c>
      <c r="B204">
        <v>41.33</v>
      </c>
      <c r="C204">
        <v>1</v>
      </c>
      <c r="D204">
        <v>1</v>
      </c>
      <c r="E204">
        <v>1</v>
      </c>
      <c r="F204" t="s">
        <v>29</v>
      </c>
      <c r="G204" t="s">
        <v>30</v>
      </c>
      <c r="H204">
        <v>2.25</v>
      </c>
      <c r="I204">
        <v>1</v>
      </c>
      <c r="J204">
        <v>0</v>
      </c>
      <c r="K204">
        <v>0</v>
      </c>
      <c r="L204">
        <v>1</v>
      </c>
      <c r="M204" t="s">
        <v>18</v>
      </c>
      <c r="N204">
        <v>0</v>
      </c>
      <c r="O204">
        <v>300</v>
      </c>
      <c r="Q204">
        <v>1</v>
      </c>
    </row>
    <row r="205" spans="1:17" x14ac:dyDescent="0.3">
      <c r="A205">
        <v>1</v>
      </c>
      <c r="B205">
        <v>24.83</v>
      </c>
      <c r="C205">
        <v>2.75</v>
      </c>
      <c r="D205">
        <v>1</v>
      </c>
      <c r="E205">
        <v>1</v>
      </c>
      <c r="F205" t="s">
        <v>26</v>
      </c>
      <c r="G205" t="s">
        <v>17</v>
      </c>
      <c r="H205">
        <v>2.25</v>
      </c>
      <c r="I205">
        <v>1</v>
      </c>
      <c r="J205">
        <v>1</v>
      </c>
      <c r="K205">
        <v>6</v>
      </c>
      <c r="L205">
        <v>0</v>
      </c>
      <c r="M205" t="s">
        <v>18</v>
      </c>
      <c r="N205">
        <v>0</v>
      </c>
      <c r="O205">
        <v>600</v>
      </c>
      <c r="Q205">
        <v>1</v>
      </c>
    </row>
    <row r="206" spans="1:17" x14ac:dyDescent="0.3">
      <c r="A206">
        <v>0</v>
      </c>
      <c r="B206">
        <v>20.75</v>
      </c>
      <c r="C206">
        <v>10.25</v>
      </c>
      <c r="D206">
        <v>1</v>
      </c>
      <c r="E206">
        <v>1</v>
      </c>
      <c r="F206" t="s">
        <v>19</v>
      </c>
      <c r="G206" t="s">
        <v>17</v>
      </c>
      <c r="H206">
        <v>0.71</v>
      </c>
      <c r="I206">
        <v>1</v>
      </c>
      <c r="J206">
        <v>1</v>
      </c>
      <c r="K206">
        <v>2</v>
      </c>
      <c r="L206">
        <v>1</v>
      </c>
      <c r="M206" t="s">
        <v>18</v>
      </c>
      <c r="N206">
        <v>49</v>
      </c>
      <c r="O206">
        <v>0</v>
      </c>
      <c r="Q206">
        <v>1</v>
      </c>
    </row>
    <row r="207" spans="1:17" x14ac:dyDescent="0.3">
      <c r="A207">
        <v>1</v>
      </c>
      <c r="B207">
        <v>36.33</v>
      </c>
      <c r="C207">
        <v>2.125</v>
      </c>
      <c r="D207">
        <v>0</v>
      </c>
      <c r="E207">
        <v>0</v>
      </c>
      <c r="F207" t="s">
        <v>16</v>
      </c>
      <c r="G207" t="s">
        <v>17</v>
      </c>
      <c r="H207">
        <v>8.5000000000000006E-2</v>
      </c>
      <c r="I207">
        <v>1</v>
      </c>
      <c r="J207">
        <v>1</v>
      </c>
      <c r="K207">
        <v>1</v>
      </c>
      <c r="L207">
        <v>0</v>
      </c>
      <c r="M207" t="s">
        <v>18</v>
      </c>
      <c r="N207">
        <v>50</v>
      </c>
      <c r="O207">
        <v>1187</v>
      </c>
      <c r="Q207">
        <v>1</v>
      </c>
    </row>
    <row r="208" spans="1:17" x14ac:dyDescent="0.3">
      <c r="A208">
        <v>0</v>
      </c>
      <c r="B208">
        <v>35.42</v>
      </c>
      <c r="C208">
        <v>12</v>
      </c>
      <c r="D208">
        <v>1</v>
      </c>
      <c r="E208">
        <v>1</v>
      </c>
      <c r="F208" t="s">
        <v>19</v>
      </c>
      <c r="G208" t="s">
        <v>20</v>
      </c>
      <c r="H208">
        <v>14</v>
      </c>
      <c r="I208">
        <v>1</v>
      </c>
      <c r="J208">
        <v>1</v>
      </c>
      <c r="K208">
        <v>8</v>
      </c>
      <c r="L208">
        <v>0</v>
      </c>
      <c r="M208" t="s">
        <v>18</v>
      </c>
      <c r="N208">
        <v>0</v>
      </c>
      <c r="O208">
        <v>6590</v>
      </c>
      <c r="Q208">
        <v>1</v>
      </c>
    </row>
    <row r="209" spans="1:17" x14ac:dyDescent="0.3">
      <c r="A209">
        <v>0</v>
      </c>
      <c r="B209">
        <v>71.58</v>
      </c>
      <c r="C209">
        <v>0</v>
      </c>
      <c r="D209">
        <v>1</v>
      </c>
      <c r="E209">
        <v>1</v>
      </c>
      <c r="F209" t="s">
        <v>26</v>
      </c>
      <c r="G209" t="s">
        <v>17</v>
      </c>
      <c r="H209">
        <v>0</v>
      </c>
      <c r="I209">
        <v>0</v>
      </c>
      <c r="J209">
        <v>0</v>
      </c>
      <c r="K209">
        <v>0</v>
      </c>
      <c r="L209">
        <v>0</v>
      </c>
      <c r="M209" t="s">
        <v>37</v>
      </c>
      <c r="N209">
        <v>0</v>
      </c>
      <c r="O209">
        <v>0</v>
      </c>
      <c r="Q209">
        <v>1</v>
      </c>
    </row>
    <row r="210" spans="1:17" x14ac:dyDescent="0.3">
      <c r="A210">
        <v>1</v>
      </c>
      <c r="B210">
        <v>28.67</v>
      </c>
      <c r="C210">
        <v>9.3350000000000009</v>
      </c>
      <c r="D210">
        <v>1</v>
      </c>
      <c r="E210">
        <v>1</v>
      </c>
      <c r="F210" t="s">
        <v>19</v>
      </c>
      <c r="G210" t="s">
        <v>20</v>
      </c>
      <c r="H210">
        <v>5.665</v>
      </c>
      <c r="I210">
        <v>1</v>
      </c>
      <c r="J210">
        <v>1</v>
      </c>
      <c r="K210">
        <v>6</v>
      </c>
      <c r="L210">
        <v>0</v>
      </c>
      <c r="M210" t="s">
        <v>18</v>
      </c>
      <c r="N210">
        <v>381</v>
      </c>
      <c r="O210">
        <v>168</v>
      </c>
      <c r="Q210">
        <v>1</v>
      </c>
    </row>
    <row r="211" spans="1:17" x14ac:dyDescent="0.3">
      <c r="A211">
        <v>1</v>
      </c>
      <c r="B211">
        <v>35.17</v>
      </c>
      <c r="C211">
        <v>2.5</v>
      </c>
      <c r="D211">
        <v>1</v>
      </c>
      <c r="E211">
        <v>1</v>
      </c>
      <c r="F211" t="s">
        <v>25</v>
      </c>
      <c r="G211" t="s">
        <v>17</v>
      </c>
      <c r="H211">
        <v>4.5</v>
      </c>
      <c r="I211">
        <v>1</v>
      </c>
      <c r="J211">
        <v>1</v>
      </c>
      <c r="K211">
        <v>7</v>
      </c>
      <c r="L211">
        <v>0</v>
      </c>
      <c r="M211" t="s">
        <v>18</v>
      </c>
      <c r="N211">
        <v>150</v>
      </c>
      <c r="O211">
        <v>1270</v>
      </c>
      <c r="Q211">
        <v>1</v>
      </c>
    </row>
    <row r="212" spans="1:17" x14ac:dyDescent="0.3">
      <c r="A212">
        <v>1</v>
      </c>
      <c r="B212">
        <v>39.5</v>
      </c>
      <c r="C212">
        <v>4.25</v>
      </c>
      <c r="D212">
        <v>1</v>
      </c>
      <c r="E212">
        <v>1</v>
      </c>
      <c r="F212" t="s">
        <v>26</v>
      </c>
      <c r="G212" t="s">
        <v>30</v>
      </c>
      <c r="H212">
        <v>6.5</v>
      </c>
      <c r="I212">
        <v>1</v>
      </c>
      <c r="J212">
        <v>1</v>
      </c>
      <c r="K212">
        <v>16</v>
      </c>
      <c r="L212">
        <v>0</v>
      </c>
      <c r="M212" t="s">
        <v>18</v>
      </c>
      <c r="N212">
        <v>117</v>
      </c>
      <c r="O212">
        <v>1210</v>
      </c>
      <c r="Q212">
        <v>1</v>
      </c>
    </row>
    <row r="213" spans="1:17" x14ac:dyDescent="0.3">
      <c r="A213">
        <v>1</v>
      </c>
      <c r="B213">
        <v>39.33</v>
      </c>
      <c r="C213">
        <v>5.875</v>
      </c>
      <c r="D213">
        <v>1</v>
      </c>
      <c r="E213">
        <v>1</v>
      </c>
      <c r="F213" t="s">
        <v>24</v>
      </c>
      <c r="G213" t="s">
        <v>20</v>
      </c>
      <c r="H213">
        <v>10</v>
      </c>
      <c r="I213">
        <v>1</v>
      </c>
      <c r="J213">
        <v>1</v>
      </c>
      <c r="K213">
        <v>14</v>
      </c>
      <c r="L213">
        <v>1</v>
      </c>
      <c r="M213" t="s">
        <v>18</v>
      </c>
      <c r="N213">
        <v>399</v>
      </c>
      <c r="O213">
        <v>0</v>
      </c>
      <c r="Q213">
        <v>1</v>
      </c>
    </row>
    <row r="214" spans="1:17" x14ac:dyDescent="0.3">
      <c r="A214">
        <v>1</v>
      </c>
      <c r="B214">
        <v>24.33</v>
      </c>
      <c r="C214">
        <v>6.625</v>
      </c>
      <c r="D214">
        <v>0</v>
      </c>
      <c r="E214">
        <v>0</v>
      </c>
      <c r="F214" t="s">
        <v>27</v>
      </c>
      <c r="G214" t="s">
        <v>17</v>
      </c>
      <c r="H214">
        <v>5.5</v>
      </c>
      <c r="I214">
        <v>1</v>
      </c>
      <c r="J214">
        <v>0</v>
      </c>
      <c r="K214">
        <v>0</v>
      </c>
      <c r="L214">
        <v>1</v>
      </c>
      <c r="M214" t="s">
        <v>21</v>
      </c>
      <c r="N214">
        <v>100</v>
      </c>
      <c r="O214">
        <v>0</v>
      </c>
      <c r="Q214">
        <v>1</v>
      </c>
    </row>
    <row r="215" spans="1:17" x14ac:dyDescent="0.3">
      <c r="A215">
        <v>1</v>
      </c>
      <c r="B215">
        <v>60.08</v>
      </c>
      <c r="C215">
        <v>14.5</v>
      </c>
      <c r="D215">
        <v>1</v>
      </c>
      <c r="E215">
        <v>1</v>
      </c>
      <c r="F215" t="s">
        <v>33</v>
      </c>
      <c r="G215" t="s">
        <v>34</v>
      </c>
      <c r="H215">
        <v>18</v>
      </c>
      <c r="I215">
        <v>1</v>
      </c>
      <c r="J215">
        <v>1</v>
      </c>
      <c r="K215">
        <v>15</v>
      </c>
      <c r="L215">
        <v>1</v>
      </c>
      <c r="M215" t="s">
        <v>18</v>
      </c>
      <c r="N215">
        <v>0</v>
      </c>
      <c r="O215">
        <v>1000</v>
      </c>
      <c r="Q215">
        <v>1</v>
      </c>
    </row>
    <row r="216" spans="1:17" x14ac:dyDescent="0.3">
      <c r="A216">
        <v>1</v>
      </c>
      <c r="B216">
        <v>23.08</v>
      </c>
      <c r="C216">
        <v>11.5</v>
      </c>
      <c r="D216">
        <v>1</v>
      </c>
      <c r="E216">
        <v>1</v>
      </c>
      <c r="F216" t="s">
        <v>29</v>
      </c>
      <c r="G216" t="s">
        <v>17</v>
      </c>
      <c r="H216">
        <v>3.5</v>
      </c>
      <c r="I216">
        <v>1</v>
      </c>
      <c r="J216">
        <v>1</v>
      </c>
      <c r="K216">
        <v>9</v>
      </c>
      <c r="L216">
        <v>0</v>
      </c>
      <c r="M216" t="s">
        <v>18</v>
      </c>
      <c r="N216">
        <v>56</v>
      </c>
      <c r="O216">
        <v>742</v>
      </c>
      <c r="Q216">
        <v>1</v>
      </c>
    </row>
    <row r="217" spans="1:17" x14ac:dyDescent="0.3">
      <c r="A217">
        <v>1</v>
      </c>
      <c r="B217">
        <v>26.67</v>
      </c>
      <c r="C217">
        <v>2.71</v>
      </c>
      <c r="D217">
        <v>0</v>
      </c>
      <c r="E217">
        <v>0</v>
      </c>
      <c r="F217" t="s">
        <v>24</v>
      </c>
      <c r="G217" t="s">
        <v>17</v>
      </c>
      <c r="H217">
        <v>5.25</v>
      </c>
      <c r="I217">
        <v>1</v>
      </c>
      <c r="J217">
        <v>1</v>
      </c>
      <c r="K217">
        <v>1</v>
      </c>
      <c r="L217">
        <v>0</v>
      </c>
      <c r="M217" t="s">
        <v>18</v>
      </c>
      <c r="N217">
        <v>211</v>
      </c>
      <c r="O217">
        <v>0</v>
      </c>
      <c r="Q217">
        <v>1</v>
      </c>
    </row>
    <row r="218" spans="1:17" x14ac:dyDescent="0.3">
      <c r="A218">
        <v>1</v>
      </c>
      <c r="B218">
        <v>48.17</v>
      </c>
      <c r="C218">
        <v>3.5</v>
      </c>
      <c r="D218">
        <v>1</v>
      </c>
      <c r="E218">
        <v>1</v>
      </c>
      <c r="F218" t="s">
        <v>32</v>
      </c>
      <c r="G218" t="s">
        <v>17</v>
      </c>
      <c r="H218">
        <v>3.5</v>
      </c>
      <c r="I218">
        <v>1</v>
      </c>
      <c r="J218">
        <v>0</v>
      </c>
      <c r="K218">
        <v>0</v>
      </c>
      <c r="L218">
        <v>0</v>
      </c>
      <c r="M218" t="s">
        <v>21</v>
      </c>
      <c r="N218">
        <v>230</v>
      </c>
      <c r="O218">
        <v>0</v>
      </c>
      <c r="Q218">
        <v>1</v>
      </c>
    </row>
    <row r="219" spans="1:17" x14ac:dyDescent="0.3">
      <c r="A219">
        <v>1</v>
      </c>
      <c r="B219">
        <v>41.17</v>
      </c>
      <c r="C219">
        <v>4.04</v>
      </c>
      <c r="D219">
        <v>1</v>
      </c>
      <c r="E219">
        <v>1</v>
      </c>
      <c r="F219" t="s">
        <v>24</v>
      </c>
      <c r="G219" t="s">
        <v>20</v>
      </c>
      <c r="H219">
        <v>7</v>
      </c>
      <c r="I219">
        <v>1</v>
      </c>
      <c r="J219">
        <v>1</v>
      </c>
      <c r="K219">
        <v>8</v>
      </c>
      <c r="L219">
        <v>0</v>
      </c>
      <c r="M219" t="s">
        <v>18</v>
      </c>
      <c r="N219">
        <v>320</v>
      </c>
      <c r="O219">
        <v>0</v>
      </c>
      <c r="Q219">
        <v>1</v>
      </c>
    </row>
    <row r="220" spans="1:17" x14ac:dyDescent="0.3">
      <c r="A220">
        <v>1</v>
      </c>
      <c r="B220">
        <v>55.92</v>
      </c>
      <c r="C220">
        <v>11.5</v>
      </c>
      <c r="D220">
        <v>1</v>
      </c>
      <c r="E220">
        <v>1</v>
      </c>
      <c r="F220" t="s">
        <v>33</v>
      </c>
      <c r="G220" t="s">
        <v>34</v>
      </c>
      <c r="H220">
        <v>5</v>
      </c>
      <c r="I220">
        <v>1</v>
      </c>
      <c r="J220">
        <v>1</v>
      </c>
      <c r="K220">
        <v>5</v>
      </c>
      <c r="L220">
        <v>0</v>
      </c>
      <c r="M220" t="s">
        <v>18</v>
      </c>
      <c r="N220">
        <v>0</v>
      </c>
      <c r="O220">
        <v>8851</v>
      </c>
      <c r="Q220">
        <v>1</v>
      </c>
    </row>
    <row r="221" spans="1:17" x14ac:dyDescent="0.3">
      <c r="A221">
        <v>1</v>
      </c>
      <c r="B221">
        <v>53.92</v>
      </c>
      <c r="C221">
        <v>9.625</v>
      </c>
      <c r="D221">
        <v>1</v>
      </c>
      <c r="E221">
        <v>1</v>
      </c>
      <c r="F221" t="s">
        <v>31</v>
      </c>
      <c r="G221" t="s">
        <v>17</v>
      </c>
      <c r="H221">
        <v>8.6649999999999991</v>
      </c>
      <c r="I221">
        <v>1</v>
      </c>
      <c r="J221">
        <v>1</v>
      </c>
      <c r="K221">
        <v>5</v>
      </c>
      <c r="L221">
        <v>0</v>
      </c>
      <c r="M221" t="s">
        <v>18</v>
      </c>
      <c r="N221">
        <v>0</v>
      </c>
      <c r="O221">
        <v>0</v>
      </c>
      <c r="Q221">
        <v>1</v>
      </c>
    </row>
    <row r="222" spans="1:17" x14ac:dyDescent="0.3">
      <c r="A222">
        <v>0</v>
      </c>
      <c r="B222">
        <v>18.920000000000002</v>
      </c>
      <c r="C222">
        <v>9.25</v>
      </c>
      <c r="D222">
        <v>0</v>
      </c>
      <c r="E222">
        <v>0</v>
      </c>
      <c r="F222" t="s">
        <v>26</v>
      </c>
      <c r="G222" t="s">
        <v>17</v>
      </c>
      <c r="H222">
        <v>1</v>
      </c>
      <c r="I222">
        <v>1</v>
      </c>
      <c r="J222">
        <v>1</v>
      </c>
      <c r="K222">
        <v>4</v>
      </c>
      <c r="L222">
        <v>1</v>
      </c>
      <c r="M222" t="s">
        <v>18</v>
      </c>
      <c r="N222">
        <v>80</v>
      </c>
      <c r="O222">
        <v>500</v>
      </c>
      <c r="Q222">
        <v>1</v>
      </c>
    </row>
    <row r="223" spans="1:17" x14ac:dyDescent="0.3">
      <c r="A223">
        <v>0</v>
      </c>
      <c r="B223">
        <v>50.08</v>
      </c>
      <c r="C223">
        <v>12.54</v>
      </c>
      <c r="D223">
        <v>1</v>
      </c>
      <c r="E223">
        <v>1</v>
      </c>
      <c r="F223" t="s">
        <v>32</v>
      </c>
      <c r="G223" t="s">
        <v>17</v>
      </c>
      <c r="H223">
        <v>2.29</v>
      </c>
      <c r="I223">
        <v>1</v>
      </c>
      <c r="J223">
        <v>1</v>
      </c>
      <c r="K223">
        <v>3</v>
      </c>
      <c r="L223">
        <v>1</v>
      </c>
      <c r="M223" t="s">
        <v>18</v>
      </c>
      <c r="N223">
        <v>156</v>
      </c>
      <c r="O223">
        <v>0</v>
      </c>
      <c r="Q223">
        <v>1</v>
      </c>
    </row>
    <row r="224" spans="1:17" x14ac:dyDescent="0.3">
      <c r="A224">
        <v>1</v>
      </c>
      <c r="B224">
        <v>65.42</v>
      </c>
      <c r="C224">
        <v>11</v>
      </c>
      <c r="D224">
        <v>1</v>
      </c>
      <c r="E224">
        <v>1</v>
      </c>
      <c r="F224" t="s">
        <v>31</v>
      </c>
      <c r="G224" t="s">
        <v>36</v>
      </c>
      <c r="H224">
        <v>20</v>
      </c>
      <c r="I224">
        <v>1</v>
      </c>
      <c r="J224">
        <v>1</v>
      </c>
      <c r="K224">
        <v>7</v>
      </c>
      <c r="L224">
        <v>1</v>
      </c>
      <c r="M224" t="s">
        <v>18</v>
      </c>
      <c r="N224">
        <v>22</v>
      </c>
      <c r="O224">
        <v>0</v>
      </c>
      <c r="Q224">
        <v>1</v>
      </c>
    </row>
    <row r="225" spans="1:17" x14ac:dyDescent="0.3">
      <c r="A225">
        <v>0</v>
      </c>
      <c r="B225">
        <v>17.579999999999998</v>
      </c>
      <c r="C225">
        <v>9</v>
      </c>
      <c r="D225">
        <v>1</v>
      </c>
      <c r="E225">
        <v>1</v>
      </c>
      <c r="F225" t="s">
        <v>32</v>
      </c>
      <c r="G225" t="s">
        <v>17</v>
      </c>
      <c r="H225">
        <v>1.375</v>
      </c>
      <c r="I225">
        <v>1</v>
      </c>
      <c r="J225">
        <v>0</v>
      </c>
      <c r="K225">
        <v>0</v>
      </c>
      <c r="L225">
        <v>1</v>
      </c>
      <c r="M225" t="s">
        <v>18</v>
      </c>
      <c r="N225">
        <v>0</v>
      </c>
      <c r="O225">
        <v>0</v>
      </c>
      <c r="Q225">
        <v>1</v>
      </c>
    </row>
    <row r="226" spans="1:17" x14ac:dyDescent="0.3">
      <c r="A226">
        <v>0</v>
      </c>
      <c r="B226">
        <v>18.829999999999998</v>
      </c>
      <c r="C226">
        <v>9.5399999999999991</v>
      </c>
      <c r="D226">
        <v>1</v>
      </c>
      <c r="E226">
        <v>1</v>
      </c>
      <c r="F226" t="s">
        <v>32</v>
      </c>
      <c r="G226" t="s">
        <v>17</v>
      </c>
      <c r="H226">
        <v>8.5000000000000006E-2</v>
      </c>
      <c r="I226">
        <v>1</v>
      </c>
      <c r="J226">
        <v>0</v>
      </c>
      <c r="K226">
        <v>0</v>
      </c>
      <c r="L226">
        <v>0</v>
      </c>
      <c r="M226" t="s">
        <v>18</v>
      </c>
      <c r="N226">
        <v>100</v>
      </c>
      <c r="O226">
        <v>0</v>
      </c>
      <c r="Q226">
        <v>1</v>
      </c>
    </row>
    <row r="227" spans="1:17" x14ac:dyDescent="0.3">
      <c r="A227">
        <v>0</v>
      </c>
      <c r="B227">
        <v>37.75</v>
      </c>
      <c r="C227">
        <v>5.5</v>
      </c>
      <c r="D227">
        <v>1</v>
      </c>
      <c r="E227">
        <v>1</v>
      </c>
      <c r="F227" t="s">
        <v>19</v>
      </c>
      <c r="G227" t="s">
        <v>17</v>
      </c>
      <c r="H227">
        <v>0.125</v>
      </c>
      <c r="I227">
        <v>1</v>
      </c>
      <c r="J227">
        <v>0</v>
      </c>
      <c r="K227">
        <v>0</v>
      </c>
      <c r="L227">
        <v>1</v>
      </c>
      <c r="M227" t="s">
        <v>18</v>
      </c>
      <c r="N227">
        <v>228</v>
      </c>
      <c r="O227">
        <v>0</v>
      </c>
      <c r="Q227">
        <v>1</v>
      </c>
    </row>
    <row r="228" spans="1:17" x14ac:dyDescent="0.3">
      <c r="A228">
        <v>1</v>
      </c>
      <c r="B228">
        <v>23.25</v>
      </c>
      <c r="C228">
        <v>4</v>
      </c>
      <c r="D228">
        <v>1</v>
      </c>
      <c r="E228">
        <v>1</v>
      </c>
      <c r="F228" t="s">
        <v>26</v>
      </c>
      <c r="G228" t="s">
        <v>30</v>
      </c>
      <c r="H228">
        <v>0.25</v>
      </c>
      <c r="I228">
        <v>1</v>
      </c>
      <c r="J228">
        <v>0</v>
      </c>
      <c r="K228">
        <v>0</v>
      </c>
      <c r="L228">
        <v>1</v>
      </c>
      <c r="M228" t="s">
        <v>18</v>
      </c>
      <c r="N228">
        <v>160</v>
      </c>
      <c r="O228">
        <v>0</v>
      </c>
      <c r="Q228">
        <v>1</v>
      </c>
    </row>
    <row r="229" spans="1:17" x14ac:dyDescent="0.3">
      <c r="A229">
        <v>1</v>
      </c>
      <c r="B229">
        <v>18.079999999999998</v>
      </c>
      <c r="C229">
        <v>5.5</v>
      </c>
      <c r="D229">
        <v>1</v>
      </c>
      <c r="E229">
        <v>1</v>
      </c>
      <c r="F229" t="s">
        <v>25</v>
      </c>
      <c r="G229" t="s">
        <v>17</v>
      </c>
      <c r="H229">
        <v>0.5</v>
      </c>
      <c r="I229">
        <v>1</v>
      </c>
      <c r="J229">
        <v>0</v>
      </c>
      <c r="K229">
        <v>0</v>
      </c>
      <c r="L229">
        <v>0</v>
      </c>
      <c r="M229" t="s">
        <v>18</v>
      </c>
      <c r="N229">
        <v>80</v>
      </c>
      <c r="O229">
        <v>0</v>
      </c>
      <c r="Q229">
        <v>1</v>
      </c>
    </row>
    <row r="230" spans="1:17" x14ac:dyDescent="0.3">
      <c r="A230">
        <v>0</v>
      </c>
      <c r="B230">
        <v>22.5</v>
      </c>
      <c r="C230">
        <v>8.4600000000000009</v>
      </c>
      <c r="D230">
        <v>0</v>
      </c>
      <c r="E230">
        <v>0</v>
      </c>
      <c r="F230" t="s">
        <v>28</v>
      </c>
      <c r="G230" t="s">
        <v>17</v>
      </c>
      <c r="H230">
        <v>2.46</v>
      </c>
      <c r="I230">
        <v>0</v>
      </c>
      <c r="J230">
        <v>0</v>
      </c>
      <c r="K230">
        <v>0</v>
      </c>
      <c r="L230">
        <v>0</v>
      </c>
      <c r="M230" t="s">
        <v>18</v>
      </c>
      <c r="N230">
        <v>164</v>
      </c>
      <c r="O230">
        <v>0</v>
      </c>
      <c r="Q230">
        <v>1</v>
      </c>
    </row>
    <row r="231" spans="1:17" x14ac:dyDescent="0.3">
      <c r="A231">
        <v>1</v>
      </c>
      <c r="B231">
        <v>19.670000000000002</v>
      </c>
      <c r="C231">
        <v>0.375</v>
      </c>
      <c r="D231">
        <v>1</v>
      </c>
      <c r="E231">
        <v>1</v>
      </c>
      <c r="F231" t="s">
        <v>19</v>
      </c>
      <c r="G231" t="s">
        <v>17</v>
      </c>
      <c r="H231">
        <v>2</v>
      </c>
      <c r="I231">
        <v>1</v>
      </c>
      <c r="J231">
        <v>1</v>
      </c>
      <c r="K231">
        <v>2</v>
      </c>
      <c r="L231">
        <v>1</v>
      </c>
      <c r="M231" t="s">
        <v>18</v>
      </c>
      <c r="N231">
        <v>80</v>
      </c>
      <c r="O231">
        <v>0</v>
      </c>
      <c r="Q231">
        <v>1</v>
      </c>
    </row>
    <row r="232" spans="1:17" x14ac:dyDescent="0.3">
      <c r="A232">
        <v>1</v>
      </c>
      <c r="B232">
        <v>22.08</v>
      </c>
      <c r="C232">
        <v>11</v>
      </c>
      <c r="D232">
        <v>1</v>
      </c>
      <c r="E232">
        <v>1</v>
      </c>
      <c r="F232" t="s">
        <v>24</v>
      </c>
      <c r="G232" t="s">
        <v>17</v>
      </c>
      <c r="H232">
        <v>0.66500000000000004</v>
      </c>
      <c r="I232">
        <v>1</v>
      </c>
      <c r="J232">
        <v>0</v>
      </c>
      <c r="K232">
        <v>0</v>
      </c>
      <c r="L232">
        <v>0</v>
      </c>
      <c r="M232" t="s">
        <v>18</v>
      </c>
      <c r="N232">
        <v>100</v>
      </c>
      <c r="O232">
        <v>0</v>
      </c>
      <c r="Q232">
        <v>1</v>
      </c>
    </row>
    <row r="233" spans="1:17" x14ac:dyDescent="0.3">
      <c r="A233">
        <v>1</v>
      </c>
      <c r="B233">
        <v>25.17</v>
      </c>
      <c r="C233">
        <v>3.5</v>
      </c>
      <c r="D233">
        <v>1</v>
      </c>
      <c r="E233">
        <v>1</v>
      </c>
      <c r="F233" t="s">
        <v>24</v>
      </c>
      <c r="G233" t="s">
        <v>17</v>
      </c>
      <c r="H233">
        <v>0.625</v>
      </c>
      <c r="I233">
        <v>1</v>
      </c>
      <c r="J233">
        <v>1</v>
      </c>
      <c r="K233">
        <v>7</v>
      </c>
      <c r="L233">
        <v>0</v>
      </c>
      <c r="M233" t="s">
        <v>18</v>
      </c>
      <c r="N233">
        <v>0</v>
      </c>
      <c r="O233">
        <v>7059</v>
      </c>
      <c r="Q233">
        <v>1</v>
      </c>
    </row>
    <row r="234" spans="1:17" x14ac:dyDescent="0.3">
      <c r="A234">
        <v>0</v>
      </c>
      <c r="B234">
        <v>47.42</v>
      </c>
      <c r="C234">
        <v>3</v>
      </c>
      <c r="D234">
        <v>1</v>
      </c>
      <c r="E234">
        <v>1</v>
      </c>
      <c r="F234" t="s">
        <v>28</v>
      </c>
      <c r="G234" t="s">
        <v>17</v>
      </c>
      <c r="H234">
        <v>13.875</v>
      </c>
      <c r="I234">
        <v>1</v>
      </c>
      <c r="J234">
        <v>1</v>
      </c>
      <c r="K234">
        <v>2</v>
      </c>
      <c r="L234">
        <v>1</v>
      </c>
      <c r="M234" t="s">
        <v>18</v>
      </c>
      <c r="N234">
        <v>519</v>
      </c>
      <c r="O234">
        <v>1704</v>
      </c>
      <c r="Q234">
        <v>1</v>
      </c>
    </row>
    <row r="235" spans="1:17" x14ac:dyDescent="0.3">
      <c r="A235">
        <v>1</v>
      </c>
      <c r="B235">
        <v>33.5</v>
      </c>
      <c r="C235">
        <v>1.75</v>
      </c>
      <c r="D235">
        <v>1</v>
      </c>
      <c r="E235">
        <v>1</v>
      </c>
      <c r="F235" t="s">
        <v>28</v>
      </c>
      <c r="G235" t="s">
        <v>20</v>
      </c>
      <c r="H235">
        <v>4.5</v>
      </c>
      <c r="I235">
        <v>1</v>
      </c>
      <c r="J235">
        <v>1</v>
      </c>
      <c r="K235">
        <v>4</v>
      </c>
      <c r="L235">
        <v>1</v>
      </c>
      <c r="M235" t="s">
        <v>18</v>
      </c>
      <c r="N235">
        <v>253</v>
      </c>
      <c r="O235">
        <v>857</v>
      </c>
      <c r="Q235">
        <v>1</v>
      </c>
    </row>
    <row r="236" spans="1:17" x14ac:dyDescent="0.3">
      <c r="A236">
        <v>1</v>
      </c>
      <c r="B236">
        <v>27.67</v>
      </c>
      <c r="C236">
        <v>13.75</v>
      </c>
      <c r="D236">
        <v>1</v>
      </c>
      <c r="E236">
        <v>1</v>
      </c>
      <c r="F236" t="s">
        <v>16</v>
      </c>
      <c r="G236" t="s">
        <v>17</v>
      </c>
      <c r="H236">
        <v>5.75</v>
      </c>
      <c r="I236">
        <v>1</v>
      </c>
      <c r="J236">
        <v>0</v>
      </c>
      <c r="K236">
        <v>0</v>
      </c>
      <c r="L236">
        <v>1</v>
      </c>
      <c r="M236" t="s">
        <v>18</v>
      </c>
      <c r="N236">
        <v>487</v>
      </c>
      <c r="O236">
        <v>500</v>
      </c>
      <c r="Q236">
        <v>1</v>
      </c>
    </row>
    <row r="237" spans="1:17" x14ac:dyDescent="0.3">
      <c r="A237">
        <v>0</v>
      </c>
      <c r="B237">
        <v>58.42</v>
      </c>
      <c r="C237">
        <v>21</v>
      </c>
      <c r="D237">
        <v>1</v>
      </c>
      <c r="E237">
        <v>1</v>
      </c>
      <c r="F237" t="s">
        <v>29</v>
      </c>
      <c r="G237" t="s">
        <v>30</v>
      </c>
      <c r="H237">
        <v>10</v>
      </c>
      <c r="I237">
        <v>1</v>
      </c>
      <c r="J237">
        <v>1</v>
      </c>
      <c r="K237">
        <v>13</v>
      </c>
      <c r="L237">
        <v>0</v>
      </c>
      <c r="M237" t="s">
        <v>18</v>
      </c>
      <c r="N237">
        <v>0</v>
      </c>
      <c r="O237">
        <v>6700</v>
      </c>
      <c r="Q237">
        <v>1</v>
      </c>
    </row>
    <row r="238" spans="1:17" x14ac:dyDescent="0.3">
      <c r="A238">
        <v>0</v>
      </c>
      <c r="B238">
        <v>20.67</v>
      </c>
      <c r="C238">
        <v>1.835</v>
      </c>
      <c r="D238">
        <v>1</v>
      </c>
      <c r="E238">
        <v>1</v>
      </c>
      <c r="F238" t="s">
        <v>19</v>
      </c>
      <c r="G238" t="s">
        <v>17</v>
      </c>
      <c r="H238">
        <v>2.085</v>
      </c>
      <c r="I238">
        <v>1</v>
      </c>
      <c r="J238">
        <v>1</v>
      </c>
      <c r="K238">
        <v>5</v>
      </c>
      <c r="L238">
        <v>0</v>
      </c>
      <c r="M238" t="s">
        <v>18</v>
      </c>
      <c r="N238">
        <v>220</v>
      </c>
      <c r="O238">
        <v>2503</v>
      </c>
      <c r="Q238">
        <v>1</v>
      </c>
    </row>
    <row r="239" spans="1:17" x14ac:dyDescent="0.3">
      <c r="A239">
        <v>1</v>
      </c>
      <c r="B239">
        <v>26.17</v>
      </c>
      <c r="C239">
        <v>0.25</v>
      </c>
      <c r="D239">
        <v>1</v>
      </c>
      <c r="E239">
        <v>1</v>
      </c>
      <c r="F239" t="s">
        <v>29</v>
      </c>
      <c r="G239" t="s">
        <v>30</v>
      </c>
      <c r="H239">
        <v>0</v>
      </c>
      <c r="I239">
        <v>1</v>
      </c>
      <c r="J239">
        <v>0</v>
      </c>
      <c r="K239">
        <v>0</v>
      </c>
      <c r="L239">
        <v>1</v>
      </c>
      <c r="M239" t="s">
        <v>18</v>
      </c>
      <c r="N239">
        <v>0</v>
      </c>
      <c r="O239">
        <v>0</v>
      </c>
      <c r="Q239">
        <v>1</v>
      </c>
    </row>
    <row r="240" spans="1:17" x14ac:dyDescent="0.3">
      <c r="A240">
        <v>1</v>
      </c>
      <c r="B240">
        <v>21.33</v>
      </c>
      <c r="C240">
        <v>7.5</v>
      </c>
      <c r="D240">
        <v>1</v>
      </c>
      <c r="E240">
        <v>1</v>
      </c>
      <c r="F240" t="s">
        <v>32</v>
      </c>
      <c r="G240" t="s">
        <v>17</v>
      </c>
      <c r="H240">
        <v>1.415</v>
      </c>
      <c r="I240">
        <v>1</v>
      </c>
      <c r="J240">
        <v>1</v>
      </c>
      <c r="K240">
        <v>1</v>
      </c>
      <c r="L240">
        <v>0</v>
      </c>
      <c r="M240" t="s">
        <v>18</v>
      </c>
      <c r="N240">
        <v>80</v>
      </c>
      <c r="O240">
        <v>9800</v>
      </c>
      <c r="Q240">
        <v>1</v>
      </c>
    </row>
    <row r="241" spans="1:17" x14ac:dyDescent="0.3">
      <c r="A241">
        <v>1</v>
      </c>
      <c r="B241">
        <v>42.83</v>
      </c>
      <c r="C241">
        <v>4.625</v>
      </c>
      <c r="D241">
        <v>1</v>
      </c>
      <c r="E241">
        <v>1</v>
      </c>
      <c r="F241" t="s">
        <v>19</v>
      </c>
      <c r="G241" t="s">
        <v>17</v>
      </c>
      <c r="H241">
        <v>4.58</v>
      </c>
      <c r="I241">
        <v>1</v>
      </c>
      <c r="J241">
        <v>0</v>
      </c>
      <c r="K241">
        <v>0</v>
      </c>
      <c r="L241">
        <v>0</v>
      </c>
      <c r="M241" t="s">
        <v>21</v>
      </c>
      <c r="N241">
        <v>0</v>
      </c>
      <c r="O241">
        <v>0</v>
      </c>
      <c r="Q241">
        <v>1</v>
      </c>
    </row>
    <row r="242" spans="1:17" x14ac:dyDescent="0.3">
      <c r="A242">
        <v>1</v>
      </c>
      <c r="B242">
        <v>38.17</v>
      </c>
      <c r="C242">
        <v>10.125</v>
      </c>
      <c r="D242">
        <v>1</v>
      </c>
      <c r="E242">
        <v>1</v>
      </c>
      <c r="F242" t="s">
        <v>28</v>
      </c>
      <c r="G242" t="s">
        <v>17</v>
      </c>
      <c r="H242">
        <v>2.5</v>
      </c>
      <c r="I242">
        <v>1</v>
      </c>
      <c r="J242">
        <v>1</v>
      </c>
      <c r="K242">
        <v>6</v>
      </c>
      <c r="L242">
        <v>0</v>
      </c>
      <c r="M242" t="s">
        <v>18</v>
      </c>
      <c r="N242">
        <v>520</v>
      </c>
      <c r="O242">
        <v>196</v>
      </c>
      <c r="Q242">
        <v>1</v>
      </c>
    </row>
    <row r="243" spans="1:17" x14ac:dyDescent="0.3">
      <c r="A243">
        <v>1</v>
      </c>
      <c r="B243">
        <v>20.5</v>
      </c>
      <c r="C243">
        <v>10</v>
      </c>
      <c r="D243">
        <v>0</v>
      </c>
      <c r="E243">
        <v>0</v>
      </c>
      <c r="F243" t="s">
        <v>26</v>
      </c>
      <c r="G243" t="s">
        <v>17</v>
      </c>
      <c r="H243">
        <v>2.5</v>
      </c>
      <c r="I243">
        <v>1</v>
      </c>
      <c r="J243">
        <v>0</v>
      </c>
      <c r="K243">
        <v>0</v>
      </c>
      <c r="L243">
        <v>0</v>
      </c>
      <c r="M243" t="s">
        <v>21</v>
      </c>
      <c r="N243">
        <v>40</v>
      </c>
      <c r="O243">
        <v>0</v>
      </c>
      <c r="Q243">
        <v>1</v>
      </c>
    </row>
    <row r="244" spans="1:17" x14ac:dyDescent="0.3">
      <c r="A244">
        <v>1</v>
      </c>
      <c r="B244">
        <v>48.25</v>
      </c>
      <c r="C244">
        <v>25.085000000000001</v>
      </c>
      <c r="D244">
        <v>1</v>
      </c>
      <c r="E244">
        <v>1</v>
      </c>
      <c r="F244" t="s">
        <v>16</v>
      </c>
      <c r="G244" t="s">
        <v>17</v>
      </c>
      <c r="H244">
        <v>1.75</v>
      </c>
      <c r="I244">
        <v>1</v>
      </c>
      <c r="J244">
        <v>1</v>
      </c>
      <c r="K244">
        <v>3</v>
      </c>
      <c r="L244">
        <v>0</v>
      </c>
      <c r="M244" t="s">
        <v>18</v>
      </c>
      <c r="N244">
        <v>120</v>
      </c>
      <c r="O244">
        <v>14</v>
      </c>
      <c r="Q244">
        <v>1</v>
      </c>
    </row>
    <row r="245" spans="1:17" x14ac:dyDescent="0.3">
      <c r="A245">
        <v>1</v>
      </c>
      <c r="B245">
        <v>28.33</v>
      </c>
      <c r="C245">
        <v>5</v>
      </c>
      <c r="D245">
        <v>1</v>
      </c>
      <c r="E245">
        <v>1</v>
      </c>
      <c r="F245" t="s">
        <v>16</v>
      </c>
      <c r="G245" t="s">
        <v>17</v>
      </c>
      <c r="H245">
        <v>11</v>
      </c>
      <c r="I245">
        <v>1</v>
      </c>
      <c r="J245">
        <v>0</v>
      </c>
      <c r="K245">
        <v>0</v>
      </c>
      <c r="L245">
        <v>1</v>
      </c>
      <c r="M245" t="s">
        <v>18</v>
      </c>
      <c r="N245">
        <v>70</v>
      </c>
      <c r="O245">
        <v>0</v>
      </c>
      <c r="Q245">
        <v>1</v>
      </c>
    </row>
    <row r="246" spans="1:17" x14ac:dyDescent="0.3">
      <c r="A246">
        <v>0</v>
      </c>
      <c r="B246">
        <v>18.75</v>
      </c>
      <c r="C246">
        <v>7.5</v>
      </c>
      <c r="D246">
        <v>1</v>
      </c>
      <c r="E246">
        <v>1</v>
      </c>
      <c r="F246" t="s">
        <v>19</v>
      </c>
      <c r="G246" t="s">
        <v>17</v>
      </c>
      <c r="H246">
        <v>2.71</v>
      </c>
      <c r="I246">
        <v>1</v>
      </c>
      <c r="J246">
        <v>1</v>
      </c>
      <c r="K246">
        <v>5</v>
      </c>
      <c r="L246">
        <v>0</v>
      </c>
      <c r="M246" t="s">
        <v>18</v>
      </c>
      <c r="N246">
        <v>0</v>
      </c>
      <c r="O246">
        <v>26726</v>
      </c>
      <c r="Q246">
        <v>1</v>
      </c>
    </row>
    <row r="247" spans="1:17" x14ac:dyDescent="0.3">
      <c r="A247">
        <v>1</v>
      </c>
      <c r="B247">
        <v>18.5</v>
      </c>
      <c r="C247">
        <v>2</v>
      </c>
      <c r="D247">
        <v>1</v>
      </c>
      <c r="E247">
        <v>1</v>
      </c>
      <c r="F247" t="s">
        <v>29</v>
      </c>
      <c r="G247" t="s">
        <v>17</v>
      </c>
      <c r="H247">
        <v>1.5</v>
      </c>
      <c r="I247">
        <v>1</v>
      </c>
      <c r="J247">
        <v>1</v>
      </c>
      <c r="K247">
        <v>2</v>
      </c>
      <c r="L247">
        <v>0</v>
      </c>
      <c r="M247" t="s">
        <v>18</v>
      </c>
      <c r="N247">
        <v>120</v>
      </c>
      <c r="O247">
        <v>300</v>
      </c>
      <c r="Q247">
        <v>1</v>
      </c>
    </row>
    <row r="248" spans="1:17" x14ac:dyDescent="0.3">
      <c r="A248">
        <v>1</v>
      </c>
      <c r="B248">
        <v>33.17</v>
      </c>
      <c r="C248">
        <v>3.04</v>
      </c>
      <c r="D248">
        <v>0</v>
      </c>
      <c r="E248">
        <v>0</v>
      </c>
      <c r="F248" t="s">
        <v>26</v>
      </c>
      <c r="G248" t="s">
        <v>20</v>
      </c>
      <c r="H248">
        <v>2.04</v>
      </c>
      <c r="I248">
        <v>1</v>
      </c>
      <c r="J248">
        <v>1</v>
      </c>
      <c r="K248">
        <v>1</v>
      </c>
      <c r="L248">
        <v>1</v>
      </c>
      <c r="M248" t="s">
        <v>18</v>
      </c>
      <c r="N248">
        <v>180</v>
      </c>
      <c r="O248">
        <v>18027</v>
      </c>
      <c r="Q248">
        <v>1</v>
      </c>
    </row>
    <row r="249" spans="1:17" x14ac:dyDescent="0.3">
      <c r="A249">
        <v>1</v>
      </c>
      <c r="B249">
        <v>45</v>
      </c>
      <c r="C249">
        <v>8.5</v>
      </c>
      <c r="D249">
        <v>1</v>
      </c>
      <c r="E249">
        <v>1</v>
      </c>
      <c r="F249" t="s">
        <v>24</v>
      </c>
      <c r="G249" t="s">
        <v>20</v>
      </c>
      <c r="H249">
        <v>14</v>
      </c>
      <c r="I249">
        <v>1</v>
      </c>
      <c r="J249">
        <v>1</v>
      </c>
      <c r="K249">
        <v>1</v>
      </c>
      <c r="L249">
        <v>1</v>
      </c>
      <c r="M249" t="s">
        <v>18</v>
      </c>
      <c r="N249">
        <v>88</v>
      </c>
      <c r="O249">
        <v>2000</v>
      </c>
      <c r="Q249">
        <v>1</v>
      </c>
    </row>
    <row r="250" spans="1:17" x14ac:dyDescent="0.3">
      <c r="A250">
        <v>0</v>
      </c>
      <c r="B250">
        <v>19.670000000000002</v>
      </c>
      <c r="C250">
        <v>0.21</v>
      </c>
      <c r="D250">
        <v>1</v>
      </c>
      <c r="E250">
        <v>1</v>
      </c>
      <c r="F250" t="s">
        <v>19</v>
      </c>
      <c r="G250" t="s">
        <v>20</v>
      </c>
      <c r="H250">
        <v>0.28999999999999998</v>
      </c>
      <c r="I250">
        <v>1</v>
      </c>
      <c r="J250">
        <v>1</v>
      </c>
      <c r="K250">
        <v>11</v>
      </c>
      <c r="L250">
        <v>0</v>
      </c>
      <c r="M250" t="s">
        <v>18</v>
      </c>
      <c r="N250">
        <v>80</v>
      </c>
      <c r="O250">
        <v>99</v>
      </c>
      <c r="Q250">
        <v>1</v>
      </c>
    </row>
    <row r="251" spans="1:17" x14ac:dyDescent="0.3">
      <c r="A251">
        <v>1</v>
      </c>
      <c r="B251">
        <v>24.5</v>
      </c>
      <c r="C251">
        <v>12.75</v>
      </c>
      <c r="D251">
        <v>1</v>
      </c>
      <c r="E251">
        <v>1</v>
      </c>
      <c r="F251" t="s">
        <v>26</v>
      </c>
      <c r="G251" t="s">
        <v>30</v>
      </c>
      <c r="H251">
        <v>4.75</v>
      </c>
      <c r="I251">
        <v>1</v>
      </c>
      <c r="J251">
        <v>1</v>
      </c>
      <c r="K251">
        <v>2</v>
      </c>
      <c r="L251">
        <v>0</v>
      </c>
      <c r="M251" t="s">
        <v>18</v>
      </c>
      <c r="N251">
        <v>73</v>
      </c>
      <c r="O251">
        <v>444</v>
      </c>
      <c r="Q251">
        <v>1</v>
      </c>
    </row>
    <row r="252" spans="1:17" x14ac:dyDescent="0.3">
      <c r="A252">
        <v>1</v>
      </c>
      <c r="B252">
        <v>21.83</v>
      </c>
      <c r="C252">
        <v>11</v>
      </c>
      <c r="D252">
        <v>1</v>
      </c>
      <c r="E252">
        <v>1</v>
      </c>
      <c r="F252" t="s">
        <v>28</v>
      </c>
      <c r="G252" t="s">
        <v>17</v>
      </c>
      <c r="H252">
        <v>0.28999999999999998</v>
      </c>
      <c r="I252">
        <v>1</v>
      </c>
      <c r="J252">
        <v>1</v>
      </c>
      <c r="K252">
        <v>6</v>
      </c>
      <c r="L252">
        <v>0</v>
      </c>
      <c r="M252" t="s">
        <v>18</v>
      </c>
      <c r="N252">
        <v>121</v>
      </c>
      <c r="O252">
        <v>0</v>
      </c>
      <c r="Q252">
        <v>1</v>
      </c>
    </row>
    <row r="253" spans="1:17" x14ac:dyDescent="0.3">
      <c r="A253">
        <v>1</v>
      </c>
      <c r="B253">
        <v>40.25</v>
      </c>
      <c r="C253">
        <v>21.5</v>
      </c>
      <c r="D253">
        <v>1</v>
      </c>
      <c r="E253">
        <v>1</v>
      </c>
      <c r="F253" t="s">
        <v>31</v>
      </c>
      <c r="G253" t="s">
        <v>36</v>
      </c>
      <c r="H253">
        <v>20</v>
      </c>
      <c r="I253">
        <v>1</v>
      </c>
      <c r="J253">
        <v>1</v>
      </c>
      <c r="K253">
        <v>11</v>
      </c>
      <c r="L253">
        <v>0</v>
      </c>
      <c r="M253" t="s">
        <v>18</v>
      </c>
      <c r="N253">
        <v>0</v>
      </c>
      <c r="O253">
        <v>1200</v>
      </c>
      <c r="Q253">
        <v>1</v>
      </c>
    </row>
    <row r="254" spans="1:17" x14ac:dyDescent="0.3">
      <c r="A254">
        <v>1</v>
      </c>
      <c r="B254">
        <v>41.42</v>
      </c>
      <c r="C254">
        <v>5</v>
      </c>
      <c r="D254">
        <v>1</v>
      </c>
      <c r="E254">
        <v>1</v>
      </c>
      <c r="F254" t="s">
        <v>19</v>
      </c>
      <c r="G254" t="s">
        <v>20</v>
      </c>
      <c r="H254">
        <v>5</v>
      </c>
      <c r="I254">
        <v>1</v>
      </c>
      <c r="J254">
        <v>1</v>
      </c>
      <c r="K254">
        <v>6</v>
      </c>
      <c r="L254">
        <v>1</v>
      </c>
      <c r="M254" t="s">
        <v>18</v>
      </c>
      <c r="N254">
        <v>470</v>
      </c>
      <c r="O254">
        <v>0</v>
      </c>
      <c r="Q254">
        <v>1</v>
      </c>
    </row>
    <row r="255" spans="1:17" x14ac:dyDescent="0.3">
      <c r="A255">
        <v>0</v>
      </c>
      <c r="B255">
        <v>17.829999999999998</v>
      </c>
      <c r="C255">
        <v>11</v>
      </c>
      <c r="D255">
        <v>1</v>
      </c>
      <c r="E255">
        <v>1</v>
      </c>
      <c r="F255" t="s">
        <v>28</v>
      </c>
      <c r="G255" t="s">
        <v>20</v>
      </c>
      <c r="H255">
        <v>1</v>
      </c>
      <c r="I255">
        <v>1</v>
      </c>
      <c r="J255">
        <v>1</v>
      </c>
      <c r="K255">
        <v>11</v>
      </c>
      <c r="L255">
        <v>0</v>
      </c>
      <c r="M255" t="s">
        <v>18</v>
      </c>
      <c r="N255">
        <v>0</v>
      </c>
      <c r="O255">
        <v>3000</v>
      </c>
      <c r="Q255">
        <v>1</v>
      </c>
    </row>
    <row r="256" spans="1:17" x14ac:dyDescent="0.3">
      <c r="A256">
        <v>1</v>
      </c>
      <c r="B256">
        <v>23.17</v>
      </c>
      <c r="C256">
        <v>11.125</v>
      </c>
      <c r="D256">
        <v>1</v>
      </c>
      <c r="E256">
        <v>1</v>
      </c>
      <c r="F256" t="s">
        <v>28</v>
      </c>
      <c r="G256" t="s">
        <v>20</v>
      </c>
      <c r="H256">
        <v>0.46</v>
      </c>
      <c r="I256">
        <v>1</v>
      </c>
      <c r="J256">
        <v>1</v>
      </c>
      <c r="K256">
        <v>1</v>
      </c>
      <c r="L256">
        <v>0</v>
      </c>
      <c r="M256" t="s">
        <v>18</v>
      </c>
      <c r="N256">
        <v>100</v>
      </c>
      <c r="O256">
        <v>0</v>
      </c>
      <c r="Q256">
        <v>1</v>
      </c>
    </row>
    <row r="257" spans="1:17" x14ac:dyDescent="0.3">
      <c r="A257">
        <v>1</v>
      </c>
      <c r="B257">
        <v>28.46</v>
      </c>
      <c r="C257">
        <v>0.625</v>
      </c>
      <c r="D257">
        <v>1</v>
      </c>
      <c r="E257">
        <v>1</v>
      </c>
      <c r="F257" t="s">
        <v>25</v>
      </c>
      <c r="G257" t="s">
        <v>17</v>
      </c>
      <c r="H257">
        <v>0.25</v>
      </c>
      <c r="I257">
        <v>0</v>
      </c>
      <c r="J257">
        <v>0</v>
      </c>
      <c r="K257">
        <v>0</v>
      </c>
      <c r="L257">
        <v>0</v>
      </c>
      <c r="M257" t="s">
        <v>18</v>
      </c>
      <c r="N257">
        <v>380</v>
      </c>
      <c r="O257">
        <v>2010</v>
      </c>
      <c r="Q257">
        <v>0</v>
      </c>
    </row>
    <row r="258" spans="1:17" x14ac:dyDescent="0.3">
      <c r="A258">
        <v>1</v>
      </c>
      <c r="B258">
        <v>18.170000000000002</v>
      </c>
      <c r="C258">
        <v>10.25</v>
      </c>
      <c r="D258">
        <v>1</v>
      </c>
      <c r="E258">
        <v>1</v>
      </c>
      <c r="F258" t="s">
        <v>26</v>
      </c>
      <c r="G258" t="s">
        <v>20</v>
      </c>
      <c r="H258">
        <v>1.085</v>
      </c>
      <c r="I258">
        <v>0</v>
      </c>
      <c r="J258">
        <v>0</v>
      </c>
      <c r="K258">
        <v>0</v>
      </c>
      <c r="L258">
        <v>0</v>
      </c>
      <c r="M258" t="s">
        <v>18</v>
      </c>
      <c r="N258">
        <v>320</v>
      </c>
      <c r="O258">
        <v>13</v>
      </c>
      <c r="Q258">
        <v>0</v>
      </c>
    </row>
    <row r="259" spans="1:17" x14ac:dyDescent="0.3">
      <c r="A259">
        <v>1</v>
      </c>
      <c r="B259">
        <v>20</v>
      </c>
      <c r="C259">
        <v>11.045</v>
      </c>
      <c r="D259">
        <v>1</v>
      </c>
      <c r="E259">
        <v>1</v>
      </c>
      <c r="F259" t="s">
        <v>26</v>
      </c>
      <c r="G259" t="s">
        <v>17</v>
      </c>
      <c r="H259">
        <v>2</v>
      </c>
      <c r="I259">
        <v>0</v>
      </c>
      <c r="J259">
        <v>0</v>
      </c>
      <c r="K259">
        <v>0</v>
      </c>
      <c r="L259">
        <v>1</v>
      </c>
      <c r="M259" t="s">
        <v>18</v>
      </c>
      <c r="N259">
        <v>136</v>
      </c>
      <c r="O259">
        <v>0</v>
      </c>
      <c r="Q259">
        <v>0</v>
      </c>
    </row>
    <row r="260" spans="1:17" x14ac:dyDescent="0.3">
      <c r="A260">
        <v>1</v>
      </c>
      <c r="B260">
        <v>20</v>
      </c>
      <c r="C260">
        <v>0</v>
      </c>
      <c r="D260">
        <v>1</v>
      </c>
      <c r="E260">
        <v>1</v>
      </c>
      <c r="F260" t="s">
        <v>27</v>
      </c>
      <c r="G260" t="s">
        <v>17</v>
      </c>
      <c r="H260">
        <v>0.5</v>
      </c>
      <c r="I260">
        <v>0</v>
      </c>
      <c r="J260">
        <v>0</v>
      </c>
      <c r="K260">
        <v>0</v>
      </c>
      <c r="L260">
        <v>0</v>
      </c>
      <c r="M260" t="s">
        <v>18</v>
      </c>
      <c r="N260">
        <v>144</v>
      </c>
      <c r="O260">
        <v>0</v>
      </c>
      <c r="Q260">
        <v>0</v>
      </c>
    </row>
    <row r="261" spans="1:17" x14ac:dyDescent="0.3">
      <c r="A261">
        <v>0</v>
      </c>
      <c r="B261">
        <v>20.75</v>
      </c>
      <c r="C261">
        <v>9.5399999999999991</v>
      </c>
      <c r="D261">
        <v>1</v>
      </c>
      <c r="E261">
        <v>1</v>
      </c>
      <c r="F261" t="s">
        <v>29</v>
      </c>
      <c r="G261" t="s">
        <v>17</v>
      </c>
      <c r="H261">
        <v>0.04</v>
      </c>
      <c r="I261">
        <v>0</v>
      </c>
      <c r="J261">
        <v>0</v>
      </c>
      <c r="K261">
        <v>0</v>
      </c>
      <c r="L261">
        <v>0</v>
      </c>
      <c r="M261" t="s">
        <v>18</v>
      </c>
      <c r="N261">
        <v>200</v>
      </c>
      <c r="O261">
        <v>1000</v>
      </c>
      <c r="Q261">
        <v>0</v>
      </c>
    </row>
    <row r="262" spans="1:17" x14ac:dyDescent="0.3">
      <c r="A262">
        <v>0</v>
      </c>
      <c r="B262">
        <v>24.5</v>
      </c>
      <c r="C262">
        <v>1.75</v>
      </c>
      <c r="D262">
        <v>0</v>
      </c>
      <c r="E262">
        <v>0</v>
      </c>
      <c r="F262" t="s">
        <v>26</v>
      </c>
      <c r="G262" t="s">
        <v>17</v>
      </c>
      <c r="H262">
        <v>0.16500000000000001</v>
      </c>
      <c r="I262">
        <v>0</v>
      </c>
      <c r="J262">
        <v>0</v>
      </c>
      <c r="K262">
        <v>0</v>
      </c>
      <c r="L262">
        <v>0</v>
      </c>
      <c r="M262" t="s">
        <v>18</v>
      </c>
      <c r="N262">
        <v>132</v>
      </c>
      <c r="O262">
        <v>0</v>
      </c>
      <c r="Q262">
        <v>0</v>
      </c>
    </row>
    <row r="263" spans="1:17" x14ac:dyDescent="0.3">
      <c r="A263">
        <v>1</v>
      </c>
      <c r="B263">
        <v>32.75</v>
      </c>
      <c r="C263">
        <v>2.335</v>
      </c>
      <c r="D263">
        <v>1</v>
      </c>
      <c r="E263">
        <v>1</v>
      </c>
      <c r="F263" t="s">
        <v>27</v>
      </c>
      <c r="G263" t="s">
        <v>20</v>
      </c>
      <c r="H263">
        <v>5.75</v>
      </c>
      <c r="I263">
        <v>0</v>
      </c>
      <c r="J263">
        <v>0</v>
      </c>
      <c r="K263">
        <v>0</v>
      </c>
      <c r="L263">
        <v>1</v>
      </c>
      <c r="M263" t="s">
        <v>18</v>
      </c>
      <c r="N263">
        <v>292</v>
      </c>
      <c r="O263">
        <v>0</v>
      </c>
      <c r="Q263">
        <v>0</v>
      </c>
    </row>
    <row r="264" spans="1:17" x14ac:dyDescent="0.3">
      <c r="A264">
        <v>0</v>
      </c>
      <c r="B264">
        <v>52.17</v>
      </c>
      <c r="C264">
        <v>0</v>
      </c>
      <c r="D264">
        <v>0</v>
      </c>
      <c r="E264">
        <v>0</v>
      </c>
      <c r="F264" t="s">
        <v>33</v>
      </c>
      <c r="G264" t="s">
        <v>34</v>
      </c>
      <c r="H264">
        <v>0</v>
      </c>
      <c r="I264">
        <v>0</v>
      </c>
      <c r="J264">
        <v>0</v>
      </c>
      <c r="K264">
        <v>0</v>
      </c>
      <c r="L264">
        <v>0</v>
      </c>
      <c r="M264" t="s">
        <v>18</v>
      </c>
      <c r="N264">
        <v>0</v>
      </c>
      <c r="O264">
        <v>0</v>
      </c>
      <c r="Q264">
        <v>0</v>
      </c>
    </row>
    <row r="265" spans="1:17" x14ac:dyDescent="0.3">
      <c r="A265">
        <v>0</v>
      </c>
      <c r="B265">
        <v>48.17</v>
      </c>
      <c r="C265">
        <v>1.335</v>
      </c>
      <c r="D265">
        <v>1</v>
      </c>
      <c r="E265">
        <v>1</v>
      </c>
      <c r="F265" t="s">
        <v>29</v>
      </c>
      <c r="G265" t="s">
        <v>36</v>
      </c>
      <c r="H265">
        <v>0.33500000000000002</v>
      </c>
      <c r="I265">
        <v>0</v>
      </c>
      <c r="J265">
        <v>0</v>
      </c>
      <c r="K265">
        <v>0</v>
      </c>
      <c r="L265">
        <v>0</v>
      </c>
      <c r="M265" t="s">
        <v>18</v>
      </c>
      <c r="N265">
        <v>0</v>
      </c>
      <c r="O265">
        <v>120</v>
      </c>
      <c r="Q265">
        <v>0</v>
      </c>
    </row>
    <row r="266" spans="1:17" x14ac:dyDescent="0.3">
      <c r="A266">
        <v>0</v>
      </c>
      <c r="B266">
        <v>20.420000000000002</v>
      </c>
      <c r="C266">
        <v>10.5</v>
      </c>
      <c r="D266">
        <v>0</v>
      </c>
      <c r="E266">
        <v>0</v>
      </c>
      <c r="F266" t="s">
        <v>28</v>
      </c>
      <c r="G266" t="s">
        <v>20</v>
      </c>
      <c r="H266">
        <v>0</v>
      </c>
      <c r="I266">
        <v>0</v>
      </c>
      <c r="J266">
        <v>0</v>
      </c>
      <c r="K266">
        <v>0</v>
      </c>
      <c r="L266">
        <v>1</v>
      </c>
      <c r="M266" t="s">
        <v>18</v>
      </c>
      <c r="N266">
        <v>154</v>
      </c>
      <c r="O266">
        <v>32</v>
      </c>
      <c r="Q266">
        <v>0</v>
      </c>
    </row>
    <row r="267" spans="1:17" x14ac:dyDescent="0.3">
      <c r="A267">
        <v>1</v>
      </c>
      <c r="B267">
        <v>50.75</v>
      </c>
      <c r="C267">
        <v>0.58499999999999996</v>
      </c>
      <c r="D267">
        <v>1</v>
      </c>
      <c r="E267">
        <v>1</v>
      </c>
      <c r="F267" t="s">
        <v>33</v>
      </c>
      <c r="G267" t="s">
        <v>34</v>
      </c>
      <c r="H267">
        <v>0</v>
      </c>
      <c r="I267">
        <v>0</v>
      </c>
      <c r="J267">
        <v>0</v>
      </c>
      <c r="K267">
        <v>0</v>
      </c>
      <c r="L267">
        <v>0</v>
      </c>
      <c r="M267" t="s">
        <v>18</v>
      </c>
      <c r="N267">
        <v>145</v>
      </c>
      <c r="O267">
        <v>0</v>
      </c>
      <c r="Q267">
        <v>0</v>
      </c>
    </row>
    <row r="268" spans="1:17" x14ac:dyDescent="0.3">
      <c r="A268">
        <v>1</v>
      </c>
      <c r="B268">
        <v>17.079999999999998</v>
      </c>
      <c r="C268">
        <v>8.5000000000000006E-2</v>
      </c>
      <c r="D268">
        <v>0</v>
      </c>
      <c r="E268">
        <v>0</v>
      </c>
      <c r="F268" t="s">
        <v>26</v>
      </c>
      <c r="G268" t="s">
        <v>17</v>
      </c>
      <c r="H268">
        <v>0.04</v>
      </c>
      <c r="I268">
        <v>0</v>
      </c>
      <c r="J268">
        <v>0</v>
      </c>
      <c r="K268">
        <v>0</v>
      </c>
      <c r="L268">
        <v>0</v>
      </c>
      <c r="M268" t="s">
        <v>18</v>
      </c>
      <c r="N268">
        <v>140</v>
      </c>
      <c r="O268">
        <v>722</v>
      </c>
      <c r="Q268">
        <v>0</v>
      </c>
    </row>
    <row r="269" spans="1:17" x14ac:dyDescent="0.3">
      <c r="A269">
        <v>1</v>
      </c>
      <c r="B269">
        <v>18.329999999999998</v>
      </c>
      <c r="C269">
        <v>1.21</v>
      </c>
      <c r="D269">
        <v>0</v>
      </c>
      <c r="E269">
        <v>0</v>
      </c>
      <c r="F269" t="s">
        <v>31</v>
      </c>
      <c r="G269" t="s">
        <v>36</v>
      </c>
      <c r="H269">
        <v>0</v>
      </c>
      <c r="I269">
        <v>0</v>
      </c>
      <c r="J269">
        <v>0</v>
      </c>
      <c r="K269">
        <v>0</v>
      </c>
      <c r="L269">
        <v>0</v>
      </c>
      <c r="M269" t="s">
        <v>18</v>
      </c>
      <c r="N269">
        <v>100</v>
      </c>
      <c r="O269">
        <v>0</v>
      </c>
      <c r="Q269">
        <v>0</v>
      </c>
    </row>
    <row r="270" spans="1:17" x14ac:dyDescent="0.3">
      <c r="A270">
        <v>0</v>
      </c>
      <c r="B270">
        <v>32</v>
      </c>
      <c r="C270">
        <v>6</v>
      </c>
      <c r="D270">
        <v>1</v>
      </c>
      <c r="E270">
        <v>1</v>
      </c>
      <c r="F270" t="s">
        <v>27</v>
      </c>
      <c r="G270" t="s">
        <v>17</v>
      </c>
      <c r="H270">
        <v>1.25</v>
      </c>
      <c r="I270">
        <v>0</v>
      </c>
      <c r="J270">
        <v>0</v>
      </c>
      <c r="K270">
        <v>0</v>
      </c>
      <c r="L270">
        <v>0</v>
      </c>
      <c r="M270" t="s">
        <v>18</v>
      </c>
      <c r="N270">
        <v>272</v>
      </c>
      <c r="O270">
        <v>0</v>
      </c>
      <c r="Q270">
        <v>0</v>
      </c>
    </row>
    <row r="271" spans="1:17" x14ac:dyDescent="0.3">
      <c r="A271">
        <v>1</v>
      </c>
      <c r="B271">
        <v>59.67</v>
      </c>
      <c r="C271">
        <v>1.54</v>
      </c>
      <c r="D271">
        <v>1</v>
      </c>
      <c r="E271">
        <v>1</v>
      </c>
      <c r="F271" t="s">
        <v>19</v>
      </c>
      <c r="G271" t="s">
        <v>17</v>
      </c>
      <c r="H271">
        <v>0.125</v>
      </c>
      <c r="I271">
        <v>1</v>
      </c>
      <c r="J271">
        <v>0</v>
      </c>
      <c r="K271">
        <v>0</v>
      </c>
      <c r="L271">
        <v>1</v>
      </c>
      <c r="M271" t="s">
        <v>18</v>
      </c>
      <c r="N271">
        <v>260</v>
      </c>
      <c r="O271">
        <v>0</v>
      </c>
      <c r="Q271">
        <v>1</v>
      </c>
    </row>
    <row r="272" spans="1:17" x14ac:dyDescent="0.3">
      <c r="A272">
        <v>1</v>
      </c>
      <c r="B272">
        <v>18</v>
      </c>
      <c r="C272">
        <v>0.16500000000000001</v>
      </c>
      <c r="D272">
        <v>1</v>
      </c>
      <c r="E272">
        <v>1</v>
      </c>
      <c r="F272" t="s">
        <v>19</v>
      </c>
      <c r="G272" t="s">
        <v>36</v>
      </c>
      <c r="H272">
        <v>0.21</v>
      </c>
      <c r="I272">
        <v>0</v>
      </c>
      <c r="J272">
        <v>0</v>
      </c>
      <c r="K272">
        <v>0</v>
      </c>
      <c r="L272">
        <v>0</v>
      </c>
      <c r="M272" t="s">
        <v>18</v>
      </c>
      <c r="N272">
        <v>200</v>
      </c>
      <c r="O272">
        <v>40</v>
      </c>
      <c r="Q272">
        <v>1</v>
      </c>
    </row>
    <row r="273" spans="1:17" x14ac:dyDescent="0.3">
      <c r="A273">
        <v>1</v>
      </c>
      <c r="B273">
        <v>37.58</v>
      </c>
      <c r="C273">
        <v>0</v>
      </c>
      <c r="D273">
        <v>1</v>
      </c>
      <c r="E273">
        <v>1</v>
      </c>
      <c r="F273" t="s">
        <v>26</v>
      </c>
      <c r="G273" t="s">
        <v>17</v>
      </c>
      <c r="H273">
        <v>0</v>
      </c>
      <c r="I273">
        <v>0</v>
      </c>
      <c r="J273">
        <v>0</v>
      </c>
      <c r="K273">
        <v>0</v>
      </c>
      <c r="L273">
        <v>0</v>
      </c>
      <c r="M273" t="s">
        <v>37</v>
      </c>
      <c r="N273">
        <v>0</v>
      </c>
      <c r="O273">
        <v>0</v>
      </c>
      <c r="Q273">
        <v>1</v>
      </c>
    </row>
    <row r="274" spans="1:17" x14ac:dyDescent="0.3">
      <c r="A274">
        <v>1</v>
      </c>
      <c r="B274">
        <v>32.33</v>
      </c>
      <c r="C274">
        <v>2.5</v>
      </c>
      <c r="D274">
        <v>1</v>
      </c>
      <c r="E274">
        <v>1</v>
      </c>
      <c r="F274" t="s">
        <v>26</v>
      </c>
      <c r="G274" t="s">
        <v>17</v>
      </c>
      <c r="H274">
        <v>1.25</v>
      </c>
      <c r="I274">
        <v>0</v>
      </c>
      <c r="J274">
        <v>0</v>
      </c>
      <c r="K274">
        <v>0</v>
      </c>
      <c r="L274">
        <v>1</v>
      </c>
      <c r="M274" t="s">
        <v>18</v>
      </c>
      <c r="N274">
        <v>280</v>
      </c>
      <c r="O274">
        <v>0</v>
      </c>
      <c r="Q274">
        <v>0</v>
      </c>
    </row>
    <row r="275" spans="1:17" x14ac:dyDescent="0.3">
      <c r="A275">
        <v>1</v>
      </c>
      <c r="B275">
        <v>18.079999999999998</v>
      </c>
      <c r="C275">
        <v>6.75</v>
      </c>
      <c r="D275">
        <v>0</v>
      </c>
      <c r="E275">
        <v>0</v>
      </c>
      <c r="F275" t="s">
        <v>22</v>
      </c>
      <c r="G275" t="s">
        <v>17</v>
      </c>
      <c r="H275">
        <v>0.04</v>
      </c>
      <c r="I275">
        <v>0</v>
      </c>
      <c r="J275">
        <v>0</v>
      </c>
      <c r="K275">
        <v>0</v>
      </c>
      <c r="L275">
        <v>0</v>
      </c>
      <c r="M275" t="s">
        <v>18</v>
      </c>
      <c r="N275">
        <v>140</v>
      </c>
      <c r="O275">
        <v>0</v>
      </c>
      <c r="Q275">
        <v>0</v>
      </c>
    </row>
    <row r="276" spans="1:17" x14ac:dyDescent="0.3">
      <c r="A276">
        <v>1</v>
      </c>
      <c r="B276">
        <v>38.25</v>
      </c>
      <c r="C276">
        <v>10.125</v>
      </c>
      <c r="D276">
        <v>0</v>
      </c>
      <c r="E276">
        <v>0</v>
      </c>
      <c r="F276" t="s">
        <v>25</v>
      </c>
      <c r="G276" t="s">
        <v>17</v>
      </c>
      <c r="H276">
        <v>0.125</v>
      </c>
      <c r="I276">
        <v>0</v>
      </c>
      <c r="J276">
        <v>0</v>
      </c>
      <c r="K276">
        <v>0</v>
      </c>
      <c r="L276">
        <v>0</v>
      </c>
      <c r="M276" t="s">
        <v>18</v>
      </c>
      <c r="N276">
        <v>160</v>
      </c>
      <c r="O276">
        <v>0</v>
      </c>
      <c r="Q276">
        <v>0</v>
      </c>
    </row>
    <row r="277" spans="1:17" x14ac:dyDescent="0.3">
      <c r="A277">
        <v>1</v>
      </c>
      <c r="B277">
        <v>30.67</v>
      </c>
      <c r="C277">
        <v>2.5</v>
      </c>
      <c r="D277">
        <v>1</v>
      </c>
      <c r="E277">
        <v>1</v>
      </c>
      <c r="F277" t="s">
        <v>24</v>
      </c>
      <c r="G277" t="s">
        <v>20</v>
      </c>
      <c r="H277">
        <v>2.25</v>
      </c>
      <c r="I277">
        <v>0</v>
      </c>
      <c r="J277">
        <v>0</v>
      </c>
      <c r="K277">
        <v>0</v>
      </c>
      <c r="L277">
        <v>1</v>
      </c>
      <c r="M277" t="s">
        <v>21</v>
      </c>
      <c r="N277">
        <v>340</v>
      </c>
      <c r="O277">
        <v>0</v>
      </c>
      <c r="Q277">
        <v>0</v>
      </c>
    </row>
    <row r="278" spans="1:17" x14ac:dyDescent="0.3">
      <c r="A278">
        <v>1</v>
      </c>
      <c r="B278">
        <v>18.579999999999998</v>
      </c>
      <c r="C278">
        <v>5.71</v>
      </c>
      <c r="D278">
        <v>1</v>
      </c>
      <c r="E278">
        <v>1</v>
      </c>
      <c r="F278" t="s">
        <v>27</v>
      </c>
      <c r="G278" t="s">
        <v>17</v>
      </c>
      <c r="H278">
        <v>0.54</v>
      </c>
      <c r="I278">
        <v>0</v>
      </c>
      <c r="J278">
        <v>0</v>
      </c>
      <c r="K278">
        <v>0</v>
      </c>
      <c r="L278">
        <v>0</v>
      </c>
      <c r="M278" t="s">
        <v>18</v>
      </c>
      <c r="N278">
        <v>120</v>
      </c>
      <c r="O278">
        <v>0</v>
      </c>
      <c r="Q278">
        <v>0</v>
      </c>
    </row>
    <row r="279" spans="1:17" x14ac:dyDescent="0.3">
      <c r="A279">
        <v>0</v>
      </c>
      <c r="B279">
        <v>19.170000000000002</v>
      </c>
      <c r="C279">
        <v>5.415</v>
      </c>
      <c r="D279">
        <v>1</v>
      </c>
      <c r="E279">
        <v>1</v>
      </c>
      <c r="F279" t="s">
        <v>29</v>
      </c>
      <c r="G279" t="s">
        <v>20</v>
      </c>
      <c r="H279">
        <v>0.28999999999999998</v>
      </c>
      <c r="I279">
        <v>0</v>
      </c>
      <c r="J279">
        <v>0</v>
      </c>
      <c r="K279">
        <v>0</v>
      </c>
      <c r="L279">
        <v>0</v>
      </c>
      <c r="M279" t="s">
        <v>18</v>
      </c>
      <c r="N279">
        <v>80</v>
      </c>
      <c r="O279">
        <v>484</v>
      </c>
      <c r="Q279">
        <v>0</v>
      </c>
    </row>
    <row r="280" spans="1:17" x14ac:dyDescent="0.3">
      <c r="A280">
        <v>0</v>
      </c>
      <c r="B280">
        <v>18.170000000000002</v>
      </c>
      <c r="C280">
        <v>10</v>
      </c>
      <c r="D280">
        <v>0</v>
      </c>
      <c r="E280">
        <v>0</v>
      </c>
      <c r="F280" t="s">
        <v>19</v>
      </c>
      <c r="G280" t="s">
        <v>20</v>
      </c>
      <c r="H280">
        <v>0.16500000000000001</v>
      </c>
      <c r="I280">
        <v>0</v>
      </c>
      <c r="J280">
        <v>0</v>
      </c>
      <c r="K280">
        <v>0</v>
      </c>
      <c r="L280">
        <v>0</v>
      </c>
      <c r="M280" t="s">
        <v>18</v>
      </c>
      <c r="N280">
        <v>340</v>
      </c>
      <c r="O280">
        <v>0</v>
      </c>
      <c r="Q280">
        <v>0</v>
      </c>
    </row>
    <row r="281" spans="1:17" x14ac:dyDescent="0.3">
      <c r="A281">
        <v>1</v>
      </c>
      <c r="B281">
        <v>24.58</v>
      </c>
      <c r="C281">
        <v>13.5</v>
      </c>
      <c r="D281">
        <v>0</v>
      </c>
      <c r="E281">
        <v>0</v>
      </c>
      <c r="F281" t="s">
        <v>33</v>
      </c>
      <c r="G281" t="s">
        <v>34</v>
      </c>
      <c r="H281">
        <v>0</v>
      </c>
      <c r="I281">
        <v>0</v>
      </c>
      <c r="J281">
        <v>0</v>
      </c>
      <c r="K281">
        <v>0</v>
      </c>
      <c r="L281">
        <v>0</v>
      </c>
      <c r="M281" t="s">
        <v>18</v>
      </c>
      <c r="N281">
        <v>0</v>
      </c>
      <c r="O281">
        <v>0</v>
      </c>
      <c r="Q281">
        <v>0</v>
      </c>
    </row>
    <row r="282" spans="1:17" x14ac:dyDescent="0.3">
      <c r="A282">
        <v>1</v>
      </c>
      <c r="B282">
        <v>16.25</v>
      </c>
      <c r="C282">
        <v>0.83499999999999996</v>
      </c>
      <c r="D282">
        <v>1</v>
      </c>
      <c r="E282">
        <v>1</v>
      </c>
      <c r="F282" t="s">
        <v>22</v>
      </c>
      <c r="G282" t="s">
        <v>17</v>
      </c>
      <c r="H282">
        <v>8.5000000000000006E-2</v>
      </c>
      <c r="I282">
        <v>1</v>
      </c>
      <c r="J282">
        <v>0</v>
      </c>
      <c r="K282">
        <v>0</v>
      </c>
      <c r="L282">
        <v>0</v>
      </c>
      <c r="M282" t="s">
        <v>21</v>
      </c>
      <c r="N282">
        <v>200</v>
      </c>
      <c r="O282">
        <v>0</v>
      </c>
      <c r="Q282">
        <v>0</v>
      </c>
    </row>
    <row r="283" spans="1:17" x14ac:dyDescent="0.3">
      <c r="A283">
        <v>1</v>
      </c>
      <c r="B283">
        <v>21.17</v>
      </c>
      <c r="C283">
        <v>0.875</v>
      </c>
      <c r="D283">
        <v>0</v>
      </c>
      <c r="E283">
        <v>0</v>
      </c>
      <c r="F283" t="s">
        <v>26</v>
      </c>
      <c r="G283" t="s">
        <v>20</v>
      </c>
      <c r="H283">
        <v>0.25</v>
      </c>
      <c r="I283">
        <v>0</v>
      </c>
      <c r="J283">
        <v>0</v>
      </c>
      <c r="K283">
        <v>0</v>
      </c>
      <c r="L283">
        <v>0</v>
      </c>
      <c r="M283" t="s">
        <v>18</v>
      </c>
      <c r="N283">
        <v>280</v>
      </c>
      <c r="O283">
        <v>204</v>
      </c>
      <c r="Q283">
        <v>0</v>
      </c>
    </row>
    <row r="284" spans="1:17" x14ac:dyDescent="0.3">
      <c r="A284">
        <v>1</v>
      </c>
      <c r="B284">
        <v>23.92</v>
      </c>
      <c r="C284">
        <v>0.58499999999999996</v>
      </c>
      <c r="D284">
        <v>0</v>
      </c>
      <c r="E284">
        <v>0</v>
      </c>
      <c r="F284" t="s">
        <v>24</v>
      </c>
      <c r="G284" t="s">
        <v>20</v>
      </c>
      <c r="H284">
        <v>0.125</v>
      </c>
      <c r="I284">
        <v>0</v>
      </c>
      <c r="J284">
        <v>0</v>
      </c>
      <c r="K284">
        <v>0</v>
      </c>
      <c r="L284">
        <v>0</v>
      </c>
      <c r="M284" t="s">
        <v>18</v>
      </c>
      <c r="N284">
        <v>240</v>
      </c>
      <c r="O284">
        <v>1</v>
      </c>
      <c r="Q284">
        <v>0</v>
      </c>
    </row>
    <row r="285" spans="1:17" x14ac:dyDescent="0.3">
      <c r="A285">
        <v>1</v>
      </c>
      <c r="B285">
        <v>17.670000000000002</v>
      </c>
      <c r="C285">
        <v>4.46</v>
      </c>
      <c r="D285">
        <v>1</v>
      </c>
      <c r="E285">
        <v>1</v>
      </c>
      <c r="F285" t="s">
        <v>26</v>
      </c>
      <c r="G285" t="s">
        <v>17</v>
      </c>
      <c r="H285">
        <v>0.25</v>
      </c>
      <c r="I285">
        <v>0</v>
      </c>
      <c r="J285">
        <v>0</v>
      </c>
      <c r="K285">
        <v>0</v>
      </c>
      <c r="L285">
        <v>0</v>
      </c>
      <c r="M285" t="s">
        <v>21</v>
      </c>
      <c r="N285">
        <v>80</v>
      </c>
      <c r="O285">
        <v>0</v>
      </c>
      <c r="Q285">
        <v>0</v>
      </c>
    </row>
    <row r="286" spans="1:17" x14ac:dyDescent="0.3">
      <c r="A286">
        <v>0</v>
      </c>
      <c r="B286">
        <v>16.5</v>
      </c>
      <c r="C286">
        <v>1.25</v>
      </c>
      <c r="D286">
        <v>1</v>
      </c>
      <c r="E286">
        <v>1</v>
      </c>
      <c r="F286" t="s">
        <v>19</v>
      </c>
      <c r="G286" t="s">
        <v>17</v>
      </c>
      <c r="H286">
        <v>0.25</v>
      </c>
      <c r="I286">
        <v>0</v>
      </c>
      <c r="J286">
        <v>1</v>
      </c>
      <c r="K286">
        <v>1</v>
      </c>
      <c r="L286">
        <v>0</v>
      </c>
      <c r="M286" t="s">
        <v>18</v>
      </c>
      <c r="N286">
        <v>108</v>
      </c>
      <c r="O286">
        <v>98</v>
      </c>
      <c r="Q286">
        <v>0</v>
      </c>
    </row>
    <row r="287" spans="1:17" x14ac:dyDescent="0.3">
      <c r="A287">
        <v>1</v>
      </c>
      <c r="B287">
        <v>23.25</v>
      </c>
      <c r="C287">
        <v>12.625</v>
      </c>
      <c r="D287">
        <v>1</v>
      </c>
      <c r="E287">
        <v>1</v>
      </c>
      <c r="F287" t="s">
        <v>26</v>
      </c>
      <c r="G287" t="s">
        <v>17</v>
      </c>
      <c r="H287">
        <v>0.125</v>
      </c>
      <c r="I287">
        <v>0</v>
      </c>
      <c r="J287">
        <v>1</v>
      </c>
      <c r="K287">
        <v>2</v>
      </c>
      <c r="L287">
        <v>0</v>
      </c>
      <c r="M287" t="s">
        <v>18</v>
      </c>
      <c r="N287">
        <v>0</v>
      </c>
      <c r="O287">
        <v>5552</v>
      </c>
      <c r="Q287">
        <v>0</v>
      </c>
    </row>
    <row r="288" spans="1:17" x14ac:dyDescent="0.3">
      <c r="A288">
        <v>1</v>
      </c>
      <c r="B288">
        <v>17.579999999999998</v>
      </c>
      <c r="C288">
        <v>10</v>
      </c>
      <c r="D288">
        <v>1</v>
      </c>
      <c r="E288">
        <v>1</v>
      </c>
      <c r="F288" t="s">
        <v>16</v>
      </c>
      <c r="G288" t="s">
        <v>20</v>
      </c>
      <c r="H288">
        <v>0.16500000000000001</v>
      </c>
      <c r="I288">
        <v>0</v>
      </c>
      <c r="J288">
        <v>1</v>
      </c>
      <c r="K288">
        <v>1</v>
      </c>
      <c r="L288">
        <v>0</v>
      </c>
      <c r="M288" t="s">
        <v>18</v>
      </c>
      <c r="N288">
        <v>120</v>
      </c>
      <c r="O288">
        <v>1</v>
      </c>
      <c r="Q288">
        <v>0</v>
      </c>
    </row>
    <row r="289" spans="1:17" x14ac:dyDescent="0.3">
      <c r="A289">
        <v>0</v>
      </c>
      <c r="B289">
        <v>28.46</v>
      </c>
      <c r="C289">
        <v>1.5</v>
      </c>
      <c r="D289">
        <v>1</v>
      </c>
      <c r="E289">
        <v>1</v>
      </c>
      <c r="F289" t="s">
        <v>33</v>
      </c>
      <c r="G289" t="s">
        <v>34</v>
      </c>
      <c r="H289">
        <v>0</v>
      </c>
      <c r="I289">
        <v>0</v>
      </c>
      <c r="J289">
        <v>1</v>
      </c>
      <c r="K289">
        <v>2</v>
      </c>
      <c r="L289">
        <v>1</v>
      </c>
      <c r="M289" t="s">
        <v>18</v>
      </c>
      <c r="N289">
        <v>200</v>
      </c>
      <c r="O289">
        <v>105</v>
      </c>
      <c r="Q289">
        <v>0</v>
      </c>
    </row>
    <row r="290" spans="1:17" x14ac:dyDescent="0.3">
      <c r="A290">
        <v>1</v>
      </c>
      <c r="B290">
        <v>29.5</v>
      </c>
      <c r="C290">
        <v>0.57999999999999996</v>
      </c>
      <c r="D290">
        <v>1</v>
      </c>
      <c r="E290">
        <v>1</v>
      </c>
      <c r="F290" t="s">
        <v>16</v>
      </c>
      <c r="G290" t="s">
        <v>17</v>
      </c>
      <c r="H290">
        <v>0.28999999999999998</v>
      </c>
      <c r="I290">
        <v>0</v>
      </c>
      <c r="J290">
        <v>1</v>
      </c>
      <c r="K290">
        <v>1</v>
      </c>
      <c r="L290">
        <v>0</v>
      </c>
      <c r="M290" t="s">
        <v>18</v>
      </c>
      <c r="N290">
        <v>340</v>
      </c>
      <c r="O290">
        <v>2803</v>
      </c>
      <c r="Q290">
        <v>0</v>
      </c>
    </row>
    <row r="291" spans="1:17" x14ac:dyDescent="0.3">
      <c r="A291">
        <v>1</v>
      </c>
      <c r="B291">
        <v>18.829999999999998</v>
      </c>
      <c r="C291">
        <v>0.41499999999999998</v>
      </c>
      <c r="D291">
        <v>0</v>
      </c>
      <c r="E291">
        <v>0</v>
      </c>
      <c r="F291" t="s">
        <v>26</v>
      </c>
      <c r="G291" t="s">
        <v>17</v>
      </c>
      <c r="H291">
        <v>0.16500000000000001</v>
      </c>
      <c r="I291">
        <v>0</v>
      </c>
      <c r="J291">
        <v>1</v>
      </c>
      <c r="K291">
        <v>1</v>
      </c>
      <c r="L291">
        <v>0</v>
      </c>
      <c r="M291" t="s">
        <v>18</v>
      </c>
      <c r="N291">
        <v>200</v>
      </c>
      <c r="O291">
        <v>1</v>
      </c>
      <c r="Q291">
        <v>0</v>
      </c>
    </row>
    <row r="292" spans="1:17" x14ac:dyDescent="0.3">
      <c r="A292">
        <v>0</v>
      </c>
      <c r="B292">
        <v>21.75</v>
      </c>
      <c r="C292">
        <v>1.75</v>
      </c>
      <c r="D292">
        <v>0</v>
      </c>
      <c r="E292">
        <v>0</v>
      </c>
      <c r="F292" t="s">
        <v>35</v>
      </c>
      <c r="G292" t="s">
        <v>36</v>
      </c>
      <c r="H292">
        <v>0</v>
      </c>
      <c r="I292">
        <v>0</v>
      </c>
      <c r="J292">
        <v>0</v>
      </c>
      <c r="K292">
        <v>0</v>
      </c>
      <c r="L292">
        <v>0</v>
      </c>
      <c r="M292" t="s">
        <v>18</v>
      </c>
      <c r="N292">
        <v>160</v>
      </c>
      <c r="O292">
        <v>0</v>
      </c>
      <c r="Q292">
        <v>0</v>
      </c>
    </row>
    <row r="293" spans="1:17" x14ac:dyDescent="0.3">
      <c r="A293">
        <v>1</v>
      </c>
      <c r="B293">
        <v>23</v>
      </c>
      <c r="C293">
        <v>0.75</v>
      </c>
      <c r="D293">
        <v>1</v>
      </c>
      <c r="E293">
        <v>1</v>
      </c>
      <c r="F293" t="s">
        <v>22</v>
      </c>
      <c r="G293" t="s">
        <v>17</v>
      </c>
      <c r="H293">
        <v>0.5</v>
      </c>
      <c r="I293">
        <v>0</v>
      </c>
      <c r="J293">
        <v>0</v>
      </c>
      <c r="K293">
        <v>0</v>
      </c>
      <c r="L293">
        <v>1</v>
      </c>
      <c r="M293" t="s">
        <v>21</v>
      </c>
      <c r="N293">
        <v>320</v>
      </c>
      <c r="O293">
        <v>0</v>
      </c>
      <c r="Q293">
        <v>0</v>
      </c>
    </row>
    <row r="294" spans="1:17" x14ac:dyDescent="0.3">
      <c r="A294">
        <v>0</v>
      </c>
      <c r="B294">
        <v>18.25</v>
      </c>
      <c r="C294">
        <v>10</v>
      </c>
      <c r="D294">
        <v>1</v>
      </c>
      <c r="E294">
        <v>1</v>
      </c>
      <c r="F294" t="s">
        <v>16</v>
      </c>
      <c r="G294" t="s">
        <v>17</v>
      </c>
      <c r="H294">
        <v>1</v>
      </c>
      <c r="I294">
        <v>0</v>
      </c>
      <c r="J294">
        <v>1</v>
      </c>
      <c r="K294">
        <v>1</v>
      </c>
      <c r="L294">
        <v>0</v>
      </c>
      <c r="M294" t="s">
        <v>18</v>
      </c>
      <c r="N294">
        <v>120</v>
      </c>
      <c r="O294">
        <v>1</v>
      </c>
      <c r="Q294">
        <v>0</v>
      </c>
    </row>
    <row r="295" spans="1:17" x14ac:dyDescent="0.3">
      <c r="A295">
        <v>1</v>
      </c>
      <c r="B295">
        <v>25.42</v>
      </c>
      <c r="C295">
        <v>0.54</v>
      </c>
      <c r="D295">
        <v>1</v>
      </c>
      <c r="E295">
        <v>1</v>
      </c>
      <c r="F295" t="s">
        <v>16</v>
      </c>
      <c r="G295" t="s">
        <v>17</v>
      </c>
      <c r="H295">
        <v>0.16500000000000001</v>
      </c>
      <c r="I295">
        <v>0</v>
      </c>
      <c r="J295">
        <v>1</v>
      </c>
      <c r="K295">
        <v>1</v>
      </c>
      <c r="L295">
        <v>0</v>
      </c>
      <c r="M295" t="s">
        <v>18</v>
      </c>
      <c r="N295">
        <v>272</v>
      </c>
      <c r="O295">
        <v>444</v>
      </c>
      <c r="Q295">
        <v>0</v>
      </c>
    </row>
    <row r="296" spans="1:17" x14ac:dyDescent="0.3">
      <c r="A296">
        <v>1</v>
      </c>
      <c r="B296">
        <v>35.75</v>
      </c>
      <c r="C296">
        <v>2.415</v>
      </c>
      <c r="D296">
        <v>1</v>
      </c>
      <c r="E296">
        <v>1</v>
      </c>
      <c r="F296" t="s">
        <v>16</v>
      </c>
      <c r="G296" t="s">
        <v>17</v>
      </c>
      <c r="H296">
        <v>0.125</v>
      </c>
      <c r="I296">
        <v>0</v>
      </c>
      <c r="J296">
        <v>1</v>
      </c>
      <c r="K296">
        <v>2</v>
      </c>
      <c r="L296">
        <v>0</v>
      </c>
      <c r="M296" t="s">
        <v>18</v>
      </c>
      <c r="N296">
        <v>220</v>
      </c>
      <c r="O296">
        <v>1</v>
      </c>
      <c r="Q296">
        <v>0</v>
      </c>
    </row>
    <row r="297" spans="1:17" x14ac:dyDescent="0.3">
      <c r="A297">
        <v>0</v>
      </c>
      <c r="B297">
        <v>16.079999999999998</v>
      </c>
      <c r="C297">
        <v>0.33500000000000002</v>
      </c>
      <c r="D297">
        <v>1</v>
      </c>
      <c r="E297">
        <v>1</v>
      </c>
      <c r="F297" t="s">
        <v>33</v>
      </c>
      <c r="G297" t="s">
        <v>34</v>
      </c>
      <c r="H297">
        <v>0</v>
      </c>
      <c r="I297">
        <v>0</v>
      </c>
      <c r="J297">
        <v>1</v>
      </c>
      <c r="K297">
        <v>1</v>
      </c>
      <c r="L297">
        <v>0</v>
      </c>
      <c r="M297" t="s">
        <v>18</v>
      </c>
      <c r="N297">
        <v>160</v>
      </c>
      <c r="O297">
        <v>126</v>
      </c>
      <c r="Q297">
        <v>0</v>
      </c>
    </row>
    <row r="298" spans="1:17" x14ac:dyDescent="0.3">
      <c r="A298">
        <v>0</v>
      </c>
      <c r="B298">
        <v>31.92</v>
      </c>
      <c r="C298">
        <v>3.125</v>
      </c>
      <c r="D298">
        <v>1</v>
      </c>
      <c r="E298">
        <v>1</v>
      </c>
      <c r="F298" t="s">
        <v>33</v>
      </c>
      <c r="G298" t="s">
        <v>34</v>
      </c>
      <c r="H298">
        <v>3.04</v>
      </c>
      <c r="I298">
        <v>0</v>
      </c>
      <c r="J298">
        <v>1</v>
      </c>
      <c r="K298">
        <v>2</v>
      </c>
      <c r="L298">
        <v>1</v>
      </c>
      <c r="M298" t="s">
        <v>18</v>
      </c>
      <c r="N298">
        <v>200</v>
      </c>
      <c r="O298">
        <v>4</v>
      </c>
      <c r="Q298">
        <v>0</v>
      </c>
    </row>
    <row r="299" spans="1:17" x14ac:dyDescent="0.3">
      <c r="A299">
        <v>1</v>
      </c>
      <c r="B299">
        <v>69.17</v>
      </c>
      <c r="C299">
        <v>9</v>
      </c>
      <c r="D299">
        <v>1</v>
      </c>
      <c r="E299">
        <v>1</v>
      </c>
      <c r="F299" t="s">
        <v>33</v>
      </c>
      <c r="G299" t="s">
        <v>34</v>
      </c>
      <c r="H299">
        <v>4</v>
      </c>
      <c r="I299">
        <v>0</v>
      </c>
      <c r="J299">
        <v>1</v>
      </c>
      <c r="K299">
        <v>1</v>
      </c>
      <c r="L299">
        <v>0</v>
      </c>
      <c r="M299" t="s">
        <v>18</v>
      </c>
      <c r="N299">
        <v>70</v>
      </c>
      <c r="O299">
        <v>6</v>
      </c>
      <c r="Q299">
        <v>0</v>
      </c>
    </row>
    <row r="300" spans="1:17" x14ac:dyDescent="0.3">
      <c r="A300">
        <v>1</v>
      </c>
      <c r="B300">
        <v>32.92</v>
      </c>
      <c r="C300">
        <v>2.5</v>
      </c>
      <c r="D300">
        <v>1</v>
      </c>
      <c r="E300">
        <v>1</v>
      </c>
      <c r="F300" t="s">
        <v>32</v>
      </c>
      <c r="G300" t="s">
        <v>17</v>
      </c>
      <c r="H300">
        <v>1.75</v>
      </c>
      <c r="I300">
        <v>0</v>
      </c>
      <c r="J300">
        <v>1</v>
      </c>
      <c r="K300">
        <v>2</v>
      </c>
      <c r="L300">
        <v>1</v>
      </c>
      <c r="M300" t="s">
        <v>18</v>
      </c>
      <c r="N300">
        <v>720</v>
      </c>
      <c r="O300">
        <v>0</v>
      </c>
      <c r="Q300">
        <v>0</v>
      </c>
    </row>
    <row r="301" spans="1:17" x14ac:dyDescent="0.3">
      <c r="A301">
        <v>1</v>
      </c>
      <c r="B301">
        <v>16.329999999999998</v>
      </c>
      <c r="C301">
        <v>2.75</v>
      </c>
      <c r="D301">
        <v>1</v>
      </c>
      <c r="E301">
        <v>1</v>
      </c>
      <c r="F301" t="s">
        <v>32</v>
      </c>
      <c r="G301" t="s">
        <v>17</v>
      </c>
      <c r="H301">
        <v>0.66500000000000004</v>
      </c>
      <c r="I301">
        <v>0</v>
      </c>
      <c r="J301">
        <v>1</v>
      </c>
      <c r="K301">
        <v>1</v>
      </c>
      <c r="L301">
        <v>0</v>
      </c>
      <c r="M301" t="s">
        <v>18</v>
      </c>
      <c r="N301">
        <v>80</v>
      </c>
      <c r="O301">
        <v>21</v>
      </c>
      <c r="Q301">
        <v>0</v>
      </c>
    </row>
    <row r="302" spans="1:17" x14ac:dyDescent="0.3">
      <c r="A302">
        <v>1</v>
      </c>
      <c r="B302">
        <v>22.17</v>
      </c>
      <c r="C302">
        <v>12.125</v>
      </c>
      <c r="D302">
        <v>1</v>
      </c>
      <c r="E302">
        <v>1</v>
      </c>
      <c r="F302" t="s">
        <v>26</v>
      </c>
      <c r="G302" t="s">
        <v>17</v>
      </c>
      <c r="H302">
        <v>3.335</v>
      </c>
      <c r="I302">
        <v>0</v>
      </c>
      <c r="J302">
        <v>1</v>
      </c>
      <c r="K302">
        <v>2</v>
      </c>
      <c r="L302">
        <v>1</v>
      </c>
      <c r="M302" t="s">
        <v>18</v>
      </c>
      <c r="N302">
        <v>180</v>
      </c>
      <c r="O302">
        <v>173</v>
      </c>
      <c r="Q302">
        <v>0</v>
      </c>
    </row>
    <row r="303" spans="1:17" x14ac:dyDescent="0.3">
      <c r="A303">
        <v>0</v>
      </c>
      <c r="B303">
        <v>57.58</v>
      </c>
      <c r="C303">
        <v>2</v>
      </c>
      <c r="D303">
        <v>1</v>
      </c>
      <c r="E303">
        <v>1</v>
      </c>
      <c r="F303" t="s">
        <v>33</v>
      </c>
      <c r="G303" t="s">
        <v>34</v>
      </c>
      <c r="H303">
        <v>6.5</v>
      </c>
      <c r="I303">
        <v>0</v>
      </c>
      <c r="J303">
        <v>1</v>
      </c>
      <c r="K303">
        <v>1</v>
      </c>
      <c r="L303">
        <v>0</v>
      </c>
      <c r="M303" t="s">
        <v>18</v>
      </c>
      <c r="N303">
        <v>0</v>
      </c>
      <c r="O303">
        <v>10</v>
      </c>
      <c r="Q303">
        <v>0</v>
      </c>
    </row>
    <row r="304" spans="1:17" x14ac:dyDescent="0.3">
      <c r="A304">
        <v>1</v>
      </c>
      <c r="B304">
        <v>18.25</v>
      </c>
      <c r="C304">
        <v>0.16500000000000001</v>
      </c>
      <c r="D304">
        <v>1</v>
      </c>
      <c r="E304">
        <v>1</v>
      </c>
      <c r="F304" t="s">
        <v>27</v>
      </c>
      <c r="G304" t="s">
        <v>17</v>
      </c>
      <c r="H304">
        <v>0.25</v>
      </c>
      <c r="I304">
        <v>0</v>
      </c>
      <c r="J304">
        <v>0</v>
      </c>
      <c r="K304">
        <v>0</v>
      </c>
      <c r="L304">
        <v>1</v>
      </c>
      <c r="M304" t="s">
        <v>21</v>
      </c>
      <c r="N304">
        <v>280</v>
      </c>
      <c r="O304">
        <v>0</v>
      </c>
      <c r="Q304">
        <v>0</v>
      </c>
    </row>
    <row r="305" spans="1:17" x14ac:dyDescent="0.3">
      <c r="A305">
        <v>1</v>
      </c>
      <c r="B305">
        <v>23.42</v>
      </c>
      <c r="C305">
        <v>1</v>
      </c>
      <c r="D305">
        <v>1</v>
      </c>
      <c r="E305">
        <v>1</v>
      </c>
      <c r="F305" t="s">
        <v>26</v>
      </c>
      <c r="G305" t="s">
        <v>17</v>
      </c>
      <c r="H305">
        <v>0.5</v>
      </c>
      <c r="I305">
        <v>0</v>
      </c>
      <c r="J305">
        <v>0</v>
      </c>
      <c r="K305">
        <v>0</v>
      </c>
      <c r="L305">
        <v>1</v>
      </c>
      <c r="M305" t="s">
        <v>21</v>
      </c>
      <c r="N305">
        <v>280</v>
      </c>
      <c r="O305">
        <v>0</v>
      </c>
      <c r="Q305">
        <v>0</v>
      </c>
    </row>
    <row r="306" spans="1:17" x14ac:dyDescent="0.3">
      <c r="A306">
        <v>0</v>
      </c>
      <c r="B306">
        <v>15.92</v>
      </c>
      <c r="C306">
        <v>2.875</v>
      </c>
      <c r="D306">
        <v>1</v>
      </c>
      <c r="E306">
        <v>1</v>
      </c>
      <c r="F306" t="s">
        <v>19</v>
      </c>
      <c r="G306" t="s">
        <v>17</v>
      </c>
      <c r="H306">
        <v>8.5000000000000006E-2</v>
      </c>
      <c r="I306">
        <v>0</v>
      </c>
      <c r="J306">
        <v>0</v>
      </c>
      <c r="K306">
        <v>0</v>
      </c>
      <c r="L306">
        <v>0</v>
      </c>
      <c r="M306" t="s">
        <v>18</v>
      </c>
      <c r="N306">
        <v>120</v>
      </c>
      <c r="O306">
        <v>0</v>
      </c>
      <c r="Q306">
        <v>0</v>
      </c>
    </row>
    <row r="307" spans="1:17" x14ac:dyDescent="0.3">
      <c r="A307">
        <v>0</v>
      </c>
      <c r="B307">
        <v>24.75</v>
      </c>
      <c r="C307">
        <v>13.664999999999999</v>
      </c>
      <c r="D307">
        <v>1</v>
      </c>
      <c r="E307">
        <v>1</v>
      </c>
      <c r="F307" t="s">
        <v>19</v>
      </c>
      <c r="G307" t="s">
        <v>20</v>
      </c>
      <c r="H307">
        <v>1.5</v>
      </c>
      <c r="I307">
        <v>0</v>
      </c>
      <c r="J307">
        <v>0</v>
      </c>
      <c r="K307">
        <v>0</v>
      </c>
      <c r="L307">
        <v>0</v>
      </c>
      <c r="M307" t="s">
        <v>18</v>
      </c>
      <c r="N307">
        <v>280</v>
      </c>
      <c r="O307">
        <v>1</v>
      </c>
      <c r="Q307">
        <v>0</v>
      </c>
    </row>
    <row r="308" spans="1:17" x14ac:dyDescent="0.3">
      <c r="A308">
        <v>1</v>
      </c>
      <c r="B308">
        <v>48.75</v>
      </c>
      <c r="C308">
        <v>26.335000000000001</v>
      </c>
      <c r="D308">
        <v>0</v>
      </c>
      <c r="E308">
        <v>0</v>
      </c>
      <c r="F308" t="s">
        <v>33</v>
      </c>
      <c r="G308" t="s">
        <v>34</v>
      </c>
      <c r="H308">
        <v>0</v>
      </c>
      <c r="I308">
        <v>1</v>
      </c>
      <c r="J308">
        <v>0</v>
      </c>
      <c r="K308">
        <v>0</v>
      </c>
      <c r="L308">
        <v>1</v>
      </c>
      <c r="M308" t="s">
        <v>18</v>
      </c>
      <c r="N308">
        <v>0</v>
      </c>
      <c r="O308">
        <v>0</v>
      </c>
      <c r="Q308">
        <v>0</v>
      </c>
    </row>
    <row r="309" spans="1:17" x14ac:dyDescent="0.3">
      <c r="A309">
        <v>1</v>
      </c>
      <c r="B309">
        <v>23.5</v>
      </c>
      <c r="C309">
        <v>2.75</v>
      </c>
      <c r="D309">
        <v>1</v>
      </c>
      <c r="E309">
        <v>1</v>
      </c>
      <c r="F309" t="s">
        <v>33</v>
      </c>
      <c r="G309" t="s">
        <v>34</v>
      </c>
      <c r="H309">
        <v>4.5</v>
      </c>
      <c r="I309">
        <v>0</v>
      </c>
      <c r="J309">
        <v>0</v>
      </c>
      <c r="K309">
        <v>0</v>
      </c>
      <c r="L309">
        <v>0</v>
      </c>
      <c r="M309" t="s">
        <v>18</v>
      </c>
      <c r="N309">
        <v>160</v>
      </c>
      <c r="O309">
        <v>25</v>
      </c>
      <c r="Q309">
        <v>0</v>
      </c>
    </row>
    <row r="310" spans="1:17" x14ac:dyDescent="0.3">
      <c r="A310">
        <v>1</v>
      </c>
      <c r="B310">
        <v>18.579999999999998</v>
      </c>
      <c r="C310">
        <v>10.29</v>
      </c>
      <c r="D310">
        <v>1</v>
      </c>
      <c r="E310">
        <v>1</v>
      </c>
      <c r="F310" t="s">
        <v>33</v>
      </c>
      <c r="G310" t="s">
        <v>34</v>
      </c>
      <c r="H310">
        <v>0.41499999999999998</v>
      </c>
      <c r="I310">
        <v>0</v>
      </c>
      <c r="J310">
        <v>0</v>
      </c>
      <c r="K310">
        <v>0</v>
      </c>
      <c r="L310">
        <v>0</v>
      </c>
      <c r="M310" t="s">
        <v>18</v>
      </c>
      <c r="N310">
        <v>80</v>
      </c>
      <c r="O310">
        <v>0</v>
      </c>
      <c r="Q310">
        <v>0</v>
      </c>
    </row>
    <row r="311" spans="1:17" x14ac:dyDescent="0.3">
      <c r="A311">
        <v>1</v>
      </c>
      <c r="B311">
        <v>27.75</v>
      </c>
      <c r="C311">
        <v>1.29</v>
      </c>
      <c r="D311">
        <v>1</v>
      </c>
      <c r="E311">
        <v>1</v>
      </c>
      <c r="F311" t="s">
        <v>25</v>
      </c>
      <c r="G311" t="s">
        <v>20</v>
      </c>
      <c r="H311">
        <v>0.25</v>
      </c>
      <c r="I311">
        <v>0</v>
      </c>
      <c r="J311">
        <v>0</v>
      </c>
      <c r="K311">
        <v>0</v>
      </c>
      <c r="L311">
        <v>1</v>
      </c>
      <c r="M311" t="s">
        <v>21</v>
      </c>
      <c r="N311">
        <v>140</v>
      </c>
      <c r="O311">
        <v>0</v>
      </c>
      <c r="Q311">
        <v>0</v>
      </c>
    </row>
    <row r="312" spans="1:17" x14ac:dyDescent="0.3">
      <c r="A312">
        <v>0</v>
      </c>
      <c r="B312">
        <v>31.75</v>
      </c>
      <c r="C312">
        <v>3</v>
      </c>
      <c r="D312">
        <v>0</v>
      </c>
      <c r="E312">
        <v>0</v>
      </c>
      <c r="F312" t="s">
        <v>35</v>
      </c>
      <c r="G312" t="s">
        <v>36</v>
      </c>
      <c r="H312">
        <v>0</v>
      </c>
      <c r="I312">
        <v>0</v>
      </c>
      <c r="J312">
        <v>0</v>
      </c>
      <c r="K312">
        <v>0</v>
      </c>
      <c r="L312">
        <v>0</v>
      </c>
      <c r="M312" t="s">
        <v>18</v>
      </c>
      <c r="N312">
        <v>160</v>
      </c>
      <c r="O312">
        <v>20</v>
      </c>
      <c r="Q312">
        <v>0</v>
      </c>
    </row>
    <row r="313" spans="1:17" x14ac:dyDescent="0.3">
      <c r="A313">
        <v>0</v>
      </c>
      <c r="B313">
        <v>24.83</v>
      </c>
      <c r="C313">
        <v>4.5</v>
      </c>
      <c r="D313">
        <v>1</v>
      </c>
      <c r="E313">
        <v>1</v>
      </c>
      <c r="F313" t="s">
        <v>16</v>
      </c>
      <c r="G313" t="s">
        <v>17</v>
      </c>
      <c r="H313">
        <v>1</v>
      </c>
      <c r="I313">
        <v>0</v>
      </c>
      <c r="J313">
        <v>0</v>
      </c>
      <c r="K313">
        <v>0</v>
      </c>
      <c r="L313">
        <v>1</v>
      </c>
      <c r="M313" t="s">
        <v>18</v>
      </c>
      <c r="N313">
        <v>360</v>
      </c>
      <c r="O313">
        <v>6</v>
      </c>
      <c r="Q313">
        <v>0</v>
      </c>
    </row>
    <row r="314" spans="1:17" x14ac:dyDescent="0.3">
      <c r="A314">
        <v>1</v>
      </c>
      <c r="B314">
        <v>19</v>
      </c>
      <c r="C314">
        <v>1.75</v>
      </c>
      <c r="D314">
        <v>0</v>
      </c>
      <c r="E314">
        <v>0</v>
      </c>
      <c r="F314" t="s">
        <v>26</v>
      </c>
      <c r="G314" t="s">
        <v>17</v>
      </c>
      <c r="H314">
        <v>2.335</v>
      </c>
      <c r="I314">
        <v>0</v>
      </c>
      <c r="J314">
        <v>0</v>
      </c>
      <c r="K314">
        <v>0</v>
      </c>
      <c r="L314">
        <v>1</v>
      </c>
      <c r="M314" t="s">
        <v>18</v>
      </c>
      <c r="N314">
        <v>112</v>
      </c>
      <c r="O314">
        <v>6</v>
      </c>
      <c r="Q314">
        <v>0</v>
      </c>
    </row>
    <row r="315" spans="1:17" x14ac:dyDescent="0.3">
      <c r="A315">
        <v>0</v>
      </c>
      <c r="B315">
        <v>16.329999999999998</v>
      </c>
      <c r="C315">
        <v>0.21</v>
      </c>
      <c r="D315">
        <v>1</v>
      </c>
      <c r="E315">
        <v>1</v>
      </c>
      <c r="F315" t="s">
        <v>32</v>
      </c>
      <c r="G315" t="s">
        <v>17</v>
      </c>
      <c r="H315">
        <v>0.125</v>
      </c>
      <c r="I315">
        <v>0</v>
      </c>
      <c r="J315">
        <v>0</v>
      </c>
      <c r="K315">
        <v>0</v>
      </c>
      <c r="L315">
        <v>0</v>
      </c>
      <c r="M315" t="s">
        <v>18</v>
      </c>
      <c r="N315">
        <v>200</v>
      </c>
      <c r="O315">
        <v>1</v>
      </c>
      <c r="Q315">
        <v>0</v>
      </c>
    </row>
    <row r="316" spans="1:17" x14ac:dyDescent="0.3">
      <c r="A316">
        <v>0</v>
      </c>
      <c r="B316">
        <v>18.579999999999998</v>
      </c>
      <c r="C316">
        <v>10</v>
      </c>
      <c r="D316">
        <v>1</v>
      </c>
      <c r="E316">
        <v>1</v>
      </c>
      <c r="F316" t="s">
        <v>27</v>
      </c>
      <c r="G316" t="s">
        <v>17</v>
      </c>
      <c r="H316">
        <v>0.41499999999999998</v>
      </c>
      <c r="I316">
        <v>0</v>
      </c>
      <c r="J316">
        <v>0</v>
      </c>
      <c r="K316">
        <v>0</v>
      </c>
      <c r="L316">
        <v>0</v>
      </c>
      <c r="M316" t="s">
        <v>18</v>
      </c>
      <c r="N316">
        <v>80</v>
      </c>
      <c r="O316">
        <v>42</v>
      </c>
      <c r="Q316">
        <v>0</v>
      </c>
    </row>
    <row r="317" spans="1:17" x14ac:dyDescent="0.3">
      <c r="A317">
        <v>1</v>
      </c>
      <c r="B317">
        <v>16.25</v>
      </c>
      <c r="C317">
        <v>0</v>
      </c>
      <c r="D317">
        <v>0</v>
      </c>
      <c r="E317">
        <v>0</v>
      </c>
      <c r="F317" t="s">
        <v>32</v>
      </c>
      <c r="G317" t="s">
        <v>17</v>
      </c>
      <c r="H317">
        <v>0.25</v>
      </c>
      <c r="I317">
        <v>0</v>
      </c>
      <c r="J317">
        <v>0</v>
      </c>
      <c r="K317">
        <v>0</v>
      </c>
      <c r="L317">
        <v>0</v>
      </c>
      <c r="M317" t="s">
        <v>18</v>
      </c>
      <c r="N317">
        <v>60</v>
      </c>
      <c r="O317">
        <v>0</v>
      </c>
      <c r="Q317">
        <v>0</v>
      </c>
    </row>
    <row r="318" spans="1:17" x14ac:dyDescent="0.3">
      <c r="A318">
        <v>1</v>
      </c>
      <c r="B318">
        <v>23</v>
      </c>
      <c r="C318">
        <v>0.75</v>
      </c>
      <c r="D318">
        <v>1</v>
      </c>
      <c r="E318">
        <v>1</v>
      </c>
      <c r="F318" t="s">
        <v>22</v>
      </c>
      <c r="G318" t="s">
        <v>17</v>
      </c>
      <c r="H318">
        <v>0.5</v>
      </c>
      <c r="I318">
        <v>1</v>
      </c>
      <c r="J318">
        <v>0</v>
      </c>
      <c r="K318">
        <v>0</v>
      </c>
      <c r="L318">
        <v>1</v>
      </c>
      <c r="M318" t="s">
        <v>21</v>
      </c>
      <c r="N318">
        <v>320</v>
      </c>
      <c r="O318">
        <v>0</v>
      </c>
      <c r="Q318">
        <v>0</v>
      </c>
    </row>
    <row r="319" spans="1:17" x14ac:dyDescent="0.3">
      <c r="A319">
        <v>1</v>
      </c>
      <c r="B319">
        <v>21.17</v>
      </c>
      <c r="C319">
        <v>0.25</v>
      </c>
      <c r="D319">
        <v>0</v>
      </c>
      <c r="E319">
        <v>0</v>
      </c>
      <c r="F319" t="s">
        <v>26</v>
      </c>
      <c r="G319" t="s">
        <v>20</v>
      </c>
      <c r="H319">
        <v>0.25</v>
      </c>
      <c r="I319">
        <v>0</v>
      </c>
      <c r="J319">
        <v>0</v>
      </c>
      <c r="K319">
        <v>0</v>
      </c>
      <c r="L319">
        <v>0</v>
      </c>
      <c r="M319" t="s">
        <v>18</v>
      </c>
      <c r="N319">
        <v>280</v>
      </c>
      <c r="O319">
        <v>204</v>
      </c>
      <c r="Q319">
        <v>0</v>
      </c>
    </row>
    <row r="320" spans="1:17" x14ac:dyDescent="0.3">
      <c r="A320">
        <v>1</v>
      </c>
      <c r="B320">
        <v>17.5</v>
      </c>
      <c r="C320">
        <v>22</v>
      </c>
      <c r="D320">
        <v>0</v>
      </c>
      <c r="E320">
        <v>1</v>
      </c>
      <c r="F320" t="s">
        <v>33</v>
      </c>
      <c r="G320" t="s">
        <v>36</v>
      </c>
      <c r="H320">
        <v>0</v>
      </c>
      <c r="I320">
        <v>0</v>
      </c>
      <c r="J320">
        <v>0</v>
      </c>
      <c r="K320">
        <v>0</v>
      </c>
      <c r="L320">
        <v>1</v>
      </c>
      <c r="M320" t="s">
        <v>37</v>
      </c>
      <c r="N320">
        <v>450</v>
      </c>
      <c r="O320">
        <v>100000</v>
      </c>
      <c r="Q320">
        <v>1</v>
      </c>
    </row>
    <row r="321" spans="1:17" x14ac:dyDescent="0.3">
      <c r="A321">
        <v>1</v>
      </c>
      <c r="B321">
        <v>19.170000000000002</v>
      </c>
      <c r="C321">
        <v>0</v>
      </c>
      <c r="D321">
        <v>0</v>
      </c>
      <c r="E321">
        <v>0</v>
      </c>
      <c r="F321" t="s">
        <v>22</v>
      </c>
      <c r="G321" t="s">
        <v>30</v>
      </c>
      <c r="H321">
        <v>0</v>
      </c>
      <c r="I321">
        <v>0</v>
      </c>
      <c r="J321">
        <v>0</v>
      </c>
      <c r="K321">
        <v>0</v>
      </c>
      <c r="L321">
        <v>1</v>
      </c>
      <c r="M321" t="s">
        <v>21</v>
      </c>
      <c r="N321">
        <v>500</v>
      </c>
      <c r="O321">
        <v>1</v>
      </c>
      <c r="Q321">
        <v>1</v>
      </c>
    </row>
    <row r="322" spans="1:17" x14ac:dyDescent="0.3">
      <c r="A322">
        <v>1</v>
      </c>
      <c r="B322">
        <v>36.75</v>
      </c>
      <c r="C322">
        <v>0.125</v>
      </c>
      <c r="D322">
        <v>0</v>
      </c>
      <c r="E322">
        <v>0</v>
      </c>
      <c r="F322" t="s">
        <v>26</v>
      </c>
      <c r="G322" t="s">
        <v>17</v>
      </c>
      <c r="H322">
        <v>1.5</v>
      </c>
      <c r="I322">
        <v>0</v>
      </c>
      <c r="J322">
        <v>0</v>
      </c>
      <c r="K322">
        <v>0</v>
      </c>
      <c r="L322">
        <v>1</v>
      </c>
      <c r="M322" t="s">
        <v>18</v>
      </c>
      <c r="N322">
        <v>232</v>
      </c>
      <c r="O322">
        <v>113</v>
      </c>
      <c r="Q322">
        <v>1</v>
      </c>
    </row>
    <row r="323" spans="1:17" x14ac:dyDescent="0.3">
      <c r="A323">
        <v>1</v>
      </c>
      <c r="B323">
        <v>21.25</v>
      </c>
      <c r="C323">
        <v>1.5</v>
      </c>
      <c r="D323">
        <v>1</v>
      </c>
      <c r="E323">
        <v>1</v>
      </c>
      <c r="F323" t="s">
        <v>16</v>
      </c>
      <c r="G323" t="s">
        <v>17</v>
      </c>
      <c r="H323">
        <v>1.5</v>
      </c>
      <c r="I323">
        <v>0</v>
      </c>
      <c r="J323">
        <v>0</v>
      </c>
      <c r="K323">
        <v>0</v>
      </c>
      <c r="L323">
        <v>0</v>
      </c>
      <c r="M323" t="s">
        <v>18</v>
      </c>
      <c r="N323">
        <v>150</v>
      </c>
      <c r="O323">
        <v>8</v>
      </c>
      <c r="Q323">
        <v>1</v>
      </c>
    </row>
    <row r="324" spans="1:17" x14ac:dyDescent="0.3">
      <c r="A324">
        <v>0</v>
      </c>
      <c r="B324">
        <v>18.079999999999998</v>
      </c>
      <c r="C324">
        <v>0.375</v>
      </c>
      <c r="D324">
        <v>0</v>
      </c>
      <c r="E324">
        <v>1</v>
      </c>
      <c r="F324" t="s">
        <v>24</v>
      </c>
      <c r="G324" t="s">
        <v>34</v>
      </c>
      <c r="H324">
        <v>10</v>
      </c>
      <c r="I324">
        <v>0</v>
      </c>
      <c r="J324">
        <v>0</v>
      </c>
      <c r="K324">
        <v>0</v>
      </c>
      <c r="L324">
        <v>1</v>
      </c>
      <c r="M324" t="s">
        <v>21</v>
      </c>
      <c r="N324">
        <v>300</v>
      </c>
      <c r="O324">
        <v>0</v>
      </c>
      <c r="Q324">
        <v>1</v>
      </c>
    </row>
    <row r="325" spans="1:17" x14ac:dyDescent="0.3">
      <c r="A325">
        <v>0</v>
      </c>
      <c r="B325">
        <v>33.67</v>
      </c>
      <c r="C325">
        <v>0.375</v>
      </c>
      <c r="D325">
        <v>1</v>
      </c>
      <c r="E325">
        <v>1</v>
      </c>
      <c r="F325" t="s">
        <v>24</v>
      </c>
      <c r="G325" t="s">
        <v>17</v>
      </c>
      <c r="H325">
        <v>0.375</v>
      </c>
      <c r="I325">
        <v>0</v>
      </c>
      <c r="J325">
        <v>0</v>
      </c>
      <c r="K325">
        <v>0</v>
      </c>
      <c r="L325">
        <v>0</v>
      </c>
      <c r="M325" t="s">
        <v>18</v>
      </c>
      <c r="N325">
        <v>300</v>
      </c>
      <c r="O325">
        <v>44</v>
      </c>
      <c r="Q325">
        <v>1</v>
      </c>
    </row>
    <row r="326" spans="1:17" x14ac:dyDescent="0.3">
      <c r="A326">
        <v>1</v>
      </c>
      <c r="B326">
        <v>48.58</v>
      </c>
      <c r="C326">
        <v>0.20499999999999999</v>
      </c>
      <c r="D326">
        <v>0</v>
      </c>
      <c r="E326">
        <v>0</v>
      </c>
      <c r="F326" t="s">
        <v>25</v>
      </c>
      <c r="G326" t="s">
        <v>17</v>
      </c>
      <c r="H326">
        <v>0.25</v>
      </c>
      <c r="I326">
        <v>1</v>
      </c>
      <c r="J326">
        <v>1</v>
      </c>
      <c r="K326">
        <v>11</v>
      </c>
      <c r="L326">
        <v>0</v>
      </c>
      <c r="M326" t="s">
        <v>18</v>
      </c>
      <c r="N326">
        <v>380</v>
      </c>
      <c r="O326">
        <v>2732</v>
      </c>
      <c r="Q326">
        <v>1</v>
      </c>
    </row>
    <row r="327" spans="1:17" x14ac:dyDescent="0.3">
      <c r="A327">
        <v>1</v>
      </c>
      <c r="B327">
        <v>33.67</v>
      </c>
      <c r="C327">
        <v>1.25</v>
      </c>
      <c r="D327">
        <v>1</v>
      </c>
      <c r="E327">
        <v>1</v>
      </c>
      <c r="F327" t="s">
        <v>16</v>
      </c>
      <c r="G327" t="s">
        <v>17</v>
      </c>
      <c r="H327">
        <v>1.165</v>
      </c>
      <c r="I327">
        <v>0</v>
      </c>
      <c r="J327">
        <v>0</v>
      </c>
      <c r="K327">
        <v>0</v>
      </c>
      <c r="L327">
        <v>0</v>
      </c>
      <c r="M327" t="s">
        <v>18</v>
      </c>
      <c r="N327">
        <v>120</v>
      </c>
      <c r="O327">
        <v>0</v>
      </c>
      <c r="Q327">
        <v>0</v>
      </c>
    </row>
    <row r="328" spans="1:17" x14ac:dyDescent="0.3">
      <c r="A328">
        <v>0</v>
      </c>
      <c r="B328">
        <v>29.5</v>
      </c>
      <c r="C328">
        <v>1.085</v>
      </c>
      <c r="D328">
        <v>0</v>
      </c>
      <c r="E328">
        <v>0</v>
      </c>
      <c r="F328" t="s">
        <v>28</v>
      </c>
      <c r="G328" t="s">
        <v>17</v>
      </c>
      <c r="H328">
        <v>1</v>
      </c>
      <c r="I328">
        <v>0</v>
      </c>
      <c r="J328">
        <v>0</v>
      </c>
      <c r="K328">
        <v>0</v>
      </c>
      <c r="L328">
        <v>0</v>
      </c>
      <c r="M328" t="s">
        <v>18</v>
      </c>
      <c r="N328">
        <v>280</v>
      </c>
      <c r="O328">
        <v>13</v>
      </c>
      <c r="Q328">
        <v>0</v>
      </c>
    </row>
    <row r="329" spans="1:17" x14ac:dyDescent="0.3">
      <c r="A329">
        <v>1</v>
      </c>
      <c r="B329">
        <v>30.17</v>
      </c>
      <c r="C329">
        <v>1.085</v>
      </c>
      <c r="D329">
        <v>0</v>
      </c>
      <c r="E329">
        <v>0</v>
      </c>
      <c r="F329" t="s">
        <v>26</v>
      </c>
      <c r="G329" t="s">
        <v>17</v>
      </c>
      <c r="H329">
        <v>0.04</v>
      </c>
      <c r="I329">
        <v>0</v>
      </c>
      <c r="J329">
        <v>0</v>
      </c>
      <c r="K329">
        <v>0</v>
      </c>
      <c r="L329">
        <v>0</v>
      </c>
      <c r="M329" t="s">
        <v>18</v>
      </c>
      <c r="N329">
        <v>170</v>
      </c>
      <c r="O329">
        <v>179</v>
      </c>
      <c r="Q329">
        <v>0</v>
      </c>
    </row>
    <row r="330" spans="1:17" x14ac:dyDescent="0.3">
      <c r="A330">
        <v>1</v>
      </c>
      <c r="B330">
        <v>40.83</v>
      </c>
      <c r="C330">
        <v>3.5</v>
      </c>
      <c r="D330">
        <v>1</v>
      </c>
      <c r="E330">
        <v>1</v>
      </c>
      <c r="F330" t="s">
        <v>29</v>
      </c>
      <c r="G330" t="s">
        <v>30</v>
      </c>
      <c r="H330">
        <v>0.5</v>
      </c>
      <c r="I330">
        <v>0</v>
      </c>
      <c r="J330">
        <v>0</v>
      </c>
      <c r="K330">
        <v>0</v>
      </c>
      <c r="L330">
        <v>0</v>
      </c>
      <c r="M330" t="s">
        <v>21</v>
      </c>
      <c r="N330">
        <v>1160</v>
      </c>
      <c r="O330">
        <v>0</v>
      </c>
      <c r="Q330">
        <v>0</v>
      </c>
    </row>
    <row r="331" spans="1:17" x14ac:dyDescent="0.3">
      <c r="A331">
        <v>1</v>
      </c>
      <c r="B331">
        <v>34.83</v>
      </c>
      <c r="C331">
        <v>2.5</v>
      </c>
      <c r="D331">
        <v>0</v>
      </c>
      <c r="E331">
        <v>0</v>
      </c>
      <c r="F331" t="s">
        <v>16</v>
      </c>
      <c r="G331" t="s">
        <v>17</v>
      </c>
      <c r="H331">
        <v>3</v>
      </c>
      <c r="I331">
        <v>0</v>
      </c>
      <c r="J331">
        <v>0</v>
      </c>
      <c r="K331">
        <v>0</v>
      </c>
      <c r="L331">
        <v>0</v>
      </c>
      <c r="M331" t="s">
        <v>21</v>
      </c>
      <c r="N331">
        <v>200</v>
      </c>
      <c r="O331">
        <v>0</v>
      </c>
      <c r="Q331">
        <v>0</v>
      </c>
    </row>
    <row r="332" spans="1:17" x14ac:dyDescent="0.3">
      <c r="A332">
        <v>1</v>
      </c>
      <c r="B332">
        <v>28.46</v>
      </c>
      <c r="C332">
        <v>4</v>
      </c>
      <c r="D332">
        <v>0</v>
      </c>
      <c r="E332">
        <v>0</v>
      </c>
      <c r="F332" t="s">
        <v>29</v>
      </c>
      <c r="G332" t="s">
        <v>17</v>
      </c>
      <c r="H332">
        <v>8.5000000000000006E-2</v>
      </c>
      <c r="I332">
        <v>0</v>
      </c>
      <c r="J332">
        <v>0</v>
      </c>
      <c r="K332">
        <v>0</v>
      </c>
      <c r="L332">
        <v>1</v>
      </c>
      <c r="M332" t="s">
        <v>18</v>
      </c>
      <c r="N332">
        <v>411</v>
      </c>
      <c r="O332">
        <v>0</v>
      </c>
      <c r="Q332">
        <v>0</v>
      </c>
    </row>
    <row r="333" spans="1:17" x14ac:dyDescent="0.3">
      <c r="A333">
        <v>1</v>
      </c>
      <c r="B333">
        <v>20.420000000000002</v>
      </c>
      <c r="C333">
        <v>0</v>
      </c>
      <c r="D333">
        <v>1</v>
      </c>
      <c r="E333">
        <v>1</v>
      </c>
      <c r="F333" t="s">
        <v>26</v>
      </c>
      <c r="G333" t="s">
        <v>17</v>
      </c>
      <c r="H333">
        <v>0</v>
      </c>
      <c r="I333">
        <v>0</v>
      </c>
      <c r="J333">
        <v>0</v>
      </c>
      <c r="K333">
        <v>0</v>
      </c>
      <c r="L333">
        <v>0</v>
      </c>
      <c r="M333" t="s">
        <v>37</v>
      </c>
      <c r="N333">
        <v>0</v>
      </c>
      <c r="O333">
        <v>0</v>
      </c>
      <c r="Q333">
        <v>0</v>
      </c>
    </row>
    <row r="334" spans="1:17" x14ac:dyDescent="0.3">
      <c r="A334">
        <v>0</v>
      </c>
      <c r="B334">
        <v>33.25</v>
      </c>
      <c r="C334">
        <v>2.5</v>
      </c>
      <c r="D334">
        <v>0</v>
      </c>
      <c r="E334">
        <v>0</v>
      </c>
      <c r="F334" t="s">
        <v>26</v>
      </c>
      <c r="G334" t="s">
        <v>17</v>
      </c>
      <c r="H334">
        <v>2.5</v>
      </c>
      <c r="I334">
        <v>0</v>
      </c>
      <c r="J334">
        <v>0</v>
      </c>
      <c r="K334">
        <v>0</v>
      </c>
      <c r="L334">
        <v>1</v>
      </c>
      <c r="M334" t="s">
        <v>18</v>
      </c>
      <c r="N334">
        <v>0</v>
      </c>
      <c r="O334">
        <v>2</v>
      </c>
      <c r="Q334">
        <v>0</v>
      </c>
    </row>
    <row r="335" spans="1:17" x14ac:dyDescent="0.3">
      <c r="A335">
        <v>1</v>
      </c>
      <c r="B335">
        <v>34.08</v>
      </c>
      <c r="C335">
        <v>2.5</v>
      </c>
      <c r="D335">
        <v>1</v>
      </c>
      <c r="E335">
        <v>1</v>
      </c>
      <c r="F335" t="s">
        <v>26</v>
      </c>
      <c r="G335" t="s">
        <v>17</v>
      </c>
      <c r="H335">
        <v>1</v>
      </c>
      <c r="I335">
        <v>0</v>
      </c>
      <c r="J335">
        <v>0</v>
      </c>
      <c r="K335">
        <v>0</v>
      </c>
      <c r="L335">
        <v>0</v>
      </c>
      <c r="M335" t="s">
        <v>18</v>
      </c>
      <c r="N335">
        <v>460</v>
      </c>
      <c r="O335">
        <v>16</v>
      </c>
      <c r="Q335">
        <v>0</v>
      </c>
    </row>
    <row r="336" spans="1:17" x14ac:dyDescent="0.3">
      <c r="A336">
        <v>0</v>
      </c>
      <c r="B336">
        <v>25.25</v>
      </c>
      <c r="C336">
        <v>12.5</v>
      </c>
      <c r="D336">
        <v>1</v>
      </c>
      <c r="E336">
        <v>1</v>
      </c>
      <c r="F336" t="s">
        <v>27</v>
      </c>
      <c r="G336" t="s">
        <v>17</v>
      </c>
      <c r="H336">
        <v>1</v>
      </c>
      <c r="I336">
        <v>0</v>
      </c>
      <c r="J336">
        <v>0</v>
      </c>
      <c r="K336">
        <v>0</v>
      </c>
      <c r="L336">
        <v>1</v>
      </c>
      <c r="M336" t="s">
        <v>18</v>
      </c>
      <c r="N336">
        <v>180</v>
      </c>
      <c r="O336">
        <v>1062</v>
      </c>
      <c r="Q336">
        <v>0</v>
      </c>
    </row>
    <row r="337" spans="1:17" x14ac:dyDescent="0.3">
      <c r="A337">
        <v>1</v>
      </c>
      <c r="B337">
        <v>34.75</v>
      </c>
      <c r="C337">
        <v>2.5</v>
      </c>
      <c r="D337">
        <v>1</v>
      </c>
      <c r="E337">
        <v>1</v>
      </c>
      <c r="F337" t="s">
        <v>24</v>
      </c>
      <c r="G337" t="s">
        <v>30</v>
      </c>
      <c r="H337">
        <v>0.5</v>
      </c>
      <c r="I337">
        <v>0</v>
      </c>
      <c r="J337">
        <v>0</v>
      </c>
      <c r="K337">
        <v>0</v>
      </c>
      <c r="L337">
        <v>0</v>
      </c>
      <c r="M337" t="s">
        <v>18</v>
      </c>
      <c r="N337">
        <v>348</v>
      </c>
      <c r="O337">
        <v>0</v>
      </c>
      <c r="Q337">
        <v>0</v>
      </c>
    </row>
    <row r="338" spans="1:17" x14ac:dyDescent="0.3">
      <c r="A338">
        <v>1</v>
      </c>
      <c r="B338">
        <v>27.67</v>
      </c>
      <c r="C338">
        <v>0.75</v>
      </c>
      <c r="D338">
        <v>1</v>
      </c>
      <c r="E338">
        <v>1</v>
      </c>
      <c r="F338" t="s">
        <v>19</v>
      </c>
      <c r="G338" t="s">
        <v>20</v>
      </c>
      <c r="H338">
        <v>0.16500000000000001</v>
      </c>
      <c r="I338">
        <v>0</v>
      </c>
      <c r="J338">
        <v>0</v>
      </c>
      <c r="K338">
        <v>0</v>
      </c>
      <c r="L338">
        <v>1</v>
      </c>
      <c r="M338" t="s">
        <v>18</v>
      </c>
      <c r="N338">
        <v>220</v>
      </c>
      <c r="O338">
        <v>251</v>
      </c>
      <c r="Q338">
        <v>0</v>
      </c>
    </row>
    <row r="339" spans="1:17" x14ac:dyDescent="0.3">
      <c r="A339">
        <v>1</v>
      </c>
      <c r="B339">
        <v>47.33</v>
      </c>
      <c r="C339">
        <v>6.5</v>
      </c>
      <c r="D339">
        <v>1</v>
      </c>
      <c r="E339">
        <v>1</v>
      </c>
      <c r="F339" t="s">
        <v>26</v>
      </c>
      <c r="G339" t="s">
        <v>17</v>
      </c>
      <c r="H339">
        <v>1</v>
      </c>
      <c r="I339">
        <v>0</v>
      </c>
      <c r="J339">
        <v>0</v>
      </c>
      <c r="K339">
        <v>0</v>
      </c>
      <c r="L339">
        <v>1</v>
      </c>
      <c r="M339" t="s">
        <v>18</v>
      </c>
      <c r="N339">
        <v>0</v>
      </c>
      <c r="O339">
        <v>228</v>
      </c>
      <c r="Q339">
        <v>0</v>
      </c>
    </row>
    <row r="340" spans="1:17" x14ac:dyDescent="0.3">
      <c r="A340">
        <v>0</v>
      </c>
      <c r="B340">
        <v>34.83</v>
      </c>
      <c r="C340">
        <v>1.25</v>
      </c>
      <c r="D340">
        <v>0</v>
      </c>
      <c r="E340">
        <v>0</v>
      </c>
      <c r="F340" t="s">
        <v>29</v>
      </c>
      <c r="G340" t="s">
        <v>20</v>
      </c>
      <c r="H340">
        <v>0.5</v>
      </c>
      <c r="I340">
        <v>0</v>
      </c>
      <c r="J340">
        <v>0</v>
      </c>
      <c r="K340">
        <v>0</v>
      </c>
      <c r="L340">
        <v>1</v>
      </c>
      <c r="M340" t="s">
        <v>18</v>
      </c>
      <c r="N340">
        <v>160</v>
      </c>
      <c r="O340">
        <v>0</v>
      </c>
      <c r="Q340">
        <v>0</v>
      </c>
    </row>
    <row r="341" spans="1:17" x14ac:dyDescent="0.3">
      <c r="A341">
        <v>0</v>
      </c>
      <c r="B341">
        <v>33.25</v>
      </c>
      <c r="C341">
        <v>3</v>
      </c>
      <c r="D341">
        <v>0</v>
      </c>
      <c r="E341">
        <v>0</v>
      </c>
      <c r="F341" t="s">
        <v>32</v>
      </c>
      <c r="G341" t="s">
        <v>17</v>
      </c>
      <c r="H341">
        <v>2</v>
      </c>
      <c r="I341">
        <v>0</v>
      </c>
      <c r="J341">
        <v>0</v>
      </c>
      <c r="K341">
        <v>0</v>
      </c>
      <c r="L341">
        <v>0</v>
      </c>
      <c r="M341" t="s">
        <v>18</v>
      </c>
      <c r="N341">
        <v>180</v>
      </c>
      <c r="O341">
        <v>0</v>
      </c>
      <c r="Q341">
        <v>0</v>
      </c>
    </row>
    <row r="342" spans="1:17" x14ac:dyDescent="0.3">
      <c r="A342">
        <v>1</v>
      </c>
      <c r="B342">
        <v>28</v>
      </c>
      <c r="C342">
        <v>3</v>
      </c>
      <c r="D342">
        <v>1</v>
      </c>
      <c r="E342">
        <v>1</v>
      </c>
      <c r="F342" t="s">
        <v>16</v>
      </c>
      <c r="G342" t="s">
        <v>17</v>
      </c>
      <c r="H342">
        <v>0.75</v>
      </c>
      <c r="I342">
        <v>0</v>
      </c>
      <c r="J342">
        <v>0</v>
      </c>
      <c r="K342">
        <v>0</v>
      </c>
      <c r="L342">
        <v>1</v>
      </c>
      <c r="M342" t="s">
        <v>18</v>
      </c>
      <c r="N342">
        <v>300</v>
      </c>
      <c r="O342">
        <v>67</v>
      </c>
      <c r="Q342">
        <v>0</v>
      </c>
    </row>
    <row r="343" spans="1:17" x14ac:dyDescent="0.3">
      <c r="A343">
        <v>0</v>
      </c>
      <c r="B343">
        <v>39.08</v>
      </c>
      <c r="C343">
        <v>4</v>
      </c>
      <c r="D343">
        <v>1</v>
      </c>
      <c r="E343">
        <v>1</v>
      </c>
      <c r="F343" t="s">
        <v>26</v>
      </c>
      <c r="G343" t="s">
        <v>17</v>
      </c>
      <c r="H343">
        <v>3</v>
      </c>
      <c r="I343">
        <v>0</v>
      </c>
      <c r="J343">
        <v>0</v>
      </c>
      <c r="K343">
        <v>0</v>
      </c>
      <c r="L343">
        <v>0</v>
      </c>
      <c r="M343" t="s">
        <v>18</v>
      </c>
      <c r="N343">
        <v>480</v>
      </c>
      <c r="O343">
        <v>0</v>
      </c>
      <c r="Q343">
        <v>0</v>
      </c>
    </row>
    <row r="344" spans="1:17" x14ac:dyDescent="0.3">
      <c r="A344">
        <v>1</v>
      </c>
      <c r="B344">
        <v>42.75</v>
      </c>
      <c r="C344">
        <v>4.085</v>
      </c>
      <c r="D344">
        <v>1</v>
      </c>
      <c r="E344">
        <v>1</v>
      </c>
      <c r="F344" t="s">
        <v>32</v>
      </c>
      <c r="G344" t="s">
        <v>17</v>
      </c>
      <c r="H344">
        <v>0.04</v>
      </c>
      <c r="I344">
        <v>0</v>
      </c>
      <c r="J344">
        <v>0</v>
      </c>
      <c r="K344">
        <v>0</v>
      </c>
      <c r="L344">
        <v>0</v>
      </c>
      <c r="M344" t="s">
        <v>18</v>
      </c>
      <c r="N344">
        <v>108</v>
      </c>
      <c r="O344">
        <v>100</v>
      </c>
      <c r="Q344">
        <v>0</v>
      </c>
    </row>
    <row r="345" spans="1:17" x14ac:dyDescent="0.3">
      <c r="A345">
        <v>1</v>
      </c>
      <c r="B345">
        <v>26.92</v>
      </c>
      <c r="C345">
        <v>2.25</v>
      </c>
      <c r="D345">
        <v>1</v>
      </c>
      <c r="E345">
        <v>1</v>
      </c>
      <c r="F345" t="s">
        <v>29</v>
      </c>
      <c r="G345" t="s">
        <v>30</v>
      </c>
      <c r="H345">
        <v>0.5</v>
      </c>
      <c r="I345">
        <v>0</v>
      </c>
      <c r="J345">
        <v>0</v>
      </c>
      <c r="K345">
        <v>0</v>
      </c>
      <c r="L345">
        <v>1</v>
      </c>
      <c r="M345" t="s">
        <v>18</v>
      </c>
      <c r="N345">
        <v>640</v>
      </c>
      <c r="O345">
        <v>4000</v>
      </c>
      <c r="Q345">
        <v>0</v>
      </c>
    </row>
    <row r="346" spans="1:17" x14ac:dyDescent="0.3">
      <c r="A346">
        <v>1</v>
      </c>
      <c r="B346">
        <v>33.75</v>
      </c>
      <c r="C346">
        <v>2.75</v>
      </c>
      <c r="D346">
        <v>1</v>
      </c>
      <c r="E346">
        <v>1</v>
      </c>
      <c r="F346" t="s">
        <v>29</v>
      </c>
      <c r="G346" t="s">
        <v>30</v>
      </c>
      <c r="H346">
        <v>0</v>
      </c>
      <c r="I346">
        <v>0</v>
      </c>
      <c r="J346">
        <v>0</v>
      </c>
      <c r="K346">
        <v>0</v>
      </c>
      <c r="L346">
        <v>0</v>
      </c>
      <c r="M346" t="s">
        <v>18</v>
      </c>
      <c r="N346">
        <v>180</v>
      </c>
      <c r="O346">
        <v>0</v>
      </c>
      <c r="Q346">
        <v>0</v>
      </c>
    </row>
    <row r="347" spans="1:17" x14ac:dyDescent="0.3">
      <c r="A347">
        <v>1</v>
      </c>
      <c r="B347">
        <v>38.92</v>
      </c>
      <c r="C347">
        <v>1.75</v>
      </c>
      <c r="D347">
        <v>1</v>
      </c>
      <c r="E347">
        <v>1</v>
      </c>
      <c r="F347" t="s">
        <v>25</v>
      </c>
      <c r="G347" t="s">
        <v>17</v>
      </c>
      <c r="H347">
        <v>0.5</v>
      </c>
      <c r="I347">
        <v>0</v>
      </c>
      <c r="J347">
        <v>0</v>
      </c>
      <c r="K347">
        <v>0</v>
      </c>
      <c r="L347">
        <v>1</v>
      </c>
      <c r="M347" t="s">
        <v>18</v>
      </c>
      <c r="N347">
        <v>300</v>
      </c>
      <c r="O347">
        <v>2</v>
      </c>
      <c r="Q347">
        <v>0</v>
      </c>
    </row>
    <row r="348" spans="1:17" x14ac:dyDescent="0.3">
      <c r="A348">
        <v>1</v>
      </c>
      <c r="B348">
        <v>62.75</v>
      </c>
      <c r="C348">
        <v>7</v>
      </c>
      <c r="D348">
        <v>1</v>
      </c>
      <c r="E348">
        <v>1</v>
      </c>
      <c r="F348" t="s">
        <v>31</v>
      </c>
      <c r="G348" t="s">
        <v>36</v>
      </c>
      <c r="H348">
        <v>0</v>
      </c>
      <c r="I348">
        <v>0</v>
      </c>
      <c r="J348">
        <v>0</v>
      </c>
      <c r="K348">
        <v>0</v>
      </c>
      <c r="L348">
        <v>0</v>
      </c>
      <c r="M348" t="s">
        <v>18</v>
      </c>
      <c r="N348">
        <v>0</v>
      </c>
      <c r="O348">
        <v>12</v>
      </c>
      <c r="Q348">
        <v>0</v>
      </c>
    </row>
    <row r="349" spans="1:17" x14ac:dyDescent="0.3">
      <c r="A349">
        <v>1</v>
      </c>
      <c r="B349">
        <v>32.25</v>
      </c>
      <c r="C349">
        <v>1.5</v>
      </c>
      <c r="D349">
        <v>1</v>
      </c>
      <c r="E349">
        <v>1</v>
      </c>
      <c r="F349" t="s">
        <v>26</v>
      </c>
      <c r="G349" t="s">
        <v>17</v>
      </c>
      <c r="H349">
        <v>0.25</v>
      </c>
      <c r="I349">
        <v>0</v>
      </c>
      <c r="J349">
        <v>0</v>
      </c>
      <c r="K349">
        <v>0</v>
      </c>
      <c r="L349">
        <v>1</v>
      </c>
      <c r="M349" t="s">
        <v>18</v>
      </c>
      <c r="N349">
        <v>372</v>
      </c>
      <c r="O349">
        <v>122</v>
      </c>
      <c r="Q349">
        <v>0</v>
      </c>
    </row>
    <row r="350" spans="1:17" x14ac:dyDescent="0.3">
      <c r="A350">
        <v>1</v>
      </c>
      <c r="B350">
        <v>26.75</v>
      </c>
      <c r="C350">
        <v>4.5</v>
      </c>
      <c r="D350">
        <v>0</v>
      </c>
      <c r="E350">
        <v>0</v>
      </c>
      <c r="F350" t="s">
        <v>26</v>
      </c>
      <c r="G350" t="s">
        <v>30</v>
      </c>
      <c r="H350">
        <v>2.5</v>
      </c>
      <c r="I350">
        <v>0</v>
      </c>
      <c r="J350">
        <v>0</v>
      </c>
      <c r="K350">
        <v>0</v>
      </c>
      <c r="L350">
        <v>0</v>
      </c>
      <c r="M350" t="s">
        <v>18</v>
      </c>
      <c r="N350">
        <v>200</v>
      </c>
      <c r="O350">
        <v>1210</v>
      </c>
      <c r="Q350">
        <v>0</v>
      </c>
    </row>
    <row r="351" spans="1:17" x14ac:dyDescent="0.3">
      <c r="A351">
        <v>1</v>
      </c>
      <c r="B351">
        <v>63.33</v>
      </c>
      <c r="C351">
        <v>0.54</v>
      </c>
      <c r="D351">
        <v>1</v>
      </c>
      <c r="E351">
        <v>1</v>
      </c>
      <c r="F351" t="s">
        <v>26</v>
      </c>
      <c r="G351" t="s">
        <v>17</v>
      </c>
      <c r="H351">
        <v>0.58499999999999996</v>
      </c>
      <c r="I351">
        <v>1</v>
      </c>
      <c r="J351">
        <v>1</v>
      </c>
      <c r="K351">
        <v>3</v>
      </c>
      <c r="L351">
        <v>1</v>
      </c>
      <c r="M351" t="s">
        <v>18</v>
      </c>
      <c r="N351">
        <v>180</v>
      </c>
      <c r="O351">
        <v>0</v>
      </c>
      <c r="Q351">
        <v>0</v>
      </c>
    </row>
    <row r="352" spans="1:17" x14ac:dyDescent="0.3">
      <c r="A352">
        <v>1</v>
      </c>
      <c r="B352">
        <v>27.83</v>
      </c>
      <c r="C352">
        <v>1.5</v>
      </c>
      <c r="D352">
        <v>1</v>
      </c>
      <c r="E352">
        <v>1</v>
      </c>
      <c r="F352" t="s">
        <v>16</v>
      </c>
      <c r="G352" t="s">
        <v>17</v>
      </c>
      <c r="H352">
        <v>2.25</v>
      </c>
      <c r="I352">
        <v>0</v>
      </c>
      <c r="J352">
        <v>1</v>
      </c>
      <c r="K352">
        <v>1</v>
      </c>
      <c r="L352">
        <v>1</v>
      </c>
      <c r="M352" t="s">
        <v>18</v>
      </c>
      <c r="N352">
        <v>100</v>
      </c>
      <c r="O352">
        <v>3</v>
      </c>
      <c r="Q352">
        <v>0</v>
      </c>
    </row>
    <row r="353" spans="1:17" x14ac:dyDescent="0.3">
      <c r="A353">
        <v>0</v>
      </c>
      <c r="B353">
        <v>26.17</v>
      </c>
      <c r="C353">
        <v>2</v>
      </c>
      <c r="D353">
        <v>1</v>
      </c>
      <c r="E353">
        <v>1</v>
      </c>
      <c r="F353" t="s">
        <v>35</v>
      </c>
      <c r="G353" t="s">
        <v>36</v>
      </c>
      <c r="H353">
        <v>0</v>
      </c>
      <c r="I353">
        <v>0</v>
      </c>
      <c r="J353">
        <v>0</v>
      </c>
      <c r="K353">
        <v>0</v>
      </c>
      <c r="L353">
        <v>1</v>
      </c>
      <c r="M353" t="s">
        <v>18</v>
      </c>
      <c r="N353">
        <v>276</v>
      </c>
      <c r="O353">
        <v>1</v>
      </c>
      <c r="Q353">
        <v>0</v>
      </c>
    </row>
    <row r="354" spans="1:17" x14ac:dyDescent="0.3">
      <c r="A354">
        <v>1</v>
      </c>
      <c r="B354">
        <v>22.17</v>
      </c>
      <c r="C354">
        <v>0.58499999999999996</v>
      </c>
      <c r="D354">
        <v>0</v>
      </c>
      <c r="E354">
        <v>0</v>
      </c>
      <c r="F354" t="s">
        <v>33</v>
      </c>
      <c r="G354" t="s">
        <v>34</v>
      </c>
      <c r="H354">
        <v>0</v>
      </c>
      <c r="I354">
        <v>0</v>
      </c>
      <c r="J354">
        <v>0</v>
      </c>
      <c r="K354">
        <v>0</v>
      </c>
      <c r="L354">
        <v>0</v>
      </c>
      <c r="M354" t="s">
        <v>18</v>
      </c>
      <c r="N354">
        <v>100</v>
      </c>
      <c r="O354">
        <v>0</v>
      </c>
      <c r="Q354">
        <v>0</v>
      </c>
    </row>
    <row r="355" spans="1:17" x14ac:dyDescent="0.3">
      <c r="A355">
        <v>1</v>
      </c>
      <c r="B355">
        <v>22.5</v>
      </c>
      <c r="C355">
        <v>11.5</v>
      </c>
      <c r="D355">
        <v>0</v>
      </c>
      <c r="E355">
        <v>0</v>
      </c>
      <c r="F355" t="s">
        <v>22</v>
      </c>
      <c r="G355" t="s">
        <v>17</v>
      </c>
      <c r="H355">
        <v>1.5</v>
      </c>
      <c r="I355">
        <v>0</v>
      </c>
      <c r="J355">
        <v>0</v>
      </c>
      <c r="K355">
        <v>0</v>
      </c>
      <c r="L355">
        <v>1</v>
      </c>
      <c r="M355" t="s">
        <v>18</v>
      </c>
      <c r="N355">
        <v>0</v>
      </c>
      <c r="O355">
        <v>4000</v>
      </c>
      <c r="Q355">
        <v>0</v>
      </c>
    </row>
    <row r="356" spans="1:17" x14ac:dyDescent="0.3">
      <c r="A356">
        <v>1</v>
      </c>
      <c r="B356">
        <v>30.75</v>
      </c>
      <c r="C356">
        <v>1.585</v>
      </c>
      <c r="D356">
        <v>1</v>
      </c>
      <c r="E356">
        <v>1</v>
      </c>
      <c r="F356" t="s">
        <v>27</v>
      </c>
      <c r="G356" t="s">
        <v>17</v>
      </c>
      <c r="H356">
        <v>0.58499999999999996</v>
      </c>
      <c r="I356">
        <v>0</v>
      </c>
      <c r="J356">
        <v>0</v>
      </c>
      <c r="K356">
        <v>0</v>
      </c>
      <c r="L356">
        <v>1</v>
      </c>
      <c r="M356" t="s">
        <v>21</v>
      </c>
      <c r="N356">
        <v>0</v>
      </c>
      <c r="O356">
        <v>0</v>
      </c>
      <c r="Q356">
        <v>0</v>
      </c>
    </row>
    <row r="357" spans="1:17" x14ac:dyDescent="0.3">
      <c r="A357">
        <v>1</v>
      </c>
      <c r="B357">
        <v>36.67</v>
      </c>
      <c r="C357">
        <v>2</v>
      </c>
      <c r="D357">
        <v>1</v>
      </c>
      <c r="E357">
        <v>1</v>
      </c>
      <c r="F357" t="s">
        <v>29</v>
      </c>
      <c r="G357" t="s">
        <v>17</v>
      </c>
      <c r="H357">
        <v>0.25</v>
      </c>
      <c r="I357">
        <v>0</v>
      </c>
      <c r="J357">
        <v>0</v>
      </c>
      <c r="K357">
        <v>0</v>
      </c>
      <c r="L357">
        <v>1</v>
      </c>
      <c r="M357" t="s">
        <v>18</v>
      </c>
      <c r="N357">
        <v>221</v>
      </c>
      <c r="O357">
        <v>0</v>
      </c>
      <c r="Q357">
        <v>0</v>
      </c>
    </row>
    <row r="358" spans="1:17" x14ac:dyDescent="0.3">
      <c r="A358">
        <v>0</v>
      </c>
      <c r="B358">
        <v>16</v>
      </c>
      <c r="C358">
        <v>0.16500000000000001</v>
      </c>
      <c r="D358">
        <v>1</v>
      </c>
      <c r="E358">
        <v>1</v>
      </c>
      <c r="F358" t="s">
        <v>32</v>
      </c>
      <c r="G358" t="s">
        <v>17</v>
      </c>
      <c r="H358">
        <v>1</v>
      </c>
      <c r="I358">
        <v>0</v>
      </c>
      <c r="J358">
        <v>1</v>
      </c>
      <c r="K358">
        <v>2</v>
      </c>
      <c r="L358">
        <v>1</v>
      </c>
      <c r="M358" t="s">
        <v>18</v>
      </c>
      <c r="N358">
        <v>320</v>
      </c>
      <c r="O358">
        <v>1</v>
      </c>
      <c r="Q358">
        <v>0</v>
      </c>
    </row>
    <row r="359" spans="1:17" x14ac:dyDescent="0.3">
      <c r="A359">
        <v>1</v>
      </c>
      <c r="B359">
        <v>41.17</v>
      </c>
      <c r="C359">
        <v>1.335</v>
      </c>
      <c r="D359">
        <v>1</v>
      </c>
      <c r="E359">
        <v>1</v>
      </c>
      <c r="F359" t="s">
        <v>27</v>
      </c>
      <c r="G359" t="s">
        <v>17</v>
      </c>
      <c r="H359">
        <v>0.16500000000000001</v>
      </c>
      <c r="I359">
        <v>0</v>
      </c>
      <c r="J359">
        <v>0</v>
      </c>
      <c r="K359">
        <v>0</v>
      </c>
      <c r="L359">
        <v>0</v>
      </c>
      <c r="M359" t="s">
        <v>18</v>
      </c>
      <c r="N359">
        <v>168</v>
      </c>
      <c r="O359">
        <v>0</v>
      </c>
      <c r="Q359">
        <v>0</v>
      </c>
    </row>
    <row r="360" spans="1:17" x14ac:dyDescent="0.3">
      <c r="A360">
        <v>0</v>
      </c>
      <c r="B360">
        <v>19.5</v>
      </c>
      <c r="C360">
        <v>0.16500000000000001</v>
      </c>
      <c r="D360">
        <v>1</v>
      </c>
      <c r="E360">
        <v>1</v>
      </c>
      <c r="F360" t="s">
        <v>19</v>
      </c>
      <c r="G360" t="s">
        <v>17</v>
      </c>
      <c r="H360">
        <v>0.04</v>
      </c>
      <c r="I360">
        <v>0</v>
      </c>
      <c r="J360">
        <v>0</v>
      </c>
      <c r="K360">
        <v>0</v>
      </c>
      <c r="L360">
        <v>1</v>
      </c>
      <c r="M360" t="s">
        <v>18</v>
      </c>
      <c r="N360">
        <v>380</v>
      </c>
      <c r="O360">
        <v>0</v>
      </c>
      <c r="Q360">
        <v>0</v>
      </c>
    </row>
    <row r="361" spans="1:17" x14ac:dyDescent="0.3">
      <c r="A361">
        <v>1</v>
      </c>
      <c r="B361">
        <v>32.42</v>
      </c>
      <c r="C361">
        <v>3</v>
      </c>
      <c r="D361">
        <v>1</v>
      </c>
      <c r="E361">
        <v>1</v>
      </c>
      <c r="F361" t="s">
        <v>27</v>
      </c>
      <c r="G361" t="s">
        <v>17</v>
      </c>
      <c r="H361">
        <v>0.16500000000000001</v>
      </c>
      <c r="I361">
        <v>0</v>
      </c>
      <c r="J361">
        <v>0</v>
      </c>
      <c r="K361">
        <v>0</v>
      </c>
      <c r="L361">
        <v>1</v>
      </c>
      <c r="M361" t="s">
        <v>18</v>
      </c>
      <c r="N361">
        <v>120</v>
      </c>
      <c r="O361">
        <v>0</v>
      </c>
      <c r="Q361">
        <v>0</v>
      </c>
    </row>
    <row r="362" spans="1:17" x14ac:dyDescent="0.3">
      <c r="A362">
        <v>0</v>
      </c>
      <c r="B362">
        <v>36.75</v>
      </c>
      <c r="C362">
        <v>4.71</v>
      </c>
      <c r="D362">
        <v>1</v>
      </c>
      <c r="E362">
        <v>1</v>
      </c>
      <c r="F362" t="s">
        <v>33</v>
      </c>
      <c r="G362" t="s">
        <v>34</v>
      </c>
      <c r="H362">
        <v>0</v>
      </c>
      <c r="I362">
        <v>0</v>
      </c>
      <c r="J362">
        <v>0</v>
      </c>
      <c r="K362">
        <v>0</v>
      </c>
      <c r="L362">
        <v>0</v>
      </c>
      <c r="M362" t="s">
        <v>18</v>
      </c>
      <c r="N362">
        <v>160</v>
      </c>
      <c r="O362">
        <v>0</v>
      </c>
      <c r="Q362">
        <v>0</v>
      </c>
    </row>
    <row r="363" spans="1:17" x14ac:dyDescent="0.3">
      <c r="A363">
        <v>0</v>
      </c>
      <c r="B363">
        <v>30.25</v>
      </c>
      <c r="C363">
        <v>5.5</v>
      </c>
      <c r="D363">
        <v>1</v>
      </c>
      <c r="E363">
        <v>1</v>
      </c>
      <c r="F363" t="s">
        <v>25</v>
      </c>
      <c r="G363" t="s">
        <v>17</v>
      </c>
      <c r="H363">
        <v>5.5</v>
      </c>
      <c r="I363">
        <v>0</v>
      </c>
      <c r="J363">
        <v>0</v>
      </c>
      <c r="K363">
        <v>0</v>
      </c>
      <c r="L363">
        <v>1</v>
      </c>
      <c r="M363" t="s">
        <v>21</v>
      </c>
      <c r="N363">
        <v>100</v>
      </c>
      <c r="O363">
        <v>0</v>
      </c>
      <c r="Q363">
        <v>0</v>
      </c>
    </row>
    <row r="364" spans="1:17" x14ac:dyDescent="0.3">
      <c r="A364">
        <v>1</v>
      </c>
      <c r="B364">
        <v>23.08</v>
      </c>
      <c r="C364">
        <v>2.5</v>
      </c>
      <c r="D364">
        <v>1</v>
      </c>
      <c r="E364">
        <v>1</v>
      </c>
      <c r="F364" t="s">
        <v>33</v>
      </c>
      <c r="G364" t="s">
        <v>34</v>
      </c>
      <c r="H364">
        <v>8.5000000000000006E-2</v>
      </c>
      <c r="I364">
        <v>0</v>
      </c>
      <c r="J364">
        <v>0</v>
      </c>
      <c r="K364">
        <v>0</v>
      </c>
      <c r="L364">
        <v>1</v>
      </c>
      <c r="M364" t="s">
        <v>18</v>
      </c>
      <c r="N364">
        <v>100</v>
      </c>
      <c r="O364">
        <v>4208</v>
      </c>
      <c r="Q364">
        <v>0</v>
      </c>
    </row>
    <row r="365" spans="1:17" x14ac:dyDescent="0.3">
      <c r="A365">
        <v>1</v>
      </c>
      <c r="B365">
        <v>26.83</v>
      </c>
      <c r="C365">
        <v>0.54</v>
      </c>
      <c r="D365">
        <v>1</v>
      </c>
      <c r="E365">
        <v>1</v>
      </c>
      <c r="F365" t="s">
        <v>25</v>
      </c>
      <c r="G365" t="s">
        <v>34</v>
      </c>
      <c r="H365">
        <v>0</v>
      </c>
      <c r="I365">
        <v>0</v>
      </c>
      <c r="J365">
        <v>0</v>
      </c>
      <c r="K365">
        <v>0</v>
      </c>
      <c r="L365">
        <v>0</v>
      </c>
      <c r="M365" t="s">
        <v>18</v>
      </c>
      <c r="N365">
        <v>100</v>
      </c>
      <c r="O365">
        <v>0</v>
      </c>
      <c r="Q365">
        <v>0</v>
      </c>
    </row>
    <row r="366" spans="1:17" x14ac:dyDescent="0.3">
      <c r="A366">
        <v>1</v>
      </c>
      <c r="B366">
        <v>16.920000000000002</v>
      </c>
      <c r="C366">
        <v>0.33500000000000002</v>
      </c>
      <c r="D366">
        <v>0</v>
      </c>
      <c r="E366">
        <v>0</v>
      </c>
      <c r="F366" t="s">
        <v>25</v>
      </c>
      <c r="G366" t="s">
        <v>17</v>
      </c>
      <c r="H366">
        <v>0.28999999999999998</v>
      </c>
      <c r="I366">
        <v>0</v>
      </c>
      <c r="J366">
        <v>0</v>
      </c>
      <c r="K366">
        <v>0</v>
      </c>
      <c r="L366">
        <v>0</v>
      </c>
      <c r="M366" t="s">
        <v>21</v>
      </c>
      <c r="N366">
        <v>200</v>
      </c>
      <c r="O366">
        <v>0</v>
      </c>
      <c r="Q366">
        <v>0</v>
      </c>
    </row>
    <row r="367" spans="1:17" x14ac:dyDescent="0.3">
      <c r="A367">
        <v>1</v>
      </c>
      <c r="B367">
        <v>24.42</v>
      </c>
      <c r="C367">
        <v>2</v>
      </c>
      <c r="D367">
        <v>1</v>
      </c>
      <c r="E367">
        <v>1</v>
      </c>
      <c r="F367" t="s">
        <v>31</v>
      </c>
      <c r="G367" t="s">
        <v>36</v>
      </c>
      <c r="H367">
        <v>0.16500000000000001</v>
      </c>
      <c r="I367">
        <v>0</v>
      </c>
      <c r="J367">
        <v>1</v>
      </c>
      <c r="K367">
        <v>2</v>
      </c>
      <c r="L367">
        <v>0</v>
      </c>
      <c r="M367" t="s">
        <v>18</v>
      </c>
      <c r="N367">
        <v>320</v>
      </c>
      <c r="O367">
        <v>1300</v>
      </c>
      <c r="Q367">
        <v>0</v>
      </c>
    </row>
    <row r="368" spans="1:17" x14ac:dyDescent="0.3">
      <c r="A368">
        <v>1</v>
      </c>
      <c r="B368">
        <v>42.83</v>
      </c>
      <c r="C368">
        <v>1.25</v>
      </c>
      <c r="D368">
        <v>1</v>
      </c>
      <c r="E368">
        <v>1</v>
      </c>
      <c r="F368" t="s">
        <v>22</v>
      </c>
      <c r="G368" t="s">
        <v>17</v>
      </c>
      <c r="H368">
        <v>13.875</v>
      </c>
      <c r="I368">
        <v>0</v>
      </c>
      <c r="J368">
        <v>1</v>
      </c>
      <c r="K368">
        <v>1</v>
      </c>
      <c r="L368">
        <v>1</v>
      </c>
      <c r="M368" t="s">
        <v>18</v>
      </c>
      <c r="N368">
        <v>352</v>
      </c>
      <c r="O368">
        <v>112</v>
      </c>
      <c r="Q368">
        <v>0</v>
      </c>
    </row>
    <row r="369" spans="1:17" x14ac:dyDescent="0.3">
      <c r="A369">
        <v>0</v>
      </c>
      <c r="B369">
        <v>22.75</v>
      </c>
      <c r="C369">
        <v>6.165</v>
      </c>
      <c r="D369">
        <v>1</v>
      </c>
      <c r="E369">
        <v>1</v>
      </c>
      <c r="F369" t="s">
        <v>32</v>
      </c>
      <c r="G369" t="s">
        <v>17</v>
      </c>
      <c r="H369">
        <v>0.16500000000000001</v>
      </c>
      <c r="I369">
        <v>0</v>
      </c>
      <c r="J369">
        <v>0</v>
      </c>
      <c r="K369">
        <v>0</v>
      </c>
      <c r="L369">
        <v>0</v>
      </c>
      <c r="M369" t="s">
        <v>18</v>
      </c>
      <c r="N369">
        <v>220</v>
      </c>
      <c r="O369">
        <v>1000</v>
      </c>
      <c r="Q369">
        <v>0</v>
      </c>
    </row>
    <row r="370" spans="1:17" x14ac:dyDescent="0.3">
      <c r="A370">
        <v>1</v>
      </c>
      <c r="B370">
        <v>39.42</v>
      </c>
      <c r="C370">
        <v>1.71</v>
      </c>
      <c r="D370">
        <v>0</v>
      </c>
      <c r="E370">
        <v>0</v>
      </c>
      <c r="F370" t="s">
        <v>22</v>
      </c>
      <c r="G370" t="s">
        <v>17</v>
      </c>
      <c r="H370">
        <v>0.16500000000000001</v>
      </c>
      <c r="I370">
        <v>0</v>
      </c>
      <c r="J370">
        <v>0</v>
      </c>
      <c r="K370">
        <v>0</v>
      </c>
      <c r="L370">
        <v>0</v>
      </c>
      <c r="M370" t="s">
        <v>21</v>
      </c>
      <c r="N370">
        <v>400</v>
      </c>
      <c r="O370">
        <v>0</v>
      </c>
      <c r="Q370">
        <v>0</v>
      </c>
    </row>
    <row r="371" spans="1:17" x14ac:dyDescent="0.3">
      <c r="A371">
        <v>0</v>
      </c>
      <c r="B371">
        <v>23.58</v>
      </c>
      <c r="C371">
        <v>11.5</v>
      </c>
      <c r="D371">
        <v>0</v>
      </c>
      <c r="E371">
        <v>0</v>
      </c>
      <c r="F371" t="s">
        <v>25</v>
      </c>
      <c r="G371" t="s">
        <v>20</v>
      </c>
      <c r="H371">
        <v>3</v>
      </c>
      <c r="I371">
        <v>0</v>
      </c>
      <c r="J371">
        <v>0</v>
      </c>
      <c r="K371">
        <v>0</v>
      </c>
      <c r="L371">
        <v>1</v>
      </c>
      <c r="M371" t="s">
        <v>18</v>
      </c>
      <c r="N371">
        <v>20</v>
      </c>
      <c r="O371">
        <v>16</v>
      </c>
      <c r="Q371">
        <v>0</v>
      </c>
    </row>
    <row r="372" spans="1:17" x14ac:dyDescent="0.3">
      <c r="A372">
        <v>1</v>
      </c>
      <c r="B372">
        <v>21.42</v>
      </c>
      <c r="C372">
        <v>0.75</v>
      </c>
      <c r="D372">
        <v>0</v>
      </c>
      <c r="E372">
        <v>0</v>
      </c>
      <c r="F372" t="s">
        <v>23</v>
      </c>
      <c r="G372" t="s">
        <v>36</v>
      </c>
      <c r="H372">
        <v>0.75</v>
      </c>
      <c r="I372">
        <v>0</v>
      </c>
      <c r="J372">
        <v>0</v>
      </c>
      <c r="K372">
        <v>0</v>
      </c>
      <c r="L372">
        <v>1</v>
      </c>
      <c r="M372" t="s">
        <v>18</v>
      </c>
      <c r="N372">
        <v>132</v>
      </c>
      <c r="O372">
        <v>2</v>
      </c>
      <c r="Q372">
        <v>0</v>
      </c>
    </row>
    <row r="373" spans="1:17" x14ac:dyDescent="0.3">
      <c r="A373">
        <v>1</v>
      </c>
      <c r="B373">
        <v>33</v>
      </c>
      <c r="C373">
        <v>2.5</v>
      </c>
      <c r="D373">
        <v>0</v>
      </c>
      <c r="E373">
        <v>0</v>
      </c>
      <c r="F373" t="s">
        <v>16</v>
      </c>
      <c r="G373" t="s">
        <v>17</v>
      </c>
      <c r="H373">
        <v>7</v>
      </c>
      <c r="I373">
        <v>0</v>
      </c>
      <c r="J373">
        <v>0</v>
      </c>
      <c r="K373">
        <v>0</v>
      </c>
      <c r="L373">
        <v>1</v>
      </c>
      <c r="M373" t="s">
        <v>18</v>
      </c>
      <c r="N373">
        <v>280</v>
      </c>
      <c r="O373">
        <v>0</v>
      </c>
      <c r="Q373">
        <v>0</v>
      </c>
    </row>
    <row r="374" spans="1:17" x14ac:dyDescent="0.3">
      <c r="A374">
        <v>1</v>
      </c>
      <c r="B374">
        <v>26.33</v>
      </c>
      <c r="C374">
        <v>13</v>
      </c>
      <c r="D374">
        <v>1</v>
      </c>
      <c r="E374">
        <v>1</v>
      </c>
      <c r="F374" t="s">
        <v>31</v>
      </c>
      <c r="G374" t="s">
        <v>36</v>
      </c>
      <c r="H374">
        <v>0</v>
      </c>
      <c r="I374">
        <v>0</v>
      </c>
      <c r="J374">
        <v>0</v>
      </c>
      <c r="K374">
        <v>0</v>
      </c>
      <c r="L374">
        <v>1</v>
      </c>
      <c r="M374" t="s">
        <v>18</v>
      </c>
      <c r="N374">
        <v>140</v>
      </c>
      <c r="O374">
        <v>1110</v>
      </c>
      <c r="Q374">
        <v>0</v>
      </c>
    </row>
    <row r="375" spans="1:17" x14ac:dyDescent="0.3">
      <c r="A375">
        <v>0</v>
      </c>
      <c r="B375">
        <v>45</v>
      </c>
      <c r="C375">
        <v>4.585</v>
      </c>
      <c r="D375">
        <v>1</v>
      </c>
      <c r="E375">
        <v>1</v>
      </c>
      <c r="F375" t="s">
        <v>25</v>
      </c>
      <c r="G375" t="s">
        <v>20</v>
      </c>
      <c r="H375">
        <v>1</v>
      </c>
      <c r="I375">
        <v>0</v>
      </c>
      <c r="J375">
        <v>0</v>
      </c>
      <c r="K375">
        <v>0</v>
      </c>
      <c r="L375">
        <v>1</v>
      </c>
      <c r="M375" t="s">
        <v>21</v>
      </c>
      <c r="N375">
        <v>240</v>
      </c>
      <c r="O375">
        <v>0</v>
      </c>
      <c r="Q375">
        <v>0</v>
      </c>
    </row>
    <row r="376" spans="1:17" x14ac:dyDescent="0.3">
      <c r="A376">
        <v>1</v>
      </c>
      <c r="B376">
        <v>26.25</v>
      </c>
      <c r="C376">
        <v>1.54</v>
      </c>
      <c r="D376">
        <v>1</v>
      </c>
      <c r="E376">
        <v>1</v>
      </c>
      <c r="F376" t="s">
        <v>16</v>
      </c>
      <c r="G376" t="s">
        <v>17</v>
      </c>
      <c r="H376">
        <v>0.125</v>
      </c>
      <c r="I376">
        <v>0</v>
      </c>
      <c r="J376">
        <v>0</v>
      </c>
      <c r="K376">
        <v>0</v>
      </c>
      <c r="L376">
        <v>0</v>
      </c>
      <c r="M376" t="s">
        <v>18</v>
      </c>
      <c r="N376">
        <v>100</v>
      </c>
      <c r="O376">
        <v>0</v>
      </c>
      <c r="Q376">
        <v>0</v>
      </c>
    </row>
    <row r="377" spans="1:17" x14ac:dyDescent="0.3">
      <c r="A377">
        <v>1</v>
      </c>
      <c r="B377">
        <v>28.17</v>
      </c>
      <c r="C377">
        <v>0.58499999999999996</v>
      </c>
      <c r="D377">
        <v>1</v>
      </c>
      <c r="E377">
        <v>1</v>
      </c>
      <c r="F377" t="s">
        <v>32</v>
      </c>
      <c r="G377" t="s">
        <v>17</v>
      </c>
      <c r="H377">
        <v>0.04</v>
      </c>
      <c r="I377">
        <v>0</v>
      </c>
      <c r="J377">
        <v>0</v>
      </c>
      <c r="K377">
        <v>0</v>
      </c>
      <c r="L377">
        <v>0</v>
      </c>
      <c r="M377" t="s">
        <v>18</v>
      </c>
      <c r="N377">
        <v>260</v>
      </c>
      <c r="O377">
        <v>1004</v>
      </c>
      <c r="Q377">
        <v>0</v>
      </c>
    </row>
    <row r="378" spans="1:17" x14ac:dyDescent="0.3">
      <c r="A378">
        <v>0</v>
      </c>
      <c r="B378">
        <v>20.83</v>
      </c>
      <c r="C378">
        <v>0.5</v>
      </c>
      <c r="D378">
        <v>0</v>
      </c>
      <c r="E378">
        <v>0</v>
      </c>
      <c r="F378" t="s">
        <v>31</v>
      </c>
      <c r="G378" t="s">
        <v>36</v>
      </c>
      <c r="H378">
        <v>1</v>
      </c>
      <c r="I378">
        <v>0</v>
      </c>
      <c r="J378">
        <v>0</v>
      </c>
      <c r="K378">
        <v>0</v>
      </c>
      <c r="L378">
        <v>0</v>
      </c>
      <c r="M378" t="s">
        <v>18</v>
      </c>
      <c r="N378">
        <v>260</v>
      </c>
      <c r="O378">
        <v>0</v>
      </c>
      <c r="Q378">
        <v>0</v>
      </c>
    </row>
    <row r="379" spans="1:17" x14ac:dyDescent="0.3">
      <c r="A379">
        <v>1</v>
      </c>
      <c r="B379">
        <v>28.67</v>
      </c>
      <c r="C379">
        <v>14.5</v>
      </c>
      <c r="D379">
        <v>1</v>
      </c>
      <c r="E379">
        <v>1</v>
      </c>
      <c r="F379" t="s">
        <v>27</v>
      </c>
      <c r="G379" t="s">
        <v>17</v>
      </c>
      <c r="H379">
        <v>0.125</v>
      </c>
      <c r="I379">
        <v>0</v>
      </c>
      <c r="J379">
        <v>0</v>
      </c>
      <c r="K379">
        <v>0</v>
      </c>
      <c r="L379">
        <v>0</v>
      </c>
      <c r="M379" t="s">
        <v>18</v>
      </c>
      <c r="N379">
        <v>0</v>
      </c>
      <c r="O379">
        <v>286</v>
      </c>
      <c r="Q379">
        <v>0</v>
      </c>
    </row>
    <row r="380" spans="1:17" x14ac:dyDescent="0.3">
      <c r="A380">
        <v>1</v>
      </c>
      <c r="B380">
        <v>20.67</v>
      </c>
      <c r="C380">
        <v>0.83499999999999996</v>
      </c>
      <c r="D380">
        <v>0</v>
      </c>
      <c r="E380">
        <v>0</v>
      </c>
      <c r="F380" t="s">
        <v>26</v>
      </c>
      <c r="G380" t="s">
        <v>17</v>
      </c>
      <c r="H380">
        <v>2</v>
      </c>
      <c r="I380">
        <v>0</v>
      </c>
      <c r="J380">
        <v>0</v>
      </c>
      <c r="K380">
        <v>0</v>
      </c>
      <c r="L380">
        <v>1</v>
      </c>
      <c r="M380" t="s">
        <v>21</v>
      </c>
      <c r="N380">
        <v>240</v>
      </c>
      <c r="O380">
        <v>0</v>
      </c>
      <c r="Q380">
        <v>0</v>
      </c>
    </row>
    <row r="381" spans="1:17" x14ac:dyDescent="0.3">
      <c r="A381">
        <v>1</v>
      </c>
      <c r="B381">
        <v>34.42</v>
      </c>
      <c r="C381">
        <v>1.335</v>
      </c>
      <c r="D381">
        <v>1</v>
      </c>
      <c r="E381">
        <v>1</v>
      </c>
      <c r="F381" t="s">
        <v>29</v>
      </c>
      <c r="G381" t="s">
        <v>30</v>
      </c>
      <c r="H381">
        <v>0.125</v>
      </c>
      <c r="I381">
        <v>0</v>
      </c>
      <c r="J381">
        <v>0</v>
      </c>
      <c r="K381">
        <v>0</v>
      </c>
      <c r="L381">
        <v>1</v>
      </c>
      <c r="M381" t="s">
        <v>18</v>
      </c>
      <c r="N381">
        <v>440</v>
      </c>
      <c r="O381">
        <v>4500</v>
      </c>
      <c r="Q381">
        <v>0</v>
      </c>
    </row>
    <row r="382" spans="1:17" x14ac:dyDescent="0.3">
      <c r="A382">
        <v>1</v>
      </c>
      <c r="B382">
        <v>33.58</v>
      </c>
      <c r="C382">
        <v>0.25</v>
      </c>
      <c r="D382">
        <v>1</v>
      </c>
      <c r="E382">
        <v>1</v>
      </c>
      <c r="F382" t="s">
        <v>29</v>
      </c>
      <c r="G382" t="s">
        <v>30</v>
      </c>
      <c r="H382">
        <v>4</v>
      </c>
      <c r="I382">
        <v>0</v>
      </c>
      <c r="J382">
        <v>0</v>
      </c>
      <c r="K382">
        <v>0</v>
      </c>
      <c r="L382">
        <v>1</v>
      </c>
      <c r="M382" t="s">
        <v>21</v>
      </c>
      <c r="N382">
        <v>420</v>
      </c>
      <c r="O382">
        <v>0</v>
      </c>
      <c r="Q382">
        <v>0</v>
      </c>
    </row>
    <row r="383" spans="1:17" x14ac:dyDescent="0.3">
      <c r="A383">
        <v>1</v>
      </c>
      <c r="B383">
        <v>43.17</v>
      </c>
      <c r="C383">
        <v>5</v>
      </c>
      <c r="D383">
        <v>1</v>
      </c>
      <c r="E383">
        <v>1</v>
      </c>
      <c r="F383" t="s">
        <v>29</v>
      </c>
      <c r="G383" t="s">
        <v>30</v>
      </c>
      <c r="H383">
        <v>2.25</v>
      </c>
      <c r="I383">
        <v>0</v>
      </c>
      <c r="J383">
        <v>0</v>
      </c>
      <c r="K383">
        <v>0</v>
      </c>
      <c r="L383">
        <v>1</v>
      </c>
      <c r="M383" t="s">
        <v>18</v>
      </c>
      <c r="N383">
        <v>141</v>
      </c>
      <c r="O383">
        <v>0</v>
      </c>
      <c r="Q383">
        <v>0</v>
      </c>
    </row>
    <row r="384" spans="1:17" x14ac:dyDescent="0.3">
      <c r="A384">
        <v>0</v>
      </c>
      <c r="B384">
        <v>22.67</v>
      </c>
      <c r="C384">
        <v>7</v>
      </c>
      <c r="D384">
        <v>1</v>
      </c>
      <c r="E384">
        <v>1</v>
      </c>
      <c r="F384" t="s">
        <v>26</v>
      </c>
      <c r="G384" t="s">
        <v>17</v>
      </c>
      <c r="H384">
        <v>0.16500000000000001</v>
      </c>
      <c r="I384">
        <v>0</v>
      </c>
      <c r="J384">
        <v>0</v>
      </c>
      <c r="K384">
        <v>0</v>
      </c>
      <c r="L384">
        <v>0</v>
      </c>
      <c r="M384" t="s">
        <v>18</v>
      </c>
      <c r="N384">
        <v>160</v>
      </c>
      <c r="O384">
        <v>0</v>
      </c>
      <c r="Q384">
        <v>0</v>
      </c>
    </row>
    <row r="385" spans="1:17" x14ac:dyDescent="0.3">
      <c r="A385">
        <v>0</v>
      </c>
      <c r="B385">
        <v>24.33</v>
      </c>
      <c r="C385">
        <v>2.5</v>
      </c>
      <c r="D385">
        <v>0</v>
      </c>
      <c r="E385">
        <v>0</v>
      </c>
      <c r="F385" t="s">
        <v>29</v>
      </c>
      <c r="G385" t="s">
        <v>30</v>
      </c>
      <c r="H385">
        <v>4.5</v>
      </c>
      <c r="I385">
        <v>0</v>
      </c>
      <c r="J385">
        <v>0</v>
      </c>
      <c r="K385">
        <v>0</v>
      </c>
      <c r="L385">
        <v>0</v>
      </c>
      <c r="M385" t="s">
        <v>18</v>
      </c>
      <c r="N385">
        <v>200</v>
      </c>
      <c r="O385">
        <v>456</v>
      </c>
      <c r="Q385">
        <v>0</v>
      </c>
    </row>
    <row r="386" spans="1:17" x14ac:dyDescent="0.3">
      <c r="A386">
        <v>0</v>
      </c>
      <c r="B386">
        <v>56.83</v>
      </c>
      <c r="C386">
        <v>4.25</v>
      </c>
      <c r="D386">
        <v>0</v>
      </c>
      <c r="E386">
        <v>0</v>
      </c>
      <c r="F386" t="s">
        <v>33</v>
      </c>
      <c r="G386" t="s">
        <v>34</v>
      </c>
      <c r="H386">
        <v>5</v>
      </c>
      <c r="I386">
        <v>0</v>
      </c>
      <c r="J386">
        <v>0</v>
      </c>
      <c r="K386">
        <v>0</v>
      </c>
      <c r="L386">
        <v>1</v>
      </c>
      <c r="M386" t="s">
        <v>18</v>
      </c>
      <c r="N386">
        <v>0</v>
      </c>
      <c r="O386">
        <v>4</v>
      </c>
      <c r="Q386">
        <v>0</v>
      </c>
    </row>
    <row r="387" spans="1:17" x14ac:dyDescent="0.3">
      <c r="A387">
        <v>1</v>
      </c>
      <c r="B387">
        <v>22.08</v>
      </c>
      <c r="C387">
        <v>11.46</v>
      </c>
      <c r="D387">
        <v>1</v>
      </c>
      <c r="E387">
        <v>1</v>
      </c>
      <c r="F387" t="s">
        <v>25</v>
      </c>
      <c r="G387" t="s">
        <v>17</v>
      </c>
      <c r="H387">
        <v>1.585</v>
      </c>
      <c r="I387">
        <v>0</v>
      </c>
      <c r="J387">
        <v>0</v>
      </c>
      <c r="K387">
        <v>0</v>
      </c>
      <c r="L387">
        <v>1</v>
      </c>
      <c r="M387" t="s">
        <v>18</v>
      </c>
      <c r="N387">
        <v>100</v>
      </c>
      <c r="O387">
        <v>1212</v>
      </c>
      <c r="Q387">
        <v>0</v>
      </c>
    </row>
    <row r="388" spans="1:17" x14ac:dyDescent="0.3">
      <c r="A388">
        <v>1</v>
      </c>
      <c r="B388">
        <v>34</v>
      </c>
      <c r="C388">
        <v>5.5</v>
      </c>
      <c r="D388">
        <v>0</v>
      </c>
      <c r="E388">
        <v>0</v>
      </c>
      <c r="F388" t="s">
        <v>26</v>
      </c>
      <c r="G388" t="s">
        <v>17</v>
      </c>
      <c r="H388">
        <v>1.5</v>
      </c>
      <c r="I388">
        <v>0</v>
      </c>
      <c r="J388">
        <v>0</v>
      </c>
      <c r="K388">
        <v>0</v>
      </c>
      <c r="L388">
        <v>1</v>
      </c>
      <c r="M388" t="s">
        <v>18</v>
      </c>
      <c r="N388">
        <v>60</v>
      </c>
      <c r="O388">
        <v>0</v>
      </c>
      <c r="Q388">
        <v>0</v>
      </c>
    </row>
    <row r="389" spans="1:17" x14ac:dyDescent="0.3">
      <c r="A389">
        <v>1</v>
      </c>
      <c r="B389">
        <v>22.58</v>
      </c>
      <c r="C389">
        <v>1.5</v>
      </c>
      <c r="D389">
        <v>0</v>
      </c>
      <c r="E389">
        <v>0</v>
      </c>
      <c r="F389" t="s">
        <v>32</v>
      </c>
      <c r="G389" t="s">
        <v>17</v>
      </c>
      <c r="H389">
        <v>0.54</v>
      </c>
      <c r="I389">
        <v>0</v>
      </c>
      <c r="J389">
        <v>0</v>
      </c>
      <c r="K389">
        <v>0</v>
      </c>
      <c r="L389">
        <v>1</v>
      </c>
      <c r="M389" t="s">
        <v>18</v>
      </c>
      <c r="N389">
        <v>120</v>
      </c>
      <c r="O389">
        <v>67</v>
      </c>
      <c r="Q389">
        <v>0</v>
      </c>
    </row>
    <row r="390" spans="1:17" x14ac:dyDescent="0.3">
      <c r="A390">
        <v>1</v>
      </c>
      <c r="B390">
        <v>21.17</v>
      </c>
      <c r="C390">
        <v>0</v>
      </c>
      <c r="D390">
        <v>1</v>
      </c>
      <c r="E390">
        <v>1</v>
      </c>
      <c r="F390" t="s">
        <v>26</v>
      </c>
      <c r="G390" t="s">
        <v>17</v>
      </c>
      <c r="H390">
        <v>0.5</v>
      </c>
      <c r="I390">
        <v>0</v>
      </c>
      <c r="J390">
        <v>0</v>
      </c>
      <c r="K390">
        <v>0</v>
      </c>
      <c r="L390">
        <v>1</v>
      </c>
      <c r="M390" t="s">
        <v>21</v>
      </c>
      <c r="N390">
        <v>0</v>
      </c>
      <c r="O390">
        <v>0</v>
      </c>
      <c r="Q390">
        <v>0</v>
      </c>
    </row>
    <row r="391" spans="1:17" x14ac:dyDescent="0.3">
      <c r="A391">
        <v>1</v>
      </c>
      <c r="B391">
        <v>26.67</v>
      </c>
      <c r="C391">
        <v>14.585000000000001</v>
      </c>
      <c r="D391">
        <v>1</v>
      </c>
      <c r="E391">
        <v>1</v>
      </c>
      <c r="F391" t="s">
        <v>29</v>
      </c>
      <c r="G391" t="s">
        <v>30</v>
      </c>
      <c r="H391">
        <v>0</v>
      </c>
      <c r="I391">
        <v>0</v>
      </c>
      <c r="J391">
        <v>0</v>
      </c>
      <c r="K391">
        <v>0</v>
      </c>
      <c r="L391">
        <v>1</v>
      </c>
      <c r="M391" t="s">
        <v>18</v>
      </c>
      <c r="N391">
        <v>178</v>
      </c>
      <c r="O391">
        <v>0</v>
      </c>
      <c r="Q391">
        <v>0</v>
      </c>
    </row>
    <row r="392" spans="1:17" x14ac:dyDescent="0.3">
      <c r="A392">
        <v>1</v>
      </c>
      <c r="B392">
        <v>22.92</v>
      </c>
      <c r="C392">
        <v>0.17</v>
      </c>
      <c r="D392">
        <v>1</v>
      </c>
      <c r="E392">
        <v>1</v>
      </c>
      <c r="F392" t="s">
        <v>22</v>
      </c>
      <c r="G392" t="s">
        <v>17</v>
      </c>
      <c r="H392">
        <v>8.5000000000000006E-2</v>
      </c>
      <c r="I392">
        <v>0</v>
      </c>
      <c r="J392">
        <v>0</v>
      </c>
      <c r="K392">
        <v>0</v>
      </c>
      <c r="L392">
        <v>0</v>
      </c>
      <c r="M392" t="s">
        <v>21</v>
      </c>
      <c r="N392">
        <v>0</v>
      </c>
      <c r="O392">
        <v>0</v>
      </c>
      <c r="Q392">
        <v>0</v>
      </c>
    </row>
    <row r="393" spans="1:17" x14ac:dyDescent="0.3">
      <c r="A393">
        <v>1</v>
      </c>
      <c r="B393">
        <v>15.17</v>
      </c>
      <c r="C393">
        <v>7</v>
      </c>
      <c r="D393">
        <v>1</v>
      </c>
      <c r="E393">
        <v>1</v>
      </c>
      <c r="F393" t="s">
        <v>31</v>
      </c>
      <c r="G393" t="s">
        <v>17</v>
      </c>
      <c r="H393">
        <v>1</v>
      </c>
      <c r="I393">
        <v>0</v>
      </c>
      <c r="J393">
        <v>0</v>
      </c>
      <c r="K393">
        <v>0</v>
      </c>
      <c r="L393">
        <v>0</v>
      </c>
      <c r="M393" t="s">
        <v>18</v>
      </c>
      <c r="N393">
        <v>600</v>
      </c>
      <c r="O393">
        <v>0</v>
      </c>
      <c r="Q393">
        <v>0</v>
      </c>
    </row>
    <row r="394" spans="1:17" x14ac:dyDescent="0.3">
      <c r="A394">
        <v>1</v>
      </c>
      <c r="B394">
        <v>39.92</v>
      </c>
      <c r="C394">
        <v>5</v>
      </c>
      <c r="D394">
        <v>1</v>
      </c>
      <c r="E394">
        <v>1</v>
      </c>
      <c r="F394" t="s">
        <v>29</v>
      </c>
      <c r="G394" t="s">
        <v>30</v>
      </c>
      <c r="H394">
        <v>0.21</v>
      </c>
      <c r="I394">
        <v>0</v>
      </c>
      <c r="J394">
        <v>0</v>
      </c>
      <c r="K394">
        <v>0</v>
      </c>
      <c r="L394">
        <v>0</v>
      </c>
      <c r="M394" t="s">
        <v>18</v>
      </c>
      <c r="N394">
        <v>550</v>
      </c>
      <c r="O394">
        <v>0</v>
      </c>
      <c r="Q394">
        <v>0</v>
      </c>
    </row>
    <row r="395" spans="1:17" x14ac:dyDescent="0.3">
      <c r="A395">
        <v>1</v>
      </c>
      <c r="B395">
        <v>27.42</v>
      </c>
      <c r="C395">
        <v>12.5</v>
      </c>
      <c r="D395">
        <v>1</v>
      </c>
      <c r="E395">
        <v>1</v>
      </c>
      <c r="F395" t="s">
        <v>32</v>
      </c>
      <c r="G395" t="s">
        <v>30</v>
      </c>
      <c r="H395">
        <v>0.25</v>
      </c>
      <c r="I395">
        <v>0</v>
      </c>
      <c r="J395">
        <v>0</v>
      </c>
      <c r="K395">
        <v>0</v>
      </c>
      <c r="L395">
        <v>1</v>
      </c>
      <c r="M395" t="s">
        <v>18</v>
      </c>
      <c r="N395">
        <v>720</v>
      </c>
      <c r="O395">
        <v>0</v>
      </c>
      <c r="Q395">
        <v>0</v>
      </c>
    </row>
    <row r="396" spans="1:17" x14ac:dyDescent="0.3">
      <c r="A396">
        <v>1</v>
      </c>
      <c r="B396">
        <v>24.75</v>
      </c>
      <c r="C396">
        <v>0.54</v>
      </c>
      <c r="D396">
        <v>1</v>
      </c>
      <c r="E396">
        <v>1</v>
      </c>
      <c r="F396" t="s">
        <v>22</v>
      </c>
      <c r="G396" t="s">
        <v>17</v>
      </c>
      <c r="H396">
        <v>1</v>
      </c>
      <c r="I396">
        <v>0</v>
      </c>
      <c r="J396">
        <v>0</v>
      </c>
      <c r="K396">
        <v>0</v>
      </c>
      <c r="L396">
        <v>1</v>
      </c>
      <c r="M396" t="s">
        <v>18</v>
      </c>
      <c r="N396">
        <v>120</v>
      </c>
      <c r="O396">
        <v>1</v>
      </c>
      <c r="Q396">
        <v>0</v>
      </c>
    </row>
    <row r="397" spans="1:17" x14ac:dyDescent="0.3">
      <c r="A397">
        <v>1</v>
      </c>
      <c r="B397">
        <v>41.17</v>
      </c>
      <c r="C397">
        <v>1.25</v>
      </c>
      <c r="D397">
        <v>0</v>
      </c>
      <c r="E397">
        <v>0</v>
      </c>
      <c r="F397" t="s">
        <v>16</v>
      </c>
      <c r="G397" t="s">
        <v>17</v>
      </c>
      <c r="H397">
        <v>0.25</v>
      </c>
      <c r="I397">
        <v>0</v>
      </c>
      <c r="J397">
        <v>0</v>
      </c>
      <c r="K397">
        <v>0</v>
      </c>
      <c r="L397">
        <v>0</v>
      </c>
      <c r="M397" t="s">
        <v>18</v>
      </c>
      <c r="N397">
        <v>0</v>
      </c>
      <c r="O397">
        <v>195</v>
      </c>
      <c r="Q397">
        <v>0</v>
      </c>
    </row>
    <row r="398" spans="1:17" x14ac:dyDescent="0.3">
      <c r="A398">
        <v>0</v>
      </c>
      <c r="B398">
        <v>33.08</v>
      </c>
      <c r="C398">
        <v>1.625</v>
      </c>
      <c r="D398">
        <v>1</v>
      </c>
      <c r="E398">
        <v>1</v>
      </c>
      <c r="F398" t="s">
        <v>27</v>
      </c>
      <c r="G398" t="s">
        <v>17</v>
      </c>
      <c r="H398">
        <v>0.54</v>
      </c>
      <c r="I398">
        <v>0</v>
      </c>
      <c r="J398">
        <v>0</v>
      </c>
      <c r="K398">
        <v>0</v>
      </c>
      <c r="L398">
        <v>1</v>
      </c>
      <c r="M398" t="s">
        <v>18</v>
      </c>
      <c r="N398">
        <v>0</v>
      </c>
      <c r="O398">
        <v>0</v>
      </c>
      <c r="Q398">
        <v>0</v>
      </c>
    </row>
    <row r="399" spans="1:17" x14ac:dyDescent="0.3">
      <c r="A399">
        <v>1</v>
      </c>
      <c r="B399">
        <v>29.83</v>
      </c>
      <c r="C399">
        <v>2.04</v>
      </c>
      <c r="D399">
        <v>0</v>
      </c>
      <c r="E399">
        <v>0</v>
      </c>
      <c r="F399" t="s">
        <v>28</v>
      </c>
      <c r="G399" t="s">
        <v>20</v>
      </c>
      <c r="H399">
        <v>0.04</v>
      </c>
      <c r="I399">
        <v>0</v>
      </c>
      <c r="J399">
        <v>0</v>
      </c>
      <c r="K399">
        <v>0</v>
      </c>
      <c r="L399">
        <v>0</v>
      </c>
      <c r="M399" t="s">
        <v>18</v>
      </c>
      <c r="N399">
        <v>128</v>
      </c>
      <c r="O399">
        <v>1</v>
      </c>
      <c r="Q399">
        <v>0</v>
      </c>
    </row>
    <row r="400" spans="1:17" x14ac:dyDescent="0.3">
      <c r="A400">
        <v>0</v>
      </c>
      <c r="B400">
        <v>23.58</v>
      </c>
      <c r="C400">
        <v>0.58499999999999996</v>
      </c>
      <c r="D400">
        <v>0</v>
      </c>
      <c r="E400">
        <v>0</v>
      </c>
      <c r="F400" t="s">
        <v>33</v>
      </c>
      <c r="G400" t="s">
        <v>34</v>
      </c>
      <c r="H400">
        <v>0.125</v>
      </c>
      <c r="I400">
        <v>0</v>
      </c>
      <c r="J400">
        <v>0</v>
      </c>
      <c r="K400">
        <v>0</v>
      </c>
      <c r="L400">
        <v>0</v>
      </c>
      <c r="M400" t="s">
        <v>18</v>
      </c>
      <c r="N400">
        <v>120</v>
      </c>
      <c r="O400">
        <v>87</v>
      </c>
      <c r="Q400">
        <v>0</v>
      </c>
    </row>
    <row r="401" spans="1:17" x14ac:dyDescent="0.3">
      <c r="A401">
        <v>1</v>
      </c>
      <c r="B401">
        <v>26.17</v>
      </c>
      <c r="C401">
        <v>12.5</v>
      </c>
      <c r="D401">
        <v>0</v>
      </c>
      <c r="E401">
        <v>0</v>
      </c>
      <c r="F401" t="s">
        <v>25</v>
      </c>
      <c r="G401" t="s">
        <v>20</v>
      </c>
      <c r="H401">
        <v>1.25</v>
      </c>
      <c r="I401">
        <v>0</v>
      </c>
      <c r="J401">
        <v>0</v>
      </c>
      <c r="K401">
        <v>0</v>
      </c>
      <c r="L401">
        <v>1</v>
      </c>
      <c r="M401" t="s">
        <v>18</v>
      </c>
      <c r="N401">
        <v>0</v>
      </c>
      <c r="O401">
        <v>17</v>
      </c>
      <c r="Q401">
        <v>0</v>
      </c>
    </row>
    <row r="402" spans="1:17" x14ac:dyDescent="0.3">
      <c r="A402">
        <v>1</v>
      </c>
      <c r="B402">
        <v>31</v>
      </c>
      <c r="C402">
        <v>2.085</v>
      </c>
      <c r="D402">
        <v>1</v>
      </c>
      <c r="E402">
        <v>1</v>
      </c>
      <c r="F402" t="s">
        <v>26</v>
      </c>
      <c r="G402" t="s">
        <v>17</v>
      </c>
      <c r="H402">
        <v>8.5000000000000006E-2</v>
      </c>
      <c r="I402">
        <v>0</v>
      </c>
      <c r="J402">
        <v>0</v>
      </c>
      <c r="K402">
        <v>0</v>
      </c>
      <c r="L402">
        <v>0</v>
      </c>
      <c r="M402" t="s">
        <v>18</v>
      </c>
      <c r="N402">
        <v>300</v>
      </c>
      <c r="O402">
        <v>0</v>
      </c>
      <c r="Q402">
        <v>0</v>
      </c>
    </row>
    <row r="403" spans="1:17" x14ac:dyDescent="0.3">
      <c r="A403">
        <v>1</v>
      </c>
      <c r="B403">
        <v>20.75</v>
      </c>
      <c r="C403">
        <v>5.085</v>
      </c>
      <c r="D403">
        <v>0</v>
      </c>
      <c r="E403">
        <v>0</v>
      </c>
      <c r="F403" t="s">
        <v>35</v>
      </c>
      <c r="G403" t="s">
        <v>17</v>
      </c>
      <c r="H403">
        <v>0.28999999999999998</v>
      </c>
      <c r="I403">
        <v>0</v>
      </c>
      <c r="J403">
        <v>0</v>
      </c>
      <c r="K403">
        <v>0</v>
      </c>
      <c r="L403">
        <v>0</v>
      </c>
      <c r="M403" t="s">
        <v>18</v>
      </c>
      <c r="N403">
        <v>140</v>
      </c>
      <c r="O403">
        <v>184</v>
      </c>
      <c r="Q403">
        <v>0</v>
      </c>
    </row>
    <row r="404" spans="1:17" x14ac:dyDescent="0.3">
      <c r="A404">
        <v>1</v>
      </c>
      <c r="B404">
        <v>28.92</v>
      </c>
      <c r="C404">
        <v>0.375</v>
      </c>
      <c r="D404">
        <v>1</v>
      </c>
      <c r="E404">
        <v>1</v>
      </c>
      <c r="F404" t="s">
        <v>26</v>
      </c>
      <c r="G404" t="s">
        <v>17</v>
      </c>
      <c r="H404">
        <v>0.28999999999999998</v>
      </c>
      <c r="I404">
        <v>0</v>
      </c>
      <c r="J404">
        <v>0</v>
      </c>
      <c r="K404">
        <v>0</v>
      </c>
      <c r="L404">
        <v>0</v>
      </c>
      <c r="M404" t="s">
        <v>18</v>
      </c>
      <c r="N404">
        <v>220</v>
      </c>
      <c r="O404">
        <v>140</v>
      </c>
      <c r="Q404">
        <v>0</v>
      </c>
    </row>
    <row r="405" spans="1:17" x14ac:dyDescent="0.3">
      <c r="A405">
        <v>0</v>
      </c>
      <c r="B405">
        <v>51.92</v>
      </c>
      <c r="C405">
        <v>6.5</v>
      </c>
      <c r="D405">
        <v>1</v>
      </c>
      <c r="E405">
        <v>1</v>
      </c>
      <c r="F405" t="s">
        <v>29</v>
      </c>
      <c r="G405" t="s">
        <v>30</v>
      </c>
      <c r="H405">
        <v>3.085</v>
      </c>
      <c r="I405">
        <v>0</v>
      </c>
      <c r="J405">
        <v>0</v>
      </c>
      <c r="K405">
        <v>0</v>
      </c>
      <c r="L405">
        <v>1</v>
      </c>
      <c r="M405" t="s">
        <v>18</v>
      </c>
      <c r="N405">
        <v>73</v>
      </c>
      <c r="O405">
        <v>0</v>
      </c>
      <c r="Q405">
        <v>0</v>
      </c>
    </row>
    <row r="406" spans="1:17" x14ac:dyDescent="0.3">
      <c r="A406">
        <v>0</v>
      </c>
      <c r="B406">
        <v>22.67</v>
      </c>
      <c r="C406">
        <v>0.33500000000000002</v>
      </c>
      <c r="D406">
        <v>1</v>
      </c>
      <c r="E406">
        <v>1</v>
      </c>
      <c r="F406" t="s">
        <v>19</v>
      </c>
      <c r="G406" t="s">
        <v>17</v>
      </c>
      <c r="H406">
        <v>0.75</v>
      </c>
      <c r="I406">
        <v>0</v>
      </c>
      <c r="J406">
        <v>0</v>
      </c>
      <c r="K406">
        <v>0</v>
      </c>
      <c r="L406">
        <v>0</v>
      </c>
      <c r="M406" t="s">
        <v>21</v>
      </c>
      <c r="N406">
        <v>160</v>
      </c>
      <c r="O406">
        <v>0</v>
      </c>
      <c r="Q406">
        <v>0</v>
      </c>
    </row>
    <row r="407" spans="1:17" x14ac:dyDescent="0.3">
      <c r="A407">
        <v>1</v>
      </c>
      <c r="B407">
        <v>34</v>
      </c>
      <c r="C407">
        <v>5.085</v>
      </c>
      <c r="D407">
        <v>0</v>
      </c>
      <c r="E407">
        <v>0</v>
      </c>
      <c r="F407" t="s">
        <v>29</v>
      </c>
      <c r="G407" t="s">
        <v>30</v>
      </c>
      <c r="H407">
        <v>1.085</v>
      </c>
      <c r="I407">
        <v>0</v>
      </c>
      <c r="J407">
        <v>0</v>
      </c>
      <c r="K407">
        <v>0</v>
      </c>
      <c r="L407">
        <v>1</v>
      </c>
      <c r="M407" t="s">
        <v>18</v>
      </c>
      <c r="N407">
        <v>480</v>
      </c>
      <c r="O407">
        <v>0</v>
      </c>
      <c r="Q407">
        <v>0</v>
      </c>
    </row>
    <row r="408" spans="1:17" x14ac:dyDescent="0.3">
      <c r="A408">
        <v>0</v>
      </c>
      <c r="B408">
        <v>69.5</v>
      </c>
      <c r="C408">
        <v>6</v>
      </c>
      <c r="D408">
        <v>1</v>
      </c>
      <c r="E408">
        <v>1</v>
      </c>
      <c r="F408" t="s">
        <v>33</v>
      </c>
      <c r="G408" t="s">
        <v>34</v>
      </c>
      <c r="H408">
        <v>0</v>
      </c>
      <c r="I408">
        <v>0</v>
      </c>
      <c r="J408">
        <v>0</v>
      </c>
      <c r="K408">
        <v>0</v>
      </c>
      <c r="L408">
        <v>0</v>
      </c>
      <c r="M408" t="s">
        <v>21</v>
      </c>
      <c r="N408">
        <v>0</v>
      </c>
      <c r="O408">
        <v>0</v>
      </c>
      <c r="Q408">
        <v>0</v>
      </c>
    </row>
    <row r="409" spans="1:17" x14ac:dyDescent="0.3">
      <c r="A409">
        <v>0</v>
      </c>
      <c r="B409">
        <v>40.33</v>
      </c>
      <c r="C409">
        <v>8.125</v>
      </c>
      <c r="D409">
        <v>0</v>
      </c>
      <c r="E409">
        <v>0</v>
      </c>
      <c r="F409" t="s">
        <v>25</v>
      </c>
      <c r="G409" t="s">
        <v>17</v>
      </c>
      <c r="H409">
        <v>0.16500000000000001</v>
      </c>
      <c r="I409">
        <v>0</v>
      </c>
      <c r="J409">
        <v>1</v>
      </c>
      <c r="K409">
        <v>2</v>
      </c>
      <c r="L409">
        <v>0</v>
      </c>
      <c r="M409" t="s">
        <v>18</v>
      </c>
      <c r="N409">
        <v>0</v>
      </c>
      <c r="O409">
        <v>18</v>
      </c>
      <c r="Q409">
        <v>0</v>
      </c>
    </row>
    <row r="410" spans="1:17" x14ac:dyDescent="0.3">
      <c r="A410">
        <v>0</v>
      </c>
      <c r="B410">
        <v>19.579999999999998</v>
      </c>
      <c r="C410">
        <v>0.66500000000000004</v>
      </c>
      <c r="D410">
        <v>0</v>
      </c>
      <c r="E410">
        <v>0</v>
      </c>
      <c r="F410" t="s">
        <v>26</v>
      </c>
      <c r="G410" t="s">
        <v>17</v>
      </c>
      <c r="H410">
        <v>1</v>
      </c>
      <c r="I410">
        <v>0</v>
      </c>
      <c r="J410">
        <v>1</v>
      </c>
      <c r="K410">
        <v>1</v>
      </c>
      <c r="L410">
        <v>0</v>
      </c>
      <c r="M410" t="s">
        <v>18</v>
      </c>
      <c r="N410">
        <v>2000</v>
      </c>
      <c r="O410">
        <v>2</v>
      </c>
      <c r="Q410">
        <v>0</v>
      </c>
    </row>
    <row r="411" spans="1:17" x14ac:dyDescent="0.3">
      <c r="A411">
        <v>1</v>
      </c>
      <c r="B411">
        <v>16</v>
      </c>
      <c r="C411">
        <v>3.125</v>
      </c>
      <c r="D411">
        <v>1</v>
      </c>
      <c r="E411">
        <v>1</v>
      </c>
      <c r="F411" t="s">
        <v>16</v>
      </c>
      <c r="G411" t="s">
        <v>17</v>
      </c>
      <c r="H411">
        <v>8.5000000000000006E-2</v>
      </c>
      <c r="I411">
        <v>0</v>
      </c>
      <c r="J411">
        <v>1</v>
      </c>
      <c r="K411">
        <v>1</v>
      </c>
      <c r="L411">
        <v>0</v>
      </c>
      <c r="M411" t="s">
        <v>18</v>
      </c>
      <c r="N411">
        <v>0</v>
      </c>
      <c r="O411">
        <v>6</v>
      </c>
      <c r="Q411">
        <v>0</v>
      </c>
    </row>
    <row r="412" spans="1:17" x14ac:dyDescent="0.3">
      <c r="A412">
        <v>1</v>
      </c>
      <c r="B412">
        <v>17.079999999999998</v>
      </c>
      <c r="C412">
        <v>0.25</v>
      </c>
      <c r="D412">
        <v>1</v>
      </c>
      <c r="E412">
        <v>1</v>
      </c>
      <c r="F412" t="s">
        <v>19</v>
      </c>
      <c r="G412" t="s">
        <v>17</v>
      </c>
      <c r="H412">
        <v>0.33500000000000002</v>
      </c>
      <c r="I412">
        <v>0</v>
      </c>
      <c r="J412">
        <v>1</v>
      </c>
      <c r="K412">
        <v>4</v>
      </c>
      <c r="L412">
        <v>0</v>
      </c>
      <c r="M412" t="s">
        <v>18</v>
      </c>
      <c r="N412">
        <v>160</v>
      </c>
      <c r="O412">
        <v>8</v>
      </c>
      <c r="Q412">
        <v>0</v>
      </c>
    </row>
    <row r="413" spans="1:17" x14ac:dyDescent="0.3">
      <c r="A413">
        <v>1</v>
      </c>
      <c r="B413">
        <v>31.25</v>
      </c>
      <c r="C413">
        <v>2.835</v>
      </c>
      <c r="D413">
        <v>1</v>
      </c>
      <c r="E413">
        <v>1</v>
      </c>
      <c r="F413" t="s">
        <v>33</v>
      </c>
      <c r="G413" t="s">
        <v>34</v>
      </c>
      <c r="H413">
        <v>0</v>
      </c>
      <c r="I413">
        <v>0</v>
      </c>
      <c r="J413">
        <v>1</v>
      </c>
      <c r="K413">
        <v>5</v>
      </c>
      <c r="L413">
        <v>0</v>
      </c>
      <c r="M413" t="s">
        <v>18</v>
      </c>
      <c r="N413">
        <v>176</v>
      </c>
      <c r="O413">
        <v>146</v>
      </c>
      <c r="Q413">
        <v>0</v>
      </c>
    </row>
    <row r="414" spans="1:17" x14ac:dyDescent="0.3">
      <c r="A414">
        <v>1</v>
      </c>
      <c r="B414">
        <v>25.17</v>
      </c>
      <c r="C414">
        <v>3</v>
      </c>
      <c r="D414">
        <v>1</v>
      </c>
      <c r="E414">
        <v>1</v>
      </c>
      <c r="F414" t="s">
        <v>26</v>
      </c>
      <c r="G414" t="s">
        <v>17</v>
      </c>
      <c r="H414">
        <v>1.25</v>
      </c>
      <c r="I414">
        <v>0</v>
      </c>
      <c r="J414">
        <v>1</v>
      </c>
      <c r="K414">
        <v>1</v>
      </c>
      <c r="L414">
        <v>0</v>
      </c>
      <c r="M414" t="s">
        <v>18</v>
      </c>
      <c r="N414">
        <v>0</v>
      </c>
      <c r="O414">
        <v>22</v>
      </c>
      <c r="Q414">
        <v>0</v>
      </c>
    </row>
    <row r="415" spans="1:17" x14ac:dyDescent="0.3">
      <c r="A415">
        <v>0</v>
      </c>
      <c r="B415">
        <v>22.67</v>
      </c>
      <c r="C415">
        <v>0.79</v>
      </c>
      <c r="D415">
        <v>1</v>
      </c>
      <c r="E415">
        <v>1</v>
      </c>
      <c r="F415" t="s">
        <v>29</v>
      </c>
      <c r="G415" t="s">
        <v>17</v>
      </c>
      <c r="H415">
        <v>8.5000000000000006E-2</v>
      </c>
      <c r="I415">
        <v>0</v>
      </c>
      <c r="J415">
        <v>0</v>
      </c>
      <c r="K415">
        <v>0</v>
      </c>
      <c r="L415">
        <v>0</v>
      </c>
      <c r="M415" t="s">
        <v>18</v>
      </c>
      <c r="N415">
        <v>144</v>
      </c>
      <c r="O415">
        <v>0</v>
      </c>
      <c r="Q415">
        <v>0</v>
      </c>
    </row>
    <row r="416" spans="1:17" x14ac:dyDescent="0.3">
      <c r="A416">
        <v>1</v>
      </c>
      <c r="B416">
        <v>40.58</v>
      </c>
      <c r="C416">
        <v>1.5</v>
      </c>
      <c r="D416">
        <v>1</v>
      </c>
      <c r="E416">
        <v>1</v>
      </c>
      <c r="F416" t="s">
        <v>29</v>
      </c>
      <c r="G416" t="s">
        <v>30</v>
      </c>
      <c r="H416">
        <v>0</v>
      </c>
      <c r="I416">
        <v>0</v>
      </c>
      <c r="J416">
        <v>0</v>
      </c>
      <c r="K416">
        <v>0</v>
      </c>
      <c r="L416">
        <v>0</v>
      </c>
      <c r="M416" t="s">
        <v>21</v>
      </c>
      <c r="N416">
        <v>300</v>
      </c>
      <c r="O416">
        <v>0</v>
      </c>
      <c r="Q416">
        <v>0</v>
      </c>
    </row>
    <row r="417" spans="1:17" x14ac:dyDescent="0.3">
      <c r="A417">
        <v>1</v>
      </c>
      <c r="B417">
        <v>22.25</v>
      </c>
      <c r="C417">
        <v>0.46</v>
      </c>
      <c r="D417">
        <v>1</v>
      </c>
      <c r="E417">
        <v>1</v>
      </c>
      <c r="F417" t="s">
        <v>25</v>
      </c>
      <c r="G417" t="s">
        <v>17</v>
      </c>
      <c r="H417">
        <v>0.125</v>
      </c>
      <c r="I417">
        <v>0</v>
      </c>
      <c r="J417">
        <v>0</v>
      </c>
      <c r="K417">
        <v>0</v>
      </c>
      <c r="L417">
        <v>1</v>
      </c>
      <c r="M417" t="s">
        <v>18</v>
      </c>
      <c r="N417">
        <v>280</v>
      </c>
      <c r="O417">
        <v>55</v>
      </c>
      <c r="Q417">
        <v>0</v>
      </c>
    </row>
    <row r="418" spans="1:17" x14ac:dyDescent="0.3">
      <c r="A418">
        <v>0</v>
      </c>
      <c r="B418">
        <v>22.25</v>
      </c>
      <c r="C418">
        <v>1.25</v>
      </c>
      <c r="D418">
        <v>0</v>
      </c>
      <c r="E418">
        <v>0</v>
      </c>
      <c r="F418" t="s">
        <v>33</v>
      </c>
      <c r="G418" t="s">
        <v>34</v>
      </c>
      <c r="H418">
        <v>3.25</v>
      </c>
      <c r="I418">
        <v>0</v>
      </c>
      <c r="J418">
        <v>0</v>
      </c>
      <c r="K418">
        <v>0</v>
      </c>
      <c r="L418">
        <v>0</v>
      </c>
      <c r="M418" t="s">
        <v>18</v>
      </c>
      <c r="N418">
        <v>280</v>
      </c>
      <c r="O418">
        <v>0</v>
      </c>
      <c r="Q418">
        <v>0</v>
      </c>
    </row>
    <row r="419" spans="1:17" x14ac:dyDescent="0.3">
      <c r="A419">
        <v>1</v>
      </c>
      <c r="B419">
        <v>22.5</v>
      </c>
      <c r="C419">
        <v>0.125</v>
      </c>
      <c r="D419">
        <v>0</v>
      </c>
      <c r="E419">
        <v>0</v>
      </c>
      <c r="F419" t="s">
        <v>25</v>
      </c>
      <c r="G419" t="s">
        <v>17</v>
      </c>
      <c r="H419">
        <v>0.125</v>
      </c>
      <c r="I419">
        <v>0</v>
      </c>
      <c r="J419">
        <v>0</v>
      </c>
      <c r="K419">
        <v>0</v>
      </c>
      <c r="L419">
        <v>0</v>
      </c>
      <c r="M419" t="s">
        <v>18</v>
      </c>
      <c r="N419">
        <v>200</v>
      </c>
      <c r="O419">
        <v>70</v>
      </c>
      <c r="Q419">
        <v>0</v>
      </c>
    </row>
    <row r="420" spans="1:17" x14ac:dyDescent="0.3">
      <c r="A420">
        <v>1</v>
      </c>
      <c r="B420">
        <v>23.58</v>
      </c>
      <c r="C420">
        <v>1.79</v>
      </c>
      <c r="D420">
        <v>1</v>
      </c>
      <c r="E420">
        <v>1</v>
      </c>
      <c r="F420" t="s">
        <v>26</v>
      </c>
      <c r="G420" t="s">
        <v>17</v>
      </c>
      <c r="H420">
        <v>0.54</v>
      </c>
      <c r="I420">
        <v>0</v>
      </c>
      <c r="J420">
        <v>0</v>
      </c>
      <c r="K420">
        <v>0</v>
      </c>
      <c r="L420">
        <v>1</v>
      </c>
      <c r="M420" t="s">
        <v>18</v>
      </c>
      <c r="N420">
        <v>136</v>
      </c>
      <c r="O420">
        <v>1</v>
      </c>
      <c r="Q420">
        <v>0</v>
      </c>
    </row>
    <row r="421" spans="1:17" x14ac:dyDescent="0.3">
      <c r="A421">
        <v>1</v>
      </c>
      <c r="B421">
        <v>38.42</v>
      </c>
      <c r="C421">
        <v>0.70499999999999996</v>
      </c>
      <c r="D421">
        <v>1</v>
      </c>
      <c r="E421">
        <v>1</v>
      </c>
      <c r="F421" t="s">
        <v>26</v>
      </c>
      <c r="G421" t="s">
        <v>17</v>
      </c>
      <c r="H421">
        <v>0.375</v>
      </c>
      <c r="I421">
        <v>0</v>
      </c>
      <c r="J421">
        <v>1</v>
      </c>
      <c r="K421">
        <v>2</v>
      </c>
      <c r="L421">
        <v>0</v>
      </c>
      <c r="M421" t="s">
        <v>18</v>
      </c>
      <c r="N421">
        <v>225</v>
      </c>
      <c r="O421">
        <v>500</v>
      </c>
      <c r="Q421">
        <v>0</v>
      </c>
    </row>
    <row r="422" spans="1:17" x14ac:dyDescent="0.3">
      <c r="A422">
        <v>0</v>
      </c>
      <c r="B422">
        <v>26.58</v>
      </c>
      <c r="C422">
        <v>2.54</v>
      </c>
      <c r="D422">
        <v>0</v>
      </c>
      <c r="E422">
        <v>0</v>
      </c>
      <c r="F422" t="s">
        <v>33</v>
      </c>
      <c r="G422" t="s">
        <v>34</v>
      </c>
      <c r="H422">
        <v>0</v>
      </c>
      <c r="I422">
        <v>0</v>
      </c>
      <c r="J422">
        <v>0</v>
      </c>
      <c r="K422">
        <v>0</v>
      </c>
      <c r="L422">
        <v>1</v>
      </c>
      <c r="M422" t="s">
        <v>18</v>
      </c>
      <c r="N422">
        <v>180</v>
      </c>
      <c r="O422">
        <v>60</v>
      </c>
      <c r="Q422">
        <v>0</v>
      </c>
    </row>
    <row r="423" spans="1:17" x14ac:dyDescent="0.3">
      <c r="A423">
        <v>1</v>
      </c>
      <c r="B423">
        <v>35</v>
      </c>
      <c r="C423">
        <v>2.5</v>
      </c>
      <c r="D423">
        <v>1</v>
      </c>
      <c r="E423">
        <v>1</v>
      </c>
      <c r="F423" t="s">
        <v>29</v>
      </c>
      <c r="G423" t="s">
        <v>17</v>
      </c>
      <c r="H423">
        <v>1</v>
      </c>
      <c r="I423">
        <v>0</v>
      </c>
      <c r="J423">
        <v>0</v>
      </c>
      <c r="K423">
        <v>0</v>
      </c>
      <c r="L423">
        <v>1</v>
      </c>
      <c r="M423" t="s">
        <v>18</v>
      </c>
      <c r="N423">
        <v>210</v>
      </c>
      <c r="O423">
        <v>0</v>
      </c>
      <c r="Q423">
        <v>0</v>
      </c>
    </row>
    <row r="424" spans="1:17" x14ac:dyDescent="0.3">
      <c r="A424">
        <v>1</v>
      </c>
      <c r="B424">
        <v>20.420000000000002</v>
      </c>
      <c r="C424">
        <v>1.085</v>
      </c>
      <c r="D424">
        <v>1</v>
      </c>
      <c r="E424">
        <v>1</v>
      </c>
      <c r="F424" t="s">
        <v>19</v>
      </c>
      <c r="G424" t="s">
        <v>17</v>
      </c>
      <c r="H424">
        <v>1.5</v>
      </c>
      <c r="I424">
        <v>0</v>
      </c>
      <c r="J424">
        <v>0</v>
      </c>
      <c r="K424">
        <v>0</v>
      </c>
      <c r="L424">
        <v>0</v>
      </c>
      <c r="M424" t="s">
        <v>18</v>
      </c>
      <c r="N424">
        <v>108</v>
      </c>
      <c r="O424">
        <v>7</v>
      </c>
      <c r="Q424">
        <v>0</v>
      </c>
    </row>
    <row r="425" spans="1:17" x14ac:dyDescent="0.3">
      <c r="A425">
        <v>1</v>
      </c>
      <c r="B425">
        <v>29.42</v>
      </c>
      <c r="C425">
        <v>1.25</v>
      </c>
      <c r="D425">
        <v>1</v>
      </c>
      <c r="E425">
        <v>1</v>
      </c>
      <c r="F425" t="s">
        <v>16</v>
      </c>
      <c r="G425" t="s">
        <v>17</v>
      </c>
      <c r="H425">
        <v>1.75</v>
      </c>
      <c r="I425">
        <v>0</v>
      </c>
      <c r="J425">
        <v>0</v>
      </c>
      <c r="K425">
        <v>0</v>
      </c>
      <c r="L425">
        <v>0</v>
      </c>
      <c r="M425" t="s">
        <v>18</v>
      </c>
      <c r="N425">
        <v>200</v>
      </c>
      <c r="O425">
        <v>0</v>
      </c>
      <c r="Q425">
        <v>0</v>
      </c>
    </row>
    <row r="426" spans="1:17" x14ac:dyDescent="0.3">
      <c r="A426">
        <v>1</v>
      </c>
      <c r="B426">
        <v>26.17</v>
      </c>
      <c r="C426">
        <v>0.83499999999999996</v>
      </c>
      <c r="D426">
        <v>1</v>
      </c>
      <c r="E426">
        <v>1</v>
      </c>
      <c r="F426" t="s">
        <v>24</v>
      </c>
      <c r="G426" t="s">
        <v>17</v>
      </c>
      <c r="H426">
        <v>1.165</v>
      </c>
      <c r="I426">
        <v>0</v>
      </c>
      <c r="J426">
        <v>0</v>
      </c>
      <c r="K426">
        <v>0</v>
      </c>
      <c r="L426">
        <v>0</v>
      </c>
      <c r="M426" t="s">
        <v>18</v>
      </c>
      <c r="N426">
        <v>100</v>
      </c>
      <c r="O426">
        <v>0</v>
      </c>
      <c r="Q426">
        <v>0</v>
      </c>
    </row>
    <row r="427" spans="1:17" x14ac:dyDescent="0.3">
      <c r="A427">
        <v>1</v>
      </c>
      <c r="B427">
        <v>33.67</v>
      </c>
      <c r="C427">
        <v>2.165</v>
      </c>
      <c r="D427">
        <v>1</v>
      </c>
      <c r="E427">
        <v>1</v>
      </c>
      <c r="F427" t="s">
        <v>26</v>
      </c>
      <c r="G427" t="s">
        <v>17</v>
      </c>
      <c r="H427">
        <v>1.5</v>
      </c>
      <c r="I427">
        <v>0</v>
      </c>
      <c r="J427">
        <v>0</v>
      </c>
      <c r="K427">
        <v>0</v>
      </c>
      <c r="L427">
        <v>0</v>
      </c>
      <c r="M427" t="s">
        <v>37</v>
      </c>
      <c r="N427">
        <v>120</v>
      </c>
      <c r="O427">
        <v>0</v>
      </c>
      <c r="Q427">
        <v>0</v>
      </c>
    </row>
    <row r="428" spans="1:17" x14ac:dyDescent="0.3">
      <c r="A428">
        <v>1</v>
      </c>
      <c r="B428">
        <v>24.58</v>
      </c>
      <c r="C428">
        <v>1.25</v>
      </c>
      <c r="D428">
        <v>1</v>
      </c>
      <c r="E428">
        <v>1</v>
      </c>
      <c r="F428" t="s">
        <v>26</v>
      </c>
      <c r="G428" t="s">
        <v>17</v>
      </c>
      <c r="H428">
        <v>0.25</v>
      </c>
      <c r="I428">
        <v>0</v>
      </c>
      <c r="J428">
        <v>0</v>
      </c>
      <c r="K428">
        <v>0</v>
      </c>
      <c r="L428">
        <v>0</v>
      </c>
      <c r="M428" t="s">
        <v>18</v>
      </c>
      <c r="N428">
        <v>110</v>
      </c>
      <c r="O428">
        <v>0</v>
      </c>
      <c r="Q428">
        <v>0</v>
      </c>
    </row>
    <row r="429" spans="1:17" x14ac:dyDescent="0.3">
      <c r="A429">
        <v>0</v>
      </c>
      <c r="B429">
        <v>27.67</v>
      </c>
      <c r="C429">
        <v>2.04</v>
      </c>
      <c r="D429">
        <v>1</v>
      </c>
      <c r="E429">
        <v>1</v>
      </c>
      <c r="F429" t="s">
        <v>16</v>
      </c>
      <c r="G429" t="s">
        <v>17</v>
      </c>
      <c r="H429">
        <v>0.25</v>
      </c>
      <c r="I429">
        <v>0</v>
      </c>
      <c r="J429">
        <v>0</v>
      </c>
      <c r="K429">
        <v>0</v>
      </c>
      <c r="L429">
        <v>1</v>
      </c>
      <c r="M429" t="s">
        <v>18</v>
      </c>
      <c r="N429">
        <v>180</v>
      </c>
      <c r="O429">
        <v>50</v>
      </c>
      <c r="Q429">
        <v>0</v>
      </c>
    </row>
    <row r="430" spans="1:17" x14ac:dyDescent="0.3">
      <c r="A430">
        <v>1</v>
      </c>
      <c r="B430">
        <v>37.5</v>
      </c>
      <c r="C430">
        <v>0.83499999999999996</v>
      </c>
      <c r="D430">
        <v>1</v>
      </c>
      <c r="E430">
        <v>1</v>
      </c>
      <c r="F430" t="s">
        <v>31</v>
      </c>
      <c r="G430" t="s">
        <v>17</v>
      </c>
      <c r="H430">
        <v>0.04</v>
      </c>
      <c r="I430">
        <v>0</v>
      </c>
      <c r="J430">
        <v>0</v>
      </c>
      <c r="K430">
        <v>0</v>
      </c>
      <c r="L430">
        <v>0</v>
      </c>
      <c r="M430" t="s">
        <v>18</v>
      </c>
      <c r="N430">
        <v>120</v>
      </c>
      <c r="O430">
        <v>5</v>
      </c>
      <c r="Q430">
        <v>0</v>
      </c>
    </row>
    <row r="431" spans="1:17" x14ac:dyDescent="0.3">
      <c r="A431">
        <v>1</v>
      </c>
      <c r="B431">
        <v>49.17</v>
      </c>
      <c r="C431">
        <v>2.29</v>
      </c>
      <c r="D431">
        <v>1</v>
      </c>
      <c r="E431">
        <v>1</v>
      </c>
      <c r="F431" t="s">
        <v>33</v>
      </c>
      <c r="G431" t="s">
        <v>34</v>
      </c>
      <c r="H431">
        <v>0.28999999999999998</v>
      </c>
      <c r="I431">
        <v>0</v>
      </c>
      <c r="J431">
        <v>0</v>
      </c>
      <c r="K431">
        <v>0</v>
      </c>
      <c r="L431">
        <v>0</v>
      </c>
      <c r="M431" t="s">
        <v>18</v>
      </c>
      <c r="N431">
        <v>200</v>
      </c>
      <c r="O431">
        <v>3</v>
      </c>
      <c r="Q431">
        <v>0</v>
      </c>
    </row>
    <row r="432" spans="1:17" x14ac:dyDescent="0.3">
      <c r="A432">
        <v>1</v>
      </c>
      <c r="B432">
        <v>33.58</v>
      </c>
      <c r="C432">
        <v>0.33500000000000002</v>
      </c>
      <c r="D432">
        <v>0</v>
      </c>
      <c r="E432">
        <v>0</v>
      </c>
      <c r="F432" t="s">
        <v>24</v>
      </c>
      <c r="G432" t="s">
        <v>17</v>
      </c>
      <c r="H432">
        <v>8.5000000000000006E-2</v>
      </c>
      <c r="I432">
        <v>0</v>
      </c>
      <c r="J432">
        <v>0</v>
      </c>
      <c r="K432">
        <v>0</v>
      </c>
      <c r="L432">
        <v>0</v>
      </c>
      <c r="M432" t="s">
        <v>18</v>
      </c>
      <c r="N432">
        <v>180</v>
      </c>
      <c r="O432">
        <v>0</v>
      </c>
      <c r="Q432">
        <v>0</v>
      </c>
    </row>
    <row r="433" spans="1:17" x14ac:dyDescent="0.3">
      <c r="A433">
        <v>1</v>
      </c>
      <c r="B433">
        <v>51.83</v>
      </c>
      <c r="C433">
        <v>3</v>
      </c>
      <c r="D433">
        <v>0</v>
      </c>
      <c r="E433">
        <v>0</v>
      </c>
      <c r="F433" t="s">
        <v>33</v>
      </c>
      <c r="G433" t="s">
        <v>34</v>
      </c>
      <c r="H433">
        <v>1.5</v>
      </c>
      <c r="I433">
        <v>0</v>
      </c>
      <c r="J433">
        <v>0</v>
      </c>
      <c r="K433">
        <v>0</v>
      </c>
      <c r="L433">
        <v>0</v>
      </c>
      <c r="M433" t="s">
        <v>18</v>
      </c>
      <c r="N433">
        <v>180</v>
      </c>
      <c r="O433">
        <v>4</v>
      </c>
      <c r="Q433">
        <v>0</v>
      </c>
    </row>
    <row r="434" spans="1:17" x14ac:dyDescent="0.3">
      <c r="A434">
        <v>1</v>
      </c>
      <c r="B434">
        <v>22.92</v>
      </c>
      <c r="C434">
        <v>3.165</v>
      </c>
      <c r="D434">
        <v>0</v>
      </c>
      <c r="E434">
        <v>0</v>
      </c>
      <c r="F434" t="s">
        <v>26</v>
      </c>
      <c r="G434" t="s">
        <v>17</v>
      </c>
      <c r="H434">
        <v>0.16500000000000001</v>
      </c>
      <c r="I434">
        <v>0</v>
      </c>
      <c r="J434">
        <v>0</v>
      </c>
      <c r="K434">
        <v>0</v>
      </c>
      <c r="L434">
        <v>0</v>
      </c>
      <c r="M434" t="s">
        <v>18</v>
      </c>
      <c r="N434">
        <v>160</v>
      </c>
      <c r="O434">
        <v>1058</v>
      </c>
      <c r="Q434">
        <v>0</v>
      </c>
    </row>
    <row r="435" spans="1:17" x14ac:dyDescent="0.3">
      <c r="A435">
        <v>1</v>
      </c>
      <c r="B435">
        <v>21.83</v>
      </c>
      <c r="C435">
        <v>1.54</v>
      </c>
      <c r="D435">
        <v>1</v>
      </c>
      <c r="E435">
        <v>1</v>
      </c>
      <c r="F435" t="s">
        <v>25</v>
      </c>
      <c r="G435" t="s">
        <v>17</v>
      </c>
      <c r="H435">
        <v>8.5000000000000006E-2</v>
      </c>
      <c r="I435">
        <v>0</v>
      </c>
      <c r="J435">
        <v>0</v>
      </c>
      <c r="K435">
        <v>0</v>
      </c>
      <c r="L435">
        <v>1</v>
      </c>
      <c r="M435" t="s">
        <v>18</v>
      </c>
      <c r="N435">
        <v>356</v>
      </c>
      <c r="O435">
        <v>0</v>
      </c>
      <c r="Q435">
        <v>0</v>
      </c>
    </row>
    <row r="436" spans="1:17" x14ac:dyDescent="0.3">
      <c r="A436">
        <v>1</v>
      </c>
      <c r="B436">
        <v>25.25</v>
      </c>
      <c r="C436">
        <v>1</v>
      </c>
      <c r="D436">
        <v>1</v>
      </c>
      <c r="E436">
        <v>1</v>
      </c>
      <c r="F436" t="s">
        <v>32</v>
      </c>
      <c r="G436" t="s">
        <v>17</v>
      </c>
      <c r="H436">
        <v>0.5</v>
      </c>
      <c r="I436">
        <v>0</v>
      </c>
      <c r="J436">
        <v>0</v>
      </c>
      <c r="K436">
        <v>0</v>
      </c>
      <c r="L436">
        <v>0</v>
      </c>
      <c r="M436" t="s">
        <v>18</v>
      </c>
      <c r="N436">
        <v>200</v>
      </c>
      <c r="O436">
        <v>0</v>
      </c>
      <c r="Q436">
        <v>0</v>
      </c>
    </row>
    <row r="437" spans="1:17" x14ac:dyDescent="0.3">
      <c r="A437">
        <v>1</v>
      </c>
      <c r="B437">
        <v>58.58</v>
      </c>
      <c r="C437">
        <v>2.71</v>
      </c>
      <c r="D437">
        <v>1</v>
      </c>
      <c r="E437">
        <v>1</v>
      </c>
      <c r="F437" t="s">
        <v>26</v>
      </c>
      <c r="G437" t="s">
        <v>17</v>
      </c>
      <c r="H437">
        <v>2.415</v>
      </c>
      <c r="I437">
        <v>0</v>
      </c>
      <c r="J437">
        <v>0</v>
      </c>
      <c r="K437">
        <v>0</v>
      </c>
      <c r="L437">
        <v>1</v>
      </c>
      <c r="M437" t="s">
        <v>18</v>
      </c>
      <c r="N437">
        <v>320</v>
      </c>
      <c r="O437">
        <v>0</v>
      </c>
      <c r="Q437">
        <v>0</v>
      </c>
    </row>
    <row r="438" spans="1:17" x14ac:dyDescent="0.3">
      <c r="A438">
        <v>1</v>
      </c>
      <c r="B438">
        <v>19</v>
      </c>
      <c r="C438">
        <v>0</v>
      </c>
      <c r="D438">
        <v>0</v>
      </c>
      <c r="E438">
        <v>0</v>
      </c>
      <c r="F438" t="s">
        <v>33</v>
      </c>
      <c r="G438" t="s">
        <v>34</v>
      </c>
      <c r="H438">
        <v>0</v>
      </c>
      <c r="I438">
        <v>0</v>
      </c>
      <c r="J438">
        <v>1</v>
      </c>
      <c r="K438">
        <v>4</v>
      </c>
      <c r="L438">
        <v>0</v>
      </c>
      <c r="M438" t="s">
        <v>18</v>
      </c>
      <c r="N438">
        <v>45</v>
      </c>
      <c r="O438">
        <v>1</v>
      </c>
      <c r="Q438">
        <v>0</v>
      </c>
    </row>
    <row r="439" spans="1:17" x14ac:dyDescent="0.3">
      <c r="A439">
        <v>1</v>
      </c>
      <c r="B439">
        <v>19.579999999999998</v>
      </c>
      <c r="C439">
        <v>0.58499999999999996</v>
      </c>
      <c r="D439">
        <v>1</v>
      </c>
      <c r="E439">
        <v>1</v>
      </c>
      <c r="F439" t="s">
        <v>33</v>
      </c>
      <c r="G439" t="s">
        <v>34</v>
      </c>
      <c r="H439">
        <v>0</v>
      </c>
      <c r="I439">
        <v>0</v>
      </c>
      <c r="J439">
        <v>1</v>
      </c>
      <c r="K439">
        <v>3</v>
      </c>
      <c r="L439">
        <v>0</v>
      </c>
      <c r="M439" t="s">
        <v>18</v>
      </c>
      <c r="N439">
        <v>350</v>
      </c>
      <c r="O439">
        <v>769</v>
      </c>
      <c r="Q439">
        <v>0</v>
      </c>
    </row>
    <row r="440" spans="1:17" x14ac:dyDescent="0.3">
      <c r="A440">
        <v>0</v>
      </c>
      <c r="B440">
        <v>53.33</v>
      </c>
      <c r="C440">
        <v>0.16500000000000001</v>
      </c>
      <c r="D440">
        <v>1</v>
      </c>
      <c r="E440">
        <v>1</v>
      </c>
      <c r="F440" t="s">
        <v>33</v>
      </c>
      <c r="G440" t="s">
        <v>34</v>
      </c>
      <c r="H440">
        <v>0</v>
      </c>
      <c r="I440">
        <v>0</v>
      </c>
      <c r="J440">
        <v>0</v>
      </c>
      <c r="K440">
        <v>0</v>
      </c>
      <c r="L440">
        <v>1</v>
      </c>
      <c r="M440" t="s">
        <v>21</v>
      </c>
      <c r="N440">
        <v>62</v>
      </c>
      <c r="O440">
        <v>27</v>
      </c>
      <c r="Q440">
        <v>0</v>
      </c>
    </row>
    <row r="441" spans="1:17" x14ac:dyDescent="0.3">
      <c r="A441">
        <v>0</v>
      </c>
      <c r="B441">
        <v>27.17</v>
      </c>
      <c r="C441">
        <v>1.25</v>
      </c>
      <c r="D441">
        <v>1</v>
      </c>
      <c r="E441">
        <v>1</v>
      </c>
      <c r="F441" t="s">
        <v>33</v>
      </c>
      <c r="G441" t="s">
        <v>34</v>
      </c>
      <c r="H441">
        <v>0</v>
      </c>
      <c r="I441">
        <v>0</v>
      </c>
      <c r="J441">
        <v>1</v>
      </c>
      <c r="K441">
        <v>1</v>
      </c>
      <c r="L441">
        <v>0</v>
      </c>
      <c r="M441" t="s">
        <v>18</v>
      </c>
      <c r="N441">
        <v>92</v>
      </c>
      <c r="O441">
        <v>300</v>
      </c>
      <c r="Q441">
        <v>0</v>
      </c>
    </row>
    <row r="442" spans="1:17" x14ac:dyDescent="0.3">
      <c r="A442">
        <v>1</v>
      </c>
      <c r="B442">
        <v>25.92</v>
      </c>
      <c r="C442">
        <v>0.875</v>
      </c>
      <c r="D442">
        <v>1</v>
      </c>
      <c r="E442">
        <v>1</v>
      </c>
      <c r="F442" t="s">
        <v>25</v>
      </c>
      <c r="G442" t="s">
        <v>17</v>
      </c>
      <c r="H442">
        <v>0.375</v>
      </c>
      <c r="I442">
        <v>0</v>
      </c>
      <c r="J442">
        <v>1</v>
      </c>
      <c r="K442">
        <v>2</v>
      </c>
      <c r="L442">
        <v>1</v>
      </c>
      <c r="M442" t="s">
        <v>18</v>
      </c>
      <c r="N442">
        <v>174</v>
      </c>
      <c r="O442">
        <v>3</v>
      </c>
      <c r="Q442">
        <v>0</v>
      </c>
    </row>
    <row r="443" spans="1:17" x14ac:dyDescent="0.3">
      <c r="A443">
        <v>1</v>
      </c>
      <c r="B443">
        <v>23.08</v>
      </c>
      <c r="C443">
        <v>0</v>
      </c>
      <c r="D443">
        <v>1</v>
      </c>
      <c r="E443">
        <v>1</v>
      </c>
      <c r="F443" t="s">
        <v>25</v>
      </c>
      <c r="G443" t="s">
        <v>17</v>
      </c>
      <c r="H443">
        <v>1</v>
      </c>
      <c r="I443">
        <v>0</v>
      </c>
      <c r="J443">
        <v>1</v>
      </c>
      <c r="K443">
        <v>11</v>
      </c>
      <c r="L443">
        <v>0</v>
      </c>
      <c r="M443" t="s">
        <v>21</v>
      </c>
      <c r="N443">
        <v>0</v>
      </c>
      <c r="O443">
        <v>0</v>
      </c>
      <c r="Q443">
        <v>0</v>
      </c>
    </row>
    <row r="444" spans="1:17" x14ac:dyDescent="0.3">
      <c r="A444">
        <v>1</v>
      </c>
      <c r="B444">
        <v>39.58</v>
      </c>
      <c r="C444">
        <v>5</v>
      </c>
      <c r="D444">
        <v>1</v>
      </c>
      <c r="E444">
        <v>1</v>
      </c>
      <c r="F444" t="s">
        <v>33</v>
      </c>
      <c r="G444" t="s">
        <v>34</v>
      </c>
      <c r="H444">
        <v>0</v>
      </c>
      <c r="I444">
        <v>0</v>
      </c>
      <c r="J444">
        <v>1</v>
      </c>
      <c r="K444">
        <v>2</v>
      </c>
      <c r="L444">
        <v>0</v>
      </c>
      <c r="M444" t="s">
        <v>18</v>
      </c>
      <c r="N444">
        <v>17</v>
      </c>
      <c r="O444">
        <v>1</v>
      </c>
      <c r="Q444">
        <v>0</v>
      </c>
    </row>
    <row r="445" spans="1:17" x14ac:dyDescent="0.3">
      <c r="A445">
        <v>1</v>
      </c>
      <c r="B445">
        <v>30.58</v>
      </c>
      <c r="C445">
        <v>2.71</v>
      </c>
      <c r="D445">
        <v>0</v>
      </c>
      <c r="E445">
        <v>0</v>
      </c>
      <c r="F445" t="s">
        <v>22</v>
      </c>
      <c r="G445" t="s">
        <v>17</v>
      </c>
      <c r="H445">
        <v>0.125</v>
      </c>
      <c r="I445">
        <v>0</v>
      </c>
      <c r="J445">
        <v>0</v>
      </c>
      <c r="K445">
        <v>0</v>
      </c>
      <c r="L445">
        <v>1</v>
      </c>
      <c r="M445" t="s">
        <v>21</v>
      </c>
      <c r="N445">
        <v>80</v>
      </c>
      <c r="O445">
        <v>0</v>
      </c>
      <c r="Q445">
        <v>0</v>
      </c>
    </row>
    <row r="446" spans="1:17" x14ac:dyDescent="0.3">
      <c r="A446">
        <v>1</v>
      </c>
      <c r="B446">
        <v>17.25</v>
      </c>
      <c r="C446">
        <v>3</v>
      </c>
      <c r="D446">
        <v>1</v>
      </c>
      <c r="E446">
        <v>1</v>
      </c>
      <c r="F446" t="s">
        <v>25</v>
      </c>
      <c r="G446" t="s">
        <v>17</v>
      </c>
      <c r="H446">
        <v>0.04</v>
      </c>
      <c r="I446">
        <v>0</v>
      </c>
      <c r="J446">
        <v>0</v>
      </c>
      <c r="K446">
        <v>0</v>
      </c>
      <c r="L446">
        <v>1</v>
      </c>
      <c r="M446" t="s">
        <v>18</v>
      </c>
      <c r="N446">
        <v>160</v>
      </c>
      <c r="O446">
        <v>40</v>
      </c>
      <c r="Q446">
        <v>0</v>
      </c>
    </row>
    <row r="447" spans="1:17" x14ac:dyDescent="0.3">
      <c r="A447">
        <v>0</v>
      </c>
      <c r="B447">
        <v>17.670000000000002</v>
      </c>
      <c r="C447">
        <v>0</v>
      </c>
      <c r="D447">
        <v>0</v>
      </c>
      <c r="E447">
        <v>0</v>
      </c>
      <c r="F447" t="s">
        <v>35</v>
      </c>
      <c r="G447" t="s">
        <v>34</v>
      </c>
      <c r="H447">
        <v>0</v>
      </c>
      <c r="I447">
        <v>0</v>
      </c>
      <c r="J447">
        <v>0</v>
      </c>
      <c r="K447">
        <v>0</v>
      </c>
      <c r="L447">
        <v>0</v>
      </c>
      <c r="M447" t="s">
        <v>18</v>
      </c>
      <c r="N447">
        <v>86</v>
      </c>
      <c r="O447">
        <v>0</v>
      </c>
      <c r="Q447">
        <v>0</v>
      </c>
    </row>
    <row r="448" spans="1:17" x14ac:dyDescent="0.3">
      <c r="A448">
        <v>0</v>
      </c>
      <c r="B448">
        <v>28.46</v>
      </c>
      <c r="C448">
        <v>11.25</v>
      </c>
      <c r="D448">
        <v>1</v>
      </c>
      <c r="E448">
        <v>1</v>
      </c>
      <c r="F448" t="s">
        <v>33</v>
      </c>
      <c r="G448" t="s">
        <v>34</v>
      </c>
      <c r="H448">
        <v>0</v>
      </c>
      <c r="I448">
        <v>0</v>
      </c>
      <c r="J448">
        <v>0</v>
      </c>
      <c r="K448">
        <v>0</v>
      </c>
      <c r="L448">
        <v>0</v>
      </c>
      <c r="M448" t="s">
        <v>18</v>
      </c>
      <c r="N448">
        <v>0</v>
      </c>
      <c r="O448">
        <v>5200</v>
      </c>
      <c r="Q448">
        <v>0</v>
      </c>
    </row>
    <row r="449" spans="1:17" x14ac:dyDescent="0.3">
      <c r="A449">
        <v>1</v>
      </c>
      <c r="B449">
        <v>16.5</v>
      </c>
      <c r="C449">
        <v>0.125</v>
      </c>
      <c r="D449">
        <v>1</v>
      </c>
      <c r="E449">
        <v>1</v>
      </c>
      <c r="F449" t="s">
        <v>26</v>
      </c>
      <c r="G449" t="s">
        <v>17</v>
      </c>
      <c r="H449">
        <v>0.16500000000000001</v>
      </c>
      <c r="I449">
        <v>0</v>
      </c>
      <c r="J449">
        <v>0</v>
      </c>
      <c r="K449">
        <v>0</v>
      </c>
      <c r="L449">
        <v>0</v>
      </c>
      <c r="M449" t="s">
        <v>18</v>
      </c>
      <c r="N449">
        <v>132</v>
      </c>
      <c r="O449">
        <v>0</v>
      </c>
      <c r="Q449">
        <v>0</v>
      </c>
    </row>
    <row r="450" spans="1:17" x14ac:dyDescent="0.3">
      <c r="A450">
        <v>0</v>
      </c>
      <c r="B450">
        <v>27.33</v>
      </c>
      <c r="C450">
        <v>1.665</v>
      </c>
      <c r="D450">
        <v>1</v>
      </c>
      <c r="E450">
        <v>1</v>
      </c>
      <c r="F450" t="s">
        <v>33</v>
      </c>
      <c r="G450" t="s">
        <v>34</v>
      </c>
      <c r="H450">
        <v>0</v>
      </c>
      <c r="I450">
        <v>0</v>
      </c>
      <c r="J450">
        <v>0</v>
      </c>
      <c r="K450">
        <v>0</v>
      </c>
      <c r="L450">
        <v>0</v>
      </c>
      <c r="M450" t="s">
        <v>18</v>
      </c>
      <c r="N450">
        <v>340</v>
      </c>
      <c r="O450">
        <v>1</v>
      </c>
      <c r="Q450">
        <v>0</v>
      </c>
    </row>
    <row r="451" spans="1:17" x14ac:dyDescent="0.3">
      <c r="A451">
        <v>1</v>
      </c>
      <c r="B451">
        <v>31.25</v>
      </c>
      <c r="C451">
        <v>1.125</v>
      </c>
      <c r="D451">
        <v>1</v>
      </c>
      <c r="E451">
        <v>1</v>
      </c>
      <c r="F451" t="s">
        <v>33</v>
      </c>
      <c r="G451" t="s">
        <v>34</v>
      </c>
      <c r="H451">
        <v>0</v>
      </c>
      <c r="I451">
        <v>0</v>
      </c>
      <c r="J451">
        <v>1</v>
      </c>
      <c r="K451">
        <v>1</v>
      </c>
      <c r="L451">
        <v>0</v>
      </c>
      <c r="M451" t="s">
        <v>18</v>
      </c>
      <c r="N451">
        <v>96</v>
      </c>
      <c r="O451">
        <v>19</v>
      </c>
      <c r="Q451">
        <v>0</v>
      </c>
    </row>
    <row r="452" spans="1:17" x14ac:dyDescent="0.3">
      <c r="A452">
        <v>1</v>
      </c>
      <c r="B452">
        <v>20</v>
      </c>
      <c r="C452">
        <v>7</v>
      </c>
      <c r="D452">
        <v>1</v>
      </c>
      <c r="E452">
        <v>1</v>
      </c>
      <c r="F452" t="s">
        <v>26</v>
      </c>
      <c r="G452" t="s">
        <v>17</v>
      </c>
      <c r="H452">
        <v>0.5</v>
      </c>
      <c r="I452">
        <v>0</v>
      </c>
      <c r="J452">
        <v>0</v>
      </c>
      <c r="K452">
        <v>0</v>
      </c>
      <c r="L452">
        <v>0</v>
      </c>
      <c r="M452" t="s">
        <v>18</v>
      </c>
      <c r="N452">
        <v>0</v>
      </c>
      <c r="O452">
        <v>0</v>
      </c>
      <c r="Q452">
        <v>0</v>
      </c>
    </row>
    <row r="453" spans="1:17" x14ac:dyDescent="0.3">
      <c r="A453">
        <v>1</v>
      </c>
      <c r="B453">
        <v>28.46</v>
      </c>
      <c r="C453">
        <v>3</v>
      </c>
      <c r="D453">
        <v>0</v>
      </c>
      <c r="E453">
        <v>0</v>
      </c>
      <c r="F453" t="s">
        <v>29</v>
      </c>
      <c r="G453" t="s">
        <v>30</v>
      </c>
      <c r="H453">
        <v>7</v>
      </c>
      <c r="I453">
        <v>0</v>
      </c>
      <c r="J453">
        <v>0</v>
      </c>
      <c r="K453">
        <v>0</v>
      </c>
      <c r="L453">
        <v>0</v>
      </c>
      <c r="M453" t="s">
        <v>18</v>
      </c>
      <c r="N453">
        <v>0</v>
      </c>
      <c r="O453">
        <v>1</v>
      </c>
      <c r="Q453">
        <v>0</v>
      </c>
    </row>
    <row r="454" spans="1:17" x14ac:dyDescent="0.3">
      <c r="A454">
        <v>1</v>
      </c>
      <c r="B454">
        <v>39.5</v>
      </c>
      <c r="C454">
        <v>1.625</v>
      </c>
      <c r="D454">
        <v>1</v>
      </c>
      <c r="E454">
        <v>1</v>
      </c>
      <c r="F454" t="s">
        <v>26</v>
      </c>
      <c r="G454" t="s">
        <v>17</v>
      </c>
      <c r="H454">
        <v>1.5</v>
      </c>
      <c r="I454">
        <v>0</v>
      </c>
      <c r="J454">
        <v>0</v>
      </c>
      <c r="K454">
        <v>0</v>
      </c>
      <c r="L454">
        <v>0</v>
      </c>
      <c r="M454" t="s">
        <v>18</v>
      </c>
      <c r="N454">
        <v>0</v>
      </c>
      <c r="O454">
        <v>316</v>
      </c>
      <c r="Q454">
        <v>0</v>
      </c>
    </row>
    <row r="455" spans="1:17" x14ac:dyDescent="0.3">
      <c r="A455">
        <v>1</v>
      </c>
      <c r="B455">
        <v>36.5</v>
      </c>
      <c r="C455">
        <v>4.25</v>
      </c>
      <c r="D455">
        <v>1</v>
      </c>
      <c r="E455">
        <v>1</v>
      </c>
      <c r="F455" t="s">
        <v>19</v>
      </c>
      <c r="G455" t="s">
        <v>17</v>
      </c>
      <c r="H455">
        <v>3.5</v>
      </c>
      <c r="I455">
        <v>0</v>
      </c>
      <c r="J455">
        <v>0</v>
      </c>
      <c r="K455">
        <v>0</v>
      </c>
      <c r="L455">
        <v>0</v>
      </c>
      <c r="M455" t="s">
        <v>18</v>
      </c>
      <c r="N455">
        <v>454</v>
      </c>
      <c r="O455">
        <v>50</v>
      </c>
      <c r="Q455">
        <v>0</v>
      </c>
    </row>
    <row r="456" spans="1:17" x14ac:dyDescent="0.3">
      <c r="A456">
        <v>1</v>
      </c>
      <c r="B456">
        <v>29.75</v>
      </c>
      <c r="C456">
        <v>0.66500000000000004</v>
      </c>
      <c r="D456">
        <v>1</v>
      </c>
      <c r="E456">
        <v>1</v>
      </c>
      <c r="F456" t="s">
        <v>16</v>
      </c>
      <c r="G456" t="s">
        <v>17</v>
      </c>
      <c r="H456">
        <v>0.25</v>
      </c>
      <c r="I456">
        <v>0</v>
      </c>
      <c r="J456">
        <v>0</v>
      </c>
      <c r="K456">
        <v>0</v>
      </c>
      <c r="L456">
        <v>1</v>
      </c>
      <c r="M456" t="s">
        <v>18</v>
      </c>
      <c r="N456">
        <v>300</v>
      </c>
      <c r="O456">
        <v>0</v>
      </c>
      <c r="Q456">
        <v>0</v>
      </c>
    </row>
    <row r="457" spans="1:17" x14ac:dyDescent="0.3">
      <c r="A457">
        <v>1</v>
      </c>
      <c r="B457">
        <v>52.42</v>
      </c>
      <c r="C457">
        <v>1.5</v>
      </c>
      <c r="D457">
        <v>1</v>
      </c>
      <c r="E457">
        <v>1</v>
      </c>
      <c r="F457" t="s">
        <v>27</v>
      </c>
      <c r="G457" t="s">
        <v>17</v>
      </c>
      <c r="H457">
        <v>3.75</v>
      </c>
      <c r="I457">
        <v>0</v>
      </c>
      <c r="J457">
        <v>0</v>
      </c>
      <c r="K457">
        <v>0</v>
      </c>
      <c r="L457">
        <v>1</v>
      </c>
      <c r="M457" t="s">
        <v>18</v>
      </c>
      <c r="N457">
        <v>0</v>
      </c>
      <c r="O457">
        <v>350</v>
      </c>
      <c r="Q457">
        <v>0</v>
      </c>
    </row>
    <row r="458" spans="1:17" x14ac:dyDescent="0.3">
      <c r="A458">
        <v>1</v>
      </c>
      <c r="B458">
        <v>36.17</v>
      </c>
      <c r="C458">
        <v>18.125</v>
      </c>
      <c r="D458">
        <v>1</v>
      </c>
      <c r="E458">
        <v>1</v>
      </c>
      <c r="F458" t="s">
        <v>16</v>
      </c>
      <c r="G458" t="s">
        <v>17</v>
      </c>
      <c r="H458">
        <v>8.5000000000000006E-2</v>
      </c>
      <c r="I458">
        <v>0</v>
      </c>
      <c r="J458">
        <v>0</v>
      </c>
      <c r="K458">
        <v>0</v>
      </c>
      <c r="L458">
        <v>0</v>
      </c>
      <c r="M458" t="s">
        <v>18</v>
      </c>
      <c r="N458">
        <v>320</v>
      </c>
      <c r="O458">
        <v>3552</v>
      </c>
      <c r="Q458">
        <v>0</v>
      </c>
    </row>
    <row r="459" spans="1:17" x14ac:dyDescent="0.3">
      <c r="A459">
        <v>1</v>
      </c>
      <c r="B459">
        <v>34.58</v>
      </c>
      <c r="C459">
        <v>0</v>
      </c>
      <c r="D459">
        <v>1</v>
      </c>
      <c r="E459">
        <v>1</v>
      </c>
      <c r="F459" t="s">
        <v>26</v>
      </c>
      <c r="G459" t="s">
        <v>17</v>
      </c>
      <c r="H459">
        <v>0</v>
      </c>
      <c r="I459">
        <v>0</v>
      </c>
      <c r="J459">
        <v>0</v>
      </c>
      <c r="K459">
        <v>0</v>
      </c>
      <c r="L459">
        <v>0</v>
      </c>
      <c r="M459" t="s">
        <v>37</v>
      </c>
      <c r="N459">
        <v>0</v>
      </c>
      <c r="O459">
        <v>0</v>
      </c>
      <c r="Q459">
        <v>0</v>
      </c>
    </row>
    <row r="460" spans="1:17" x14ac:dyDescent="0.3">
      <c r="A460">
        <v>1</v>
      </c>
      <c r="B460">
        <v>29.67</v>
      </c>
      <c r="C460">
        <v>0.75</v>
      </c>
      <c r="D460">
        <v>0</v>
      </c>
      <c r="E460">
        <v>0</v>
      </c>
      <c r="F460" t="s">
        <v>26</v>
      </c>
      <c r="G460" t="s">
        <v>17</v>
      </c>
      <c r="H460">
        <v>0.04</v>
      </c>
      <c r="I460">
        <v>0</v>
      </c>
      <c r="J460">
        <v>0</v>
      </c>
      <c r="K460">
        <v>0</v>
      </c>
      <c r="L460">
        <v>0</v>
      </c>
      <c r="M460" t="s">
        <v>18</v>
      </c>
      <c r="N460">
        <v>240</v>
      </c>
      <c r="O460">
        <v>0</v>
      </c>
      <c r="Q460">
        <v>0</v>
      </c>
    </row>
    <row r="461" spans="1:17" x14ac:dyDescent="0.3">
      <c r="A461">
        <v>1</v>
      </c>
      <c r="B461">
        <v>36.17</v>
      </c>
      <c r="C461">
        <v>5.5</v>
      </c>
      <c r="D461">
        <v>1</v>
      </c>
      <c r="E461">
        <v>1</v>
      </c>
      <c r="F461" t="s">
        <v>29</v>
      </c>
      <c r="G461" t="s">
        <v>30</v>
      </c>
      <c r="H461">
        <v>5</v>
      </c>
      <c r="I461">
        <v>0</v>
      </c>
      <c r="J461">
        <v>0</v>
      </c>
      <c r="K461">
        <v>0</v>
      </c>
      <c r="L461">
        <v>0</v>
      </c>
      <c r="M461" t="s">
        <v>18</v>
      </c>
      <c r="N461">
        <v>210</v>
      </c>
      <c r="O461">
        <v>687</v>
      </c>
      <c r="Q461">
        <v>0</v>
      </c>
    </row>
    <row r="462" spans="1:17" x14ac:dyDescent="0.3">
      <c r="A462">
        <v>1</v>
      </c>
      <c r="B462">
        <v>25.67</v>
      </c>
      <c r="C462">
        <v>0.28999999999999998</v>
      </c>
      <c r="D462">
        <v>0</v>
      </c>
      <c r="E462">
        <v>0</v>
      </c>
      <c r="F462" t="s">
        <v>26</v>
      </c>
      <c r="G462" t="s">
        <v>17</v>
      </c>
      <c r="H462">
        <v>1.5</v>
      </c>
      <c r="I462">
        <v>0</v>
      </c>
      <c r="J462">
        <v>0</v>
      </c>
      <c r="K462">
        <v>0</v>
      </c>
      <c r="L462">
        <v>1</v>
      </c>
      <c r="M462" t="s">
        <v>18</v>
      </c>
      <c r="N462">
        <v>160</v>
      </c>
      <c r="O462">
        <v>0</v>
      </c>
      <c r="Q462">
        <v>0</v>
      </c>
    </row>
    <row r="463" spans="1:17" x14ac:dyDescent="0.3">
      <c r="A463">
        <v>0</v>
      </c>
      <c r="B463">
        <v>24.5</v>
      </c>
      <c r="C463">
        <v>2.415</v>
      </c>
      <c r="D463">
        <v>0</v>
      </c>
      <c r="E463">
        <v>0</v>
      </c>
      <c r="F463" t="s">
        <v>26</v>
      </c>
      <c r="G463" t="s">
        <v>17</v>
      </c>
      <c r="H463">
        <v>0</v>
      </c>
      <c r="I463">
        <v>0</v>
      </c>
      <c r="J463">
        <v>0</v>
      </c>
      <c r="K463">
        <v>0</v>
      </c>
      <c r="L463">
        <v>0</v>
      </c>
      <c r="M463" t="s">
        <v>18</v>
      </c>
      <c r="N463">
        <v>120</v>
      </c>
      <c r="O463">
        <v>0</v>
      </c>
      <c r="Q463">
        <v>0</v>
      </c>
    </row>
    <row r="464" spans="1:17" x14ac:dyDescent="0.3">
      <c r="A464">
        <v>1</v>
      </c>
      <c r="B464">
        <v>24.08</v>
      </c>
      <c r="C464">
        <v>0.875</v>
      </c>
      <c r="D464">
        <v>1</v>
      </c>
      <c r="E464">
        <v>1</v>
      </c>
      <c r="F464" t="s">
        <v>22</v>
      </c>
      <c r="G464" t="s">
        <v>17</v>
      </c>
      <c r="H464">
        <v>8.5000000000000006E-2</v>
      </c>
      <c r="I464">
        <v>0</v>
      </c>
      <c r="J464">
        <v>1</v>
      </c>
      <c r="K464">
        <v>4</v>
      </c>
      <c r="L464">
        <v>0</v>
      </c>
      <c r="M464" t="s">
        <v>18</v>
      </c>
      <c r="N464">
        <v>254</v>
      </c>
      <c r="O464">
        <v>1950</v>
      </c>
      <c r="Q464">
        <v>0</v>
      </c>
    </row>
    <row r="465" spans="1:17" x14ac:dyDescent="0.3">
      <c r="A465">
        <v>1</v>
      </c>
      <c r="B465">
        <v>21.92</v>
      </c>
      <c r="C465">
        <v>0.5</v>
      </c>
      <c r="D465">
        <v>1</v>
      </c>
      <c r="E465">
        <v>1</v>
      </c>
      <c r="F465" t="s">
        <v>26</v>
      </c>
      <c r="G465" t="s">
        <v>17</v>
      </c>
      <c r="H465">
        <v>0.125</v>
      </c>
      <c r="I465">
        <v>0</v>
      </c>
      <c r="J465">
        <v>0</v>
      </c>
      <c r="K465">
        <v>0</v>
      </c>
      <c r="L465">
        <v>0</v>
      </c>
      <c r="M465" t="s">
        <v>18</v>
      </c>
      <c r="N465">
        <v>360</v>
      </c>
      <c r="O465">
        <v>0</v>
      </c>
      <c r="Q465">
        <v>0</v>
      </c>
    </row>
    <row r="466" spans="1:17" x14ac:dyDescent="0.3">
      <c r="A466">
        <v>0</v>
      </c>
      <c r="B466">
        <v>36.58</v>
      </c>
      <c r="C466">
        <v>0.28999999999999998</v>
      </c>
      <c r="D466">
        <v>1</v>
      </c>
      <c r="E466">
        <v>1</v>
      </c>
      <c r="F466" t="s">
        <v>33</v>
      </c>
      <c r="G466" t="s">
        <v>34</v>
      </c>
      <c r="H466">
        <v>0</v>
      </c>
      <c r="I466">
        <v>0</v>
      </c>
      <c r="J466">
        <v>1</v>
      </c>
      <c r="K466">
        <v>10</v>
      </c>
      <c r="L466">
        <v>0</v>
      </c>
      <c r="M466" t="s">
        <v>18</v>
      </c>
      <c r="N466">
        <v>200</v>
      </c>
      <c r="O466">
        <v>18</v>
      </c>
      <c r="Q466">
        <v>0</v>
      </c>
    </row>
    <row r="467" spans="1:17" x14ac:dyDescent="0.3">
      <c r="A467">
        <v>0</v>
      </c>
      <c r="B467">
        <v>23</v>
      </c>
      <c r="C467">
        <v>1.835</v>
      </c>
      <c r="D467">
        <v>1</v>
      </c>
      <c r="E467">
        <v>1</v>
      </c>
      <c r="F467" t="s">
        <v>35</v>
      </c>
      <c r="G467" t="s">
        <v>36</v>
      </c>
      <c r="H467">
        <v>0</v>
      </c>
      <c r="I467">
        <v>0</v>
      </c>
      <c r="J467">
        <v>1</v>
      </c>
      <c r="K467">
        <v>1</v>
      </c>
      <c r="L467">
        <v>0</v>
      </c>
      <c r="M467" t="s">
        <v>18</v>
      </c>
      <c r="N467">
        <v>200</v>
      </c>
      <c r="O467">
        <v>53</v>
      </c>
      <c r="Q467">
        <v>0</v>
      </c>
    </row>
    <row r="468" spans="1:17" x14ac:dyDescent="0.3">
      <c r="A468">
        <v>0</v>
      </c>
      <c r="B468">
        <v>27.58</v>
      </c>
      <c r="C468">
        <v>3</v>
      </c>
      <c r="D468">
        <v>1</v>
      </c>
      <c r="E468">
        <v>1</v>
      </c>
      <c r="F468" t="s">
        <v>22</v>
      </c>
      <c r="G468" t="s">
        <v>17</v>
      </c>
      <c r="H468">
        <v>2.79</v>
      </c>
      <c r="I468">
        <v>0</v>
      </c>
      <c r="J468">
        <v>1</v>
      </c>
      <c r="K468">
        <v>1</v>
      </c>
      <c r="L468">
        <v>1</v>
      </c>
      <c r="M468" t="s">
        <v>18</v>
      </c>
      <c r="N468">
        <v>280</v>
      </c>
      <c r="O468">
        <v>10</v>
      </c>
      <c r="Q468">
        <v>0</v>
      </c>
    </row>
    <row r="469" spans="1:17" x14ac:dyDescent="0.3">
      <c r="A469">
        <v>1</v>
      </c>
      <c r="B469">
        <v>31.08</v>
      </c>
      <c r="C469">
        <v>3.085</v>
      </c>
      <c r="D469">
        <v>1</v>
      </c>
      <c r="E469">
        <v>1</v>
      </c>
      <c r="F469" t="s">
        <v>26</v>
      </c>
      <c r="G469" t="s">
        <v>17</v>
      </c>
      <c r="H469">
        <v>2.5</v>
      </c>
      <c r="I469">
        <v>0</v>
      </c>
      <c r="J469">
        <v>1</v>
      </c>
      <c r="K469">
        <v>2</v>
      </c>
      <c r="L469">
        <v>1</v>
      </c>
      <c r="M469" t="s">
        <v>18</v>
      </c>
      <c r="N469">
        <v>160</v>
      </c>
      <c r="O469">
        <v>41</v>
      </c>
      <c r="Q469">
        <v>0</v>
      </c>
    </row>
    <row r="470" spans="1:17" x14ac:dyDescent="0.3">
      <c r="A470">
        <v>0</v>
      </c>
      <c r="B470">
        <v>30.42</v>
      </c>
      <c r="C470">
        <v>1.375</v>
      </c>
      <c r="D470">
        <v>1</v>
      </c>
      <c r="E470">
        <v>1</v>
      </c>
      <c r="F470" t="s">
        <v>16</v>
      </c>
      <c r="G470" t="s">
        <v>20</v>
      </c>
      <c r="H470">
        <v>0.04</v>
      </c>
      <c r="I470">
        <v>0</v>
      </c>
      <c r="J470">
        <v>1</v>
      </c>
      <c r="K470">
        <v>3</v>
      </c>
      <c r="L470">
        <v>0</v>
      </c>
      <c r="M470" t="s">
        <v>18</v>
      </c>
      <c r="N470">
        <v>0</v>
      </c>
      <c r="O470">
        <v>33</v>
      </c>
      <c r="Q470">
        <v>0</v>
      </c>
    </row>
    <row r="471" spans="1:17" x14ac:dyDescent="0.3">
      <c r="A471">
        <v>1</v>
      </c>
      <c r="B471">
        <v>22.08</v>
      </c>
      <c r="C471">
        <v>2.335</v>
      </c>
      <c r="D471">
        <v>1</v>
      </c>
      <c r="E471">
        <v>1</v>
      </c>
      <c r="F471" t="s">
        <v>25</v>
      </c>
      <c r="G471" t="s">
        <v>17</v>
      </c>
      <c r="H471">
        <v>0.75</v>
      </c>
      <c r="I471">
        <v>0</v>
      </c>
      <c r="J471">
        <v>0</v>
      </c>
      <c r="K471">
        <v>0</v>
      </c>
      <c r="L471">
        <v>0</v>
      </c>
      <c r="M471" t="s">
        <v>18</v>
      </c>
      <c r="N471">
        <v>180</v>
      </c>
      <c r="O471">
        <v>0</v>
      </c>
      <c r="Q471">
        <v>0</v>
      </c>
    </row>
    <row r="472" spans="1:17" x14ac:dyDescent="0.3">
      <c r="A472">
        <v>1</v>
      </c>
      <c r="B472">
        <v>16.329999999999998</v>
      </c>
      <c r="C472">
        <v>4.085</v>
      </c>
      <c r="D472">
        <v>1</v>
      </c>
      <c r="E472">
        <v>1</v>
      </c>
      <c r="F472" t="s">
        <v>29</v>
      </c>
      <c r="G472" t="s">
        <v>20</v>
      </c>
      <c r="H472">
        <v>0.41499999999999998</v>
      </c>
      <c r="I472">
        <v>0</v>
      </c>
      <c r="J472">
        <v>0</v>
      </c>
      <c r="K472">
        <v>0</v>
      </c>
      <c r="L472">
        <v>1</v>
      </c>
      <c r="M472" t="s">
        <v>18</v>
      </c>
      <c r="N472">
        <v>120</v>
      </c>
      <c r="O472">
        <v>0</v>
      </c>
      <c r="Q472">
        <v>0</v>
      </c>
    </row>
    <row r="473" spans="1:17" x14ac:dyDescent="0.3">
      <c r="A473">
        <v>0</v>
      </c>
      <c r="B473">
        <v>21.92</v>
      </c>
      <c r="C473">
        <v>11.664999999999999</v>
      </c>
      <c r="D473">
        <v>1</v>
      </c>
      <c r="E473">
        <v>1</v>
      </c>
      <c r="F473" t="s">
        <v>25</v>
      </c>
      <c r="G473" t="s">
        <v>20</v>
      </c>
      <c r="H473">
        <v>8.5000000000000006E-2</v>
      </c>
      <c r="I473">
        <v>0</v>
      </c>
      <c r="J473">
        <v>0</v>
      </c>
      <c r="K473">
        <v>0</v>
      </c>
      <c r="L473">
        <v>0</v>
      </c>
      <c r="M473" t="s">
        <v>18</v>
      </c>
      <c r="N473">
        <v>320</v>
      </c>
      <c r="O473">
        <v>5</v>
      </c>
      <c r="Q473">
        <v>0</v>
      </c>
    </row>
    <row r="474" spans="1:17" x14ac:dyDescent="0.3">
      <c r="A474">
        <v>1</v>
      </c>
      <c r="B474">
        <v>21.08</v>
      </c>
      <c r="C474">
        <v>4.125</v>
      </c>
      <c r="D474">
        <v>0</v>
      </c>
      <c r="E474">
        <v>0</v>
      </c>
      <c r="F474" t="s">
        <v>29</v>
      </c>
      <c r="G474" t="s">
        <v>20</v>
      </c>
      <c r="H474">
        <v>0.04</v>
      </c>
      <c r="I474">
        <v>0</v>
      </c>
      <c r="J474">
        <v>0</v>
      </c>
      <c r="K474">
        <v>0</v>
      </c>
      <c r="L474">
        <v>0</v>
      </c>
      <c r="M474" t="s">
        <v>18</v>
      </c>
      <c r="N474">
        <v>140</v>
      </c>
      <c r="O474">
        <v>100</v>
      </c>
      <c r="Q474">
        <v>0</v>
      </c>
    </row>
    <row r="475" spans="1:17" x14ac:dyDescent="0.3">
      <c r="A475">
        <v>1</v>
      </c>
      <c r="B475">
        <v>17.420000000000002</v>
      </c>
      <c r="C475">
        <v>6.5</v>
      </c>
      <c r="D475">
        <v>1</v>
      </c>
      <c r="E475">
        <v>1</v>
      </c>
      <c r="F475" t="s">
        <v>29</v>
      </c>
      <c r="G475" t="s">
        <v>17</v>
      </c>
      <c r="H475">
        <v>0.125</v>
      </c>
      <c r="I475">
        <v>0</v>
      </c>
      <c r="J475">
        <v>0</v>
      </c>
      <c r="K475">
        <v>0</v>
      </c>
      <c r="L475">
        <v>0</v>
      </c>
      <c r="M475" t="s">
        <v>18</v>
      </c>
      <c r="N475">
        <v>60</v>
      </c>
      <c r="O475">
        <v>100</v>
      </c>
      <c r="Q475">
        <v>0</v>
      </c>
    </row>
    <row r="476" spans="1:17" x14ac:dyDescent="0.3">
      <c r="A476">
        <v>1</v>
      </c>
      <c r="B476">
        <v>19.170000000000002</v>
      </c>
      <c r="C476">
        <v>4</v>
      </c>
      <c r="D476">
        <v>0</v>
      </c>
      <c r="E476">
        <v>0</v>
      </c>
      <c r="F476" t="s">
        <v>29</v>
      </c>
      <c r="G476" t="s">
        <v>17</v>
      </c>
      <c r="H476">
        <v>1</v>
      </c>
      <c r="I476">
        <v>0</v>
      </c>
      <c r="J476">
        <v>0</v>
      </c>
      <c r="K476">
        <v>0</v>
      </c>
      <c r="L476">
        <v>1</v>
      </c>
      <c r="M476" t="s">
        <v>18</v>
      </c>
      <c r="N476">
        <v>360</v>
      </c>
      <c r="O476">
        <v>1000</v>
      </c>
      <c r="Q476">
        <v>0</v>
      </c>
    </row>
    <row r="477" spans="1:17" x14ac:dyDescent="0.3">
      <c r="A477">
        <v>1</v>
      </c>
      <c r="B477">
        <v>20.67</v>
      </c>
      <c r="C477">
        <v>0.41499999999999998</v>
      </c>
      <c r="D477">
        <v>1</v>
      </c>
      <c r="E477">
        <v>1</v>
      </c>
      <c r="F477" t="s">
        <v>26</v>
      </c>
      <c r="G477" t="s">
        <v>17</v>
      </c>
      <c r="H477">
        <v>0.125</v>
      </c>
      <c r="I477">
        <v>0</v>
      </c>
      <c r="J477">
        <v>0</v>
      </c>
      <c r="K477">
        <v>0</v>
      </c>
      <c r="L477">
        <v>0</v>
      </c>
      <c r="M477" t="s">
        <v>18</v>
      </c>
      <c r="N477">
        <v>0</v>
      </c>
      <c r="O477">
        <v>44</v>
      </c>
      <c r="Q477">
        <v>0</v>
      </c>
    </row>
    <row r="478" spans="1:17" x14ac:dyDescent="0.3">
      <c r="A478">
        <v>1</v>
      </c>
      <c r="B478">
        <v>26.75</v>
      </c>
      <c r="C478">
        <v>2</v>
      </c>
      <c r="D478">
        <v>1</v>
      </c>
      <c r="E478">
        <v>1</v>
      </c>
      <c r="F478" t="s">
        <v>27</v>
      </c>
      <c r="G478" t="s">
        <v>17</v>
      </c>
      <c r="H478">
        <v>0.75</v>
      </c>
      <c r="I478">
        <v>0</v>
      </c>
      <c r="J478">
        <v>0</v>
      </c>
      <c r="K478">
        <v>0</v>
      </c>
      <c r="L478">
        <v>1</v>
      </c>
      <c r="M478" t="s">
        <v>18</v>
      </c>
      <c r="N478">
        <v>80</v>
      </c>
      <c r="O478">
        <v>0</v>
      </c>
      <c r="Q478">
        <v>0</v>
      </c>
    </row>
    <row r="479" spans="1:17" x14ac:dyDescent="0.3">
      <c r="A479">
        <v>1</v>
      </c>
      <c r="B479">
        <v>23.58</v>
      </c>
      <c r="C479">
        <v>0.83499999999999996</v>
      </c>
      <c r="D479">
        <v>1</v>
      </c>
      <c r="E479">
        <v>1</v>
      </c>
      <c r="F479" t="s">
        <v>29</v>
      </c>
      <c r="G479" t="s">
        <v>20</v>
      </c>
      <c r="H479">
        <v>8.5000000000000006E-2</v>
      </c>
      <c r="I479">
        <v>0</v>
      </c>
      <c r="J479">
        <v>0</v>
      </c>
      <c r="K479">
        <v>0</v>
      </c>
      <c r="L479">
        <v>1</v>
      </c>
      <c r="M479" t="s">
        <v>18</v>
      </c>
      <c r="N479">
        <v>220</v>
      </c>
      <c r="O479">
        <v>5</v>
      </c>
      <c r="Q479">
        <v>0</v>
      </c>
    </row>
    <row r="480" spans="1:17" x14ac:dyDescent="0.3">
      <c r="A480">
        <v>1</v>
      </c>
      <c r="B480">
        <v>39.17</v>
      </c>
      <c r="C480">
        <v>2.5</v>
      </c>
      <c r="D480">
        <v>0</v>
      </c>
      <c r="E480">
        <v>0</v>
      </c>
      <c r="F480" t="s">
        <v>29</v>
      </c>
      <c r="G480" t="s">
        <v>20</v>
      </c>
      <c r="H480">
        <v>10</v>
      </c>
      <c r="I480">
        <v>0</v>
      </c>
      <c r="J480">
        <v>0</v>
      </c>
      <c r="K480">
        <v>0</v>
      </c>
      <c r="L480">
        <v>1</v>
      </c>
      <c r="M480" t="s">
        <v>21</v>
      </c>
      <c r="N480">
        <v>200</v>
      </c>
      <c r="O480">
        <v>0</v>
      </c>
      <c r="Q480">
        <v>0</v>
      </c>
    </row>
    <row r="481" spans="1:17" x14ac:dyDescent="0.3">
      <c r="A481">
        <v>1</v>
      </c>
      <c r="B481">
        <v>22.75</v>
      </c>
      <c r="C481">
        <v>11.5</v>
      </c>
      <c r="D481">
        <v>1</v>
      </c>
      <c r="E481">
        <v>1</v>
      </c>
      <c r="F481" t="s">
        <v>29</v>
      </c>
      <c r="G481" t="s">
        <v>17</v>
      </c>
      <c r="H481">
        <v>0.41499999999999998</v>
      </c>
      <c r="I481">
        <v>0</v>
      </c>
      <c r="J481">
        <v>0</v>
      </c>
      <c r="K481">
        <v>0</v>
      </c>
      <c r="L481">
        <v>0</v>
      </c>
      <c r="M481" t="s">
        <v>18</v>
      </c>
      <c r="N481">
        <v>0</v>
      </c>
      <c r="O481">
        <v>0</v>
      </c>
      <c r="Q481">
        <v>0</v>
      </c>
    </row>
    <row r="482" spans="1:17" x14ac:dyDescent="0.3">
      <c r="A482">
        <v>1</v>
      </c>
      <c r="B482">
        <v>26.5</v>
      </c>
      <c r="C482">
        <v>2.71</v>
      </c>
      <c r="D482">
        <v>0</v>
      </c>
      <c r="E482">
        <v>0</v>
      </c>
      <c r="F482" t="s">
        <v>26</v>
      </c>
      <c r="G482" t="s">
        <v>17</v>
      </c>
      <c r="H482">
        <v>8.5000000000000006E-2</v>
      </c>
      <c r="I482">
        <v>0</v>
      </c>
      <c r="J482">
        <v>0</v>
      </c>
      <c r="K482">
        <v>0</v>
      </c>
      <c r="L482">
        <v>0</v>
      </c>
      <c r="M482" t="s">
        <v>21</v>
      </c>
      <c r="N482">
        <v>80</v>
      </c>
      <c r="O482">
        <v>0</v>
      </c>
      <c r="Q482">
        <v>0</v>
      </c>
    </row>
    <row r="483" spans="1:17" x14ac:dyDescent="0.3">
      <c r="A483">
        <v>0</v>
      </c>
      <c r="B483">
        <v>16.920000000000002</v>
      </c>
      <c r="C483">
        <v>0.5</v>
      </c>
      <c r="D483">
        <v>1</v>
      </c>
      <c r="E483">
        <v>1</v>
      </c>
      <c r="F483" t="s">
        <v>29</v>
      </c>
      <c r="G483" t="s">
        <v>17</v>
      </c>
      <c r="H483">
        <v>0.16500000000000001</v>
      </c>
      <c r="I483">
        <v>0</v>
      </c>
      <c r="J483">
        <v>1</v>
      </c>
      <c r="K483">
        <v>6</v>
      </c>
      <c r="L483">
        <v>1</v>
      </c>
      <c r="M483" t="s">
        <v>18</v>
      </c>
      <c r="N483">
        <v>240</v>
      </c>
      <c r="O483">
        <v>35</v>
      </c>
      <c r="Q483">
        <v>0</v>
      </c>
    </row>
    <row r="484" spans="1:17" x14ac:dyDescent="0.3">
      <c r="A484">
        <v>1</v>
      </c>
      <c r="B484">
        <v>23.5</v>
      </c>
      <c r="C484">
        <v>3.165</v>
      </c>
      <c r="D484">
        <v>0</v>
      </c>
      <c r="E484">
        <v>0</v>
      </c>
      <c r="F484" t="s">
        <v>25</v>
      </c>
      <c r="G484" t="s">
        <v>17</v>
      </c>
      <c r="H484">
        <v>0.41499999999999998</v>
      </c>
      <c r="I484">
        <v>0</v>
      </c>
      <c r="J484">
        <v>1</v>
      </c>
      <c r="K484">
        <v>1</v>
      </c>
      <c r="L484">
        <v>1</v>
      </c>
      <c r="M484" t="s">
        <v>18</v>
      </c>
      <c r="N484">
        <v>280</v>
      </c>
      <c r="O484">
        <v>80</v>
      </c>
      <c r="Q484">
        <v>0</v>
      </c>
    </row>
    <row r="485" spans="1:17" x14ac:dyDescent="0.3">
      <c r="A485">
        <v>0</v>
      </c>
      <c r="B485">
        <v>17.329999999999998</v>
      </c>
      <c r="C485">
        <v>9.5</v>
      </c>
      <c r="D485">
        <v>1</v>
      </c>
      <c r="E485">
        <v>1</v>
      </c>
      <c r="F485" t="s">
        <v>32</v>
      </c>
      <c r="G485" t="s">
        <v>17</v>
      </c>
      <c r="H485">
        <v>1.75</v>
      </c>
      <c r="I485">
        <v>0</v>
      </c>
      <c r="J485">
        <v>1</v>
      </c>
      <c r="K485">
        <v>10</v>
      </c>
      <c r="L485">
        <v>1</v>
      </c>
      <c r="M485" t="s">
        <v>18</v>
      </c>
      <c r="N485">
        <v>0</v>
      </c>
      <c r="O485">
        <v>10</v>
      </c>
      <c r="Q485">
        <v>0</v>
      </c>
    </row>
    <row r="486" spans="1:17" x14ac:dyDescent="0.3">
      <c r="A486">
        <v>1</v>
      </c>
      <c r="B486">
        <v>23.75</v>
      </c>
      <c r="C486">
        <v>0.41499999999999998</v>
      </c>
      <c r="D486">
        <v>0</v>
      </c>
      <c r="E486">
        <v>0</v>
      </c>
      <c r="F486" t="s">
        <v>26</v>
      </c>
      <c r="G486" t="s">
        <v>17</v>
      </c>
      <c r="H486">
        <v>0.04</v>
      </c>
      <c r="I486">
        <v>0</v>
      </c>
      <c r="J486">
        <v>1</v>
      </c>
      <c r="K486">
        <v>2</v>
      </c>
      <c r="L486">
        <v>0</v>
      </c>
      <c r="M486" t="s">
        <v>18</v>
      </c>
      <c r="N486">
        <v>128</v>
      </c>
      <c r="O486">
        <v>6</v>
      </c>
      <c r="Q486">
        <v>0</v>
      </c>
    </row>
    <row r="487" spans="1:17" x14ac:dyDescent="0.3">
      <c r="A487">
        <v>1</v>
      </c>
      <c r="B487">
        <v>34.67</v>
      </c>
      <c r="C487">
        <v>1.08</v>
      </c>
      <c r="D487">
        <v>1</v>
      </c>
      <c r="E487">
        <v>1</v>
      </c>
      <c r="F487" t="s">
        <v>22</v>
      </c>
      <c r="G487" t="s">
        <v>17</v>
      </c>
      <c r="H487">
        <v>1.165</v>
      </c>
      <c r="I487">
        <v>0</v>
      </c>
      <c r="J487">
        <v>0</v>
      </c>
      <c r="K487">
        <v>0</v>
      </c>
      <c r="L487">
        <v>0</v>
      </c>
      <c r="M487" t="s">
        <v>21</v>
      </c>
      <c r="N487">
        <v>28</v>
      </c>
      <c r="O487">
        <v>0</v>
      </c>
      <c r="Q487">
        <v>0</v>
      </c>
    </row>
    <row r="488" spans="1:17" x14ac:dyDescent="0.3">
      <c r="A488">
        <v>1</v>
      </c>
      <c r="B488">
        <v>74.83</v>
      </c>
      <c r="C488">
        <v>19</v>
      </c>
      <c r="D488">
        <v>0</v>
      </c>
      <c r="E488">
        <v>0</v>
      </c>
      <c r="F488" t="s">
        <v>33</v>
      </c>
      <c r="G488" t="s">
        <v>34</v>
      </c>
      <c r="H488">
        <v>0.04</v>
      </c>
      <c r="I488">
        <v>0</v>
      </c>
      <c r="J488">
        <v>1</v>
      </c>
      <c r="K488">
        <v>2</v>
      </c>
      <c r="L488">
        <v>0</v>
      </c>
      <c r="M488" t="s">
        <v>18</v>
      </c>
      <c r="N488">
        <v>0</v>
      </c>
      <c r="O488">
        <v>351</v>
      </c>
      <c r="Q488">
        <v>0</v>
      </c>
    </row>
    <row r="489" spans="1:17" x14ac:dyDescent="0.3">
      <c r="A489">
        <v>1</v>
      </c>
      <c r="B489">
        <v>28.17</v>
      </c>
      <c r="C489">
        <v>0.125</v>
      </c>
      <c r="D489">
        <v>0</v>
      </c>
      <c r="E489">
        <v>0</v>
      </c>
      <c r="F489" t="s">
        <v>25</v>
      </c>
      <c r="G489" t="s">
        <v>17</v>
      </c>
      <c r="H489">
        <v>8.5000000000000006E-2</v>
      </c>
      <c r="I489">
        <v>0</v>
      </c>
      <c r="J489">
        <v>0</v>
      </c>
      <c r="K489">
        <v>0</v>
      </c>
      <c r="L489">
        <v>0</v>
      </c>
      <c r="M489" t="s">
        <v>18</v>
      </c>
      <c r="N489">
        <v>216</v>
      </c>
      <c r="O489">
        <v>2100</v>
      </c>
      <c r="Q489">
        <v>0</v>
      </c>
    </row>
    <row r="490" spans="1:17" x14ac:dyDescent="0.3">
      <c r="A490">
        <v>1</v>
      </c>
      <c r="B490">
        <v>24.5</v>
      </c>
      <c r="C490">
        <v>13.335000000000001</v>
      </c>
      <c r="D490">
        <v>0</v>
      </c>
      <c r="E490">
        <v>0</v>
      </c>
      <c r="F490" t="s">
        <v>32</v>
      </c>
      <c r="G490" t="s">
        <v>17</v>
      </c>
      <c r="H490">
        <v>0.04</v>
      </c>
      <c r="I490">
        <v>0</v>
      </c>
      <c r="J490">
        <v>0</v>
      </c>
      <c r="K490">
        <v>0</v>
      </c>
      <c r="L490">
        <v>1</v>
      </c>
      <c r="M490" t="s">
        <v>18</v>
      </c>
      <c r="N490">
        <v>120</v>
      </c>
      <c r="O490">
        <v>475</v>
      </c>
      <c r="Q490">
        <v>0</v>
      </c>
    </row>
    <row r="491" spans="1:17" x14ac:dyDescent="0.3">
      <c r="A491">
        <v>1</v>
      </c>
      <c r="B491">
        <v>18.829999999999998</v>
      </c>
      <c r="C491">
        <v>3.54</v>
      </c>
      <c r="D491">
        <v>0</v>
      </c>
      <c r="E491">
        <v>0</v>
      </c>
      <c r="F491" t="s">
        <v>33</v>
      </c>
      <c r="G491" t="s">
        <v>34</v>
      </c>
      <c r="H491">
        <v>0</v>
      </c>
      <c r="I491">
        <v>0</v>
      </c>
      <c r="J491">
        <v>0</v>
      </c>
      <c r="K491">
        <v>0</v>
      </c>
      <c r="L491">
        <v>1</v>
      </c>
      <c r="M491" t="s">
        <v>18</v>
      </c>
      <c r="N491">
        <v>180</v>
      </c>
      <c r="O491">
        <v>1</v>
      </c>
      <c r="Q491">
        <v>0</v>
      </c>
    </row>
    <row r="492" spans="1:17" x14ac:dyDescent="0.3">
      <c r="A492">
        <v>1</v>
      </c>
      <c r="B492">
        <v>45.33</v>
      </c>
      <c r="C492">
        <v>1</v>
      </c>
      <c r="D492">
        <v>1</v>
      </c>
      <c r="E492">
        <v>1</v>
      </c>
      <c r="F492" t="s">
        <v>19</v>
      </c>
      <c r="G492" t="s">
        <v>17</v>
      </c>
      <c r="H492">
        <v>0.125</v>
      </c>
      <c r="I492">
        <v>0</v>
      </c>
      <c r="J492">
        <v>0</v>
      </c>
      <c r="K492">
        <v>0</v>
      </c>
      <c r="L492">
        <v>1</v>
      </c>
      <c r="M492" t="s">
        <v>18</v>
      </c>
      <c r="N492">
        <v>263</v>
      </c>
      <c r="O492">
        <v>0</v>
      </c>
      <c r="Q492">
        <v>0</v>
      </c>
    </row>
    <row r="493" spans="1:17" x14ac:dyDescent="0.3">
      <c r="A493">
        <v>0</v>
      </c>
      <c r="B493">
        <v>47.25</v>
      </c>
      <c r="C493">
        <v>0.75</v>
      </c>
      <c r="D493">
        <v>1</v>
      </c>
      <c r="E493">
        <v>1</v>
      </c>
      <c r="F493" t="s">
        <v>19</v>
      </c>
      <c r="G493" t="s">
        <v>20</v>
      </c>
      <c r="H493">
        <v>2.75</v>
      </c>
      <c r="I493">
        <v>1</v>
      </c>
      <c r="J493">
        <v>1</v>
      </c>
      <c r="K493">
        <v>1</v>
      </c>
      <c r="L493">
        <v>0</v>
      </c>
      <c r="M493" t="s">
        <v>18</v>
      </c>
      <c r="N493">
        <v>333</v>
      </c>
      <c r="O493">
        <v>892</v>
      </c>
      <c r="Q493">
        <v>1</v>
      </c>
    </row>
    <row r="494" spans="1:17" x14ac:dyDescent="0.3">
      <c r="A494">
        <v>1</v>
      </c>
      <c r="B494">
        <v>24.17</v>
      </c>
      <c r="C494">
        <v>0.875</v>
      </c>
      <c r="D494">
        <v>1</v>
      </c>
      <c r="E494">
        <v>1</v>
      </c>
      <c r="F494" t="s">
        <v>19</v>
      </c>
      <c r="G494" t="s">
        <v>17</v>
      </c>
      <c r="H494">
        <v>4.625</v>
      </c>
      <c r="I494">
        <v>1</v>
      </c>
      <c r="J494">
        <v>1</v>
      </c>
      <c r="K494">
        <v>2</v>
      </c>
      <c r="L494">
        <v>1</v>
      </c>
      <c r="M494" t="s">
        <v>18</v>
      </c>
      <c r="N494">
        <v>520</v>
      </c>
      <c r="O494">
        <v>2000</v>
      </c>
      <c r="Q494">
        <v>1</v>
      </c>
    </row>
    <row r="495" spans="1:17" x14ac:dyDescent="0.3">
      <c r="A495">
        <v>1</v>
      </c>
      <c r="B495">
        <v>39.25</v>
      </c>
      <c r="C495">
        <v>9.5</v>
      </c>
      <c r="D495">
        <v>1</v>
      </c>
      <c r="E495">
        <v>1</v>
      </c>
      <c r="F495" t="s">
        <v>22</v>
      </c>
      <c r="G495" t="s">
        <v>17</v>
      </c>
      <c r="H495">
        <v>6.5</v>
      </c>
      <c r="I495">
        <v>1</v>
      </c>
      <c r="J495">
        <v>1</v>
      </c>
      <c r="K495">
        <v>14</v>
      </c>
      <c r="L495">
        <v>0</v>
      </c>
      <c r="M495" t="s">
        <v>18</v>
      </c>
      <c r="N495">
        <v>240</v>
      </c>
      <c r="O495">
        <v>4607</v>
      </c>
      <c r="Q495">
        <v>1</v>
      </c>
    </row>
    <row r="496" spans="1:17" x14ac:dyDescent="0.3">
      <c r="A496">
        <v>0</v>
      </c>
      <c r="B496">
        <v>20.5</v>
      </c>
      <c r="C496">
        <v>11.835000000000001</v>
      </c>
      <c r="D496">
        <v>1</v>
      </c>
      <c r="E496">
        <v>1</v>
      </c>
      <c r="F496" t="s">
        <v>26</v>
      </c>
      <c r="G496" t="s">
        <v>20</v>
      </c>
      <c r="H496">
        <v>6</v>
      </c>
      <c r="I496">
        <v>1</v>
      </c>
      <c r="J496">
        <v>0</v>
      </c>
      <c r="K496">
        <v>0</v>
      </c>
      <c r="L496">
        <v>0</v>
      </c>
      <c r="M496" t="s">
        <v>18</v>
      </c>
      <c r="N496">
        <v>340</v>
      </c>
      <c r="O496">
        <v>0</v>
      </c>
      <c r="Q496">
        <v>1</v>
      </c>
    </row>
    <row r="497" spans="1:17" x14ac:dyDescent="0.3">
      <c r="A497">
        <v>0</v>
      </c>
      <c r="B497">
        <v>18.829999999999998</v>
      </c>
      <c r="C497">
        <v>4.415</v>
      </c>
      <c r="D497">
        <v>0</v>
      </c>
      <c r="E497">
        <v>0</v>
      </c>
      <c r="F497" t="s">
        <v>26</v>
      </c>
      <c r="G497" t="s">
        <v>20</v>
      </c>
      <c r="H497">
        <v>3</v>
      </c>
      <c r="I497">
        <v>1</v>
      </c>
      <c r="J497">
        <v>0</v>
      </c>
      <c r="K497">
        <v>0</v>
      </c>
      <c r="L497">
        <v>0</v>
      </c>
      <c r="M497" t="s">
        <v>18</v>
      </c>
      <c r="N497">
        <v>240</v>
      </c>
      <c r="O497">
        <v>0</v>
      </c>
      <c r="Q497">
        <v>1</v>
      </c>
    </row>
    <row r="498" spans="1:17" x14ac:dyDescent="0.3">
      <c r="A498">
        <v>1</v>
      </c>
      <c r="B498">
        <v>19.170000000000002</v>
      </c>
      <c r="C498">
        <v>9.5</v>
      </c>
      <c r="D498">
        <v>1</v>
      </c>
      <c r="E498">
        <v>1</v>
      </c>
      <c r="F498" t="s">
        <v>16</v>
      </c>
      <c r="G498" t="s">
        <v>17</v>
      </c>
      <c r="H498">
        <v>1.5</v>
      </c>
      <c r="I498">
        <v>1</v>
      </c>
      <c r="J498">
        <v>0</v>
      </c>
      <c r="K498">
        <v>0</v>
      </c>
      <c r="L498">
        <v>0</v>
      </c>
      <c r="M498" t="s">
        <v>18</v>
      </c>
      <c r="N498">
        <v>120</v>
      </c>
      <c r="O498">
        <v>2206</v>
      </c>
      <c r="Q498">
        <v>1</v>
      </c>
    </row>
    <row r="499" spans="1:17" x14ac:dyDescent="0.3">
      <c r="A499">
        <v>0</v>
      </c>
      <c r="B499">
        <v>25</v>
      </c>
      <c r="C499">
        <v>0.875</v>
      </c>
      <c r="D499">
        <v>1</v>
      </c>
      <c r="E499">
        <v>1</v>
      </c>
      <c r="F499" t="s">
        <v>28</v>
      </c>
      <c r="G499" t="s">
        <v>20</v>
      </c>
      <c r="H499">
        <v>1.04</v>
      </c>
      <c r="I499">
        <v>1</v>
      </c>
      <c r="J499">
        <v>0</v>
      </c>
      <c r="K499">
        <v>0</v>
      </c>
      <c r="L499">
        <v>1</v>
      </c>
      <c r="M499" t="s">
        <v>18</v>
      </c>
      <c r="N499">
        <v>160</v>
      </c>
      <c r="O499">
        <v>5860</v>
      </c>
      <c r="Q499">
        <v>1</v>
      </c>
    </row>
    <row r="500" spans="1:17" x14ac:dyDescent="0.3">
      <c r="A500">
        <v>1</v>
      </c>
      <c r="B500">
        <v>20.170000000000002</v>
      </c>
      <c r="C500">
        <v>9.25</v>
      </c>
      <c r="D500">
        <v>1</v>
      </c>
      <c r="E500">
        <v>1</v>
      </c>
      <c r="F500" t="s">
        <v>26</v>
      </c>
      <c r="G500" t="s">
        <v>17</v>
      </c>
      <c r="H500">
        <v>1.665</v>
      </c>
      <c r="I500">
        <v>1</v>
      </c>
      <c r="J500">
        <v>1</v>
      </c>
      <c r="K500">
        <v>3</v>
      </c>
      <c r="L500">
        <v>1</v>
      </c>
      <c r="M500" t="s">
        <v>18</v>
      </c>
      <c r="N500">
        <v>40</v>
      </c>
      <c r="O500">
        <v>28</v>
      </c>
      <c r="Q500">
        <v>1</v>
      </c>
    </row>
    <row r="501" spans="1:17" x14ac:dyDescent="0.3">
      <c r="A501">
        <v>1</v>
      </c>
      <c r="B501">
        <v>25.75</v>
      </c>
      <c r="C501">
        <v>0.5</v>
      </c>
      <c r="D501">
        <v>1</v>
      </c>
      <c r="E501">
        <v>1</v>
      </c>
      <c r="F501" t="s">
        <v>26</v>
      </c>
      <c r="G501" t="s">
        <v>17</v>
      </c>
      <c r="H501">
        <v>1.46</v>
      </c>
      <c r="I501">
        <v>1</v>
      </c>
      <c r="J501">
        <v>1</v>
      </c>
      <c r="K501">
        <v>5</v>
      </c>
      <c r="L501">
        <v>1</v>
      </c>
      <c r="M501" t="s">
        <v>18</v>
      </c>
      <c r="N501">
        <v>312</v>
      </c>
      <c r="O501">
        <v>0</v>
      </c>
      <c r="Q501">
        <v>1</v>
      </c>
    </row>
    <row r="502" spans="1:17" x14ac:dyDescent="0.3">
      <c r="A502">
        <v>1</v>
      </c>
      <c r="B502">
        <v>20.420000000000002</v>
      </c>
      <c r="C502">
        <v>7</v>
      </c>
      <c r="D502">
        <v>1</v>
      </c>
      <c r="E502">
        <v>1</v>
      </c>
      <c r="F502" t="s">
        <v>26</v>
      </c>
      <c r="G502" t="s">
        <v>17</v>
      </c>
      <c r="H502">
        <v>1.625</v>
      </c>
      <c r="I502">
        <v>1</v>
      </c>
      <c r="J502">
        <v>1</v>
      </c>
      <c r="K502">
        <v>3</v>
      </c>
      <c r="L502">
        <v>0</v>
      </c>
      <c r="M502" t="s">
        <v>18</v>
      </c>
      <c r="N502">
        <v>200</v>
      </c>
      <c r="O502">
        <v>1391</v>
      </c>
      <c r="Q502">
        <v>1</v>
      </c>
    </row>
    <row r="503" spans="1:17" x14ac:dyDescent="0.3">
      <c r="A503">
        <v>1</v>
      </c>
      <c r="B503">
        <v>28.46</v>
      </c>
      <c r="C503">
        <v>4</v>
      </c>
      <c r="D503">
        <v>1</v>
      </c>
      <c r="E503">
        <v>1</v>
      </c>
      <c r="F503" t="s">
        <v>28</v>
      </c>
      <c r="G503" t="s">
        <v>17</v>
      </c>
      <c r="H503">
        <v>5</v>
      </c>
      <c r="I503">
        <v>1</v>
      </c>
      <c r="J503">
        <v>1</v>
      </c>
      <c r="K503">
        <v>3</v>
      </c>
      <c r="L503">
        <v>1</v>
      </c>
      <c r="M503" t="s">
        <v>18</v>
      </c>
      <c r="N503">
        <v>290</v>
      </c>
      <c r="O503">
        <v>2279</v>
      </c>
      <c r="Q503">
        <v>1</v>
      </c>
    </row>
    <row r="504" spans="1:17" x14ac:dyDescent="0.3">
      <c r="A504">
        <v>1</v>
      </c>
      <c r="B504">
        <v>39</v>
      </c>
      <c r="C504">
        <v>5</v>
      </c>
      <c r="D504">
        <v>1</v>
      </c>
      <c r="E504">
        <v>1</v>
      </c>
      <c r="F504" t="s">
        <v>24</v>
      </c>
      <c r="G504" t="s">
        <v>17</v>
      </c>
      <c r="H504">
        <v>3.5</v>
      </c>
      <c r="I504">
        <v>1</v>
      </c>
      <c r="J504">
        <v>1</v>
      </c>
      <c r="K504">
        <v>10</v>
      </c>
      <c r="L504">
        <v>1</v>
      </c>
      <c r="M504" t="s">
        <v>18</v>
      </c>
      <c r="N504">
        <v>0</v>
      </c>
      <c r="O504">
        <v>0</v>
      </c>
      <c r="Q504">
        <v>1</v>
      </c>
    </row>
    <row r="505" spans="1:17" x14ac:dyDescent="0.3">
      <c r="A505">
        <v>0</v>
      </c>
      <c r="B505">
        <v>64.08</v>
      </c>
      <c r="C505">
        <v>0.16500000000000001</v>
      </c>
      <c r="D505">
        <v>1</v>
      </c>
      <c r="E505">
        <v>1</v>
      </c>
      <c r="F505" t="s">
        <v>33</v>
      </c>
      <c r="G505" t="s">
        <v>34</v>
      </c>
      <c r="H505">
        <v>0</v>
      </c>
      <c r="I505">
        <v>1</v>
      </c>
      <c r="J505">
        <v>1</v>
      </c>
      <c r="K505">
        <v>1</v>
      </c>
      <c r="L505">
        <v>0</v>
      </c>
      <c r="M505" t="s">
        <v>18</v>
      </c>
      <c r="N505">
        <v>232</v>
      </c>
      <c r="O505">
        <v>100</v>
      </c>
      <c r="Q505">
        <v>1</v>
      </c>
    </row>
    <row r="506" spans="1:17" x14ac:dyDescent="0.3">
      <c r="A506">
        <v>1</v>
      </c>
      <c r="B506">
        <v>28.25</v>
      </c>
      <c r="C506">
        <v>5.125</v>
      </c>
      <c r="D506">
        <v>1</v>
      </c>
      <c r="E506">
        <v>1</v>
      </c>
      <c r="F506" t="s">
        <v>28</v>
      </c>
      <c r="G506" t="s">
        <v>17</v>
      </c>
      <c r="H506">
        <v>4.75</v>
      </c>
      <c r="I506">
        <v>1</v>
      </c>
      <c r="J506">
        <v>1</v>
      </c>
      <c r="K506">
        <v>2</v>
      </c>
      <c r="L506">
        <v>0</v>
      </c>
      <c r="M506" t="s">
        <v>18</v>
      </c>
      <c r="N506">
        <v>420</v>
      </c>
      <c r="O506">
        <v>7</v>
      </c>
      <c r="Q506">
        <v>1</v>
      </c>
    </row>
    <row r="507" spans="1:17" x14ac:dyDescent="0.3">
      <c r="A507">
        <v>0</v>
      </c>
      <c r="B507">
        <v>28.75</v>
      </c>
      <c r="C507">
        <v>3.75</v>
      </c>
      <c r="D507">
        <v>1</v>
      </c>
      <c r="E507">
        <v>1</v>
      </c>
      <c r="F507" t="s">
        <v>26</v>
      </c>
      <c r="G507" t="s">
        <v>17</v>
      </c>
      <c r="H507">
        <v>1.085</v>
      </c>
      <c r="I507">
        <v>1</v>
      </c>
      <c r="J507">
        <v>1</v>
      </c>
      <c r="K507">
        <v>1</v>
      </c>
      <c r="L507">
        <v>1</v>
      </c>
      <c r="M507" t="s">
        <v>18</v>
      </c>
      <c r="N507">
        <v>371</v>
      </c>
      <c r="O507">
        <v>0</v>
      </c>
      <c r="Q507">
        <v>1</v>
      </c>
    </row>
    <row r="508" spans="1:17" x14ac:dyDescent="0.3">
      <c r="A508">
        <v>1</v>
      </c>
      <c r="B508">
        <v>31.33</v>
      </c>
      <c r="C508">
        <v>19.5</v>
      </c>
      <c r="D508">
        <v>1</v>
      </c>
      <c r="E508">
        <v>1</v>
      </c>
      <c r="F508" t="s">
        <v>26</v>
      </c>
      <c r="G508" t="s">
        <v>17</v>
      </c>
      <c r="H508">
        <v>7</v>
      </c>
      <c r="I508">
        <v>1</v>
      </c>
      <c r="J508">
        <v>1</v>
      </c>
      <c r="K508">
        <v>16</v>
      </c>
      <c r="L508">
        <v>0</v>
      </c>
      <c r="M508" t="s">
        <v>18</v>
      </c>
      <c r="N508">
        <v>0</v>
      </c>
      <c r="O508">
        <v>5000</v>
      </c>
      <c r="Q508">
        <v>1</v>
      </c>
    </row>
    <row r="509" spans="1:17" x14ac:dyDescent="0.3">
      <c r="A509">
        <v>0</v>
      </c>
      <c r="B509">
        <v>18.920000000000002</v>
      </c>
      <c r="C509">
        <v>9</v>
      </c>
      <c r="D509">
        <v>1</v>
      </c>
      <c r="E509">
        <v>1</v>
      </c>
      <c r="F509" t="s">
        <v>32</v>
      </c>
      <c r="G509" t="s">
        <v>17</v>
      </c>
      <c r="H509">
        <v>0.75</v>
      </c>
      <c r="I509">
        <v>1</v>
      </c>
      <c r="J509">
        <v>1</v>
      </c>
      <c r="K509">
        <v>2</v>
      </c>
      <c r="L509">
        <v>0</v>
      </c>
      <c r="M509" t="s">
        <v>18</v>
      </c>
      <c r="N509">
        <v>88</v>
      </c>
      <c r="O509">
        <v>591</v>
      </c>
      <c r="Q509">
        <v>1</v>
      </c>
    </row>
    <row r="510" spans="1:17" x14ac:dyDescent="0.3">
      <c r="A510">
        <v>0</v>
      </c>
      <c r="B510">
        <v>24.75</v>
      </c>
      <c r="C510">
        <v>3</v>
      </c>
      <c r="D510">
        <v>1</v>
      </c>
      <c r="E510">
        <v>1</v>
      </c>
      <c r="F510" t="s">
        <v>19</v>
      </c>
      <c r="G510" t="s">
        <v>20</v>
      </c>
      <c r="H510">
        <v>1.835</v>
      </c>
      <c r="I510">
        <v>1</v>
      </c>
      <c r="J510">
        <v>1</v>
      </c>
      <c r="K510">
        <v>19</v>
      </c>
      <c r="L510">
        <v>0</v>
      </c>
      <c r="M510" t="s">
        <v>18</v>
      </c>
      <c r="N510">
        <v>0</v>
      </c>
      <c r="O510">
        <v>500</v>
      </c>
      <c r="Q510">
        <v>1</v>
      </c>
    </row>
    <row r="511" spans="1:17" x14ac:dyDescent="0.3">
      <c r="A511">
        <v>0</v>
      </c>
      <c r="B511">
        <v>30.67</v>
      </c>
      <c r="C511">
        <v>12</v>
      </c>
      <c r="D511">
        <v>1</v>
      </c>
      <c r="E511">
        <v>1</v>
      </c>
      <c r="F511" t="s">
        <v>26</v>
      </c>
      <c r="G511" t="s">
        <v>17</v>
      </c>
      <c r="H511">
        <v>2</v>
      </c>
      <c r="I511">
        <v>1</v>
      </c>
      <c r="J511">
        <v>1</v>
      </c>
      <c r="K511">
        <v>1</v>
      </c>
      <c r="L511">
        <v>0</v>
      </c>
      <c r="M511" t="s">
        <v>18</v>
      </c>
      <c r="N511">
        <v>220</v>
      </c>
      <c r="O511">
        <v>19</v>
      </c>
      <c r="Q511">
        <v>1</v>
      </c>
    </row>
    <row r="512" spans="1:17" x14ac:dyDescent="0.3">
      <c r="A512">
        <v>1</v>
      </c>
      <c r="B512">
        <v>21</v>
      </c>
      <c r="C512">
        <v>4.79</v>
      </c>
      <c r="D512">
        <v>0</v>
      </c>
      <c r="E512">
        <v>0</v>
      </c>
      <c r="F512" t="s">
        <v>16</v>
      </c>
      <c r="G512" t="s">
        <v>17</v>
      </c>
      <c r="H512">
        <v>2.25</v>
      </c>
      <c r="I512">
        <v>1</v>
      </c>
      <c r="J512">
        <v>1</v>
      </c>
      <c r="K512">
        <v>1</v>
      </c>
      <c r="L512">
        <v>1</v>
      </c>
      <c r="M512" t="s">
        <v>18</v>
      </c>
      <c r="N512">
        <v>80</v>
      </c>
      <c r="O512">
        <v>300</v>
      </c>
      <c r="Q512">
        <v>1</v>
      </c>
    </row>
    <row r="513" spans="1:17" x14ac:dyDescent="0.3">
      <c r="A513">
        <v>1</v>
      </c>
      <c r="B513">
        <v>13.75</v>
      </c>
      <c r="C513">
        <v>4</v>
      </c>
      <c r="D513">
        <v>0</v>
      </c>
      <c r="E513">
        <v>0</v>
      </c>
      <c r="F513" t="s">
        <v>16</v>
      </c>
      <c r="G513" t="s">
        <v>17</v>
      </c>
      <c r="H513">
        <v>1.75</v>
      </c>
      <c r="I513">
        <v>1</v>
      </c>
      <c r="J513">
        <v>1</v>
      </c>
      <c r="K513">
        <v>2</v>
      </c>
      <c r="L513">
        <v>1</v>
      </c>
      <c r="M513" t="s">
        <v>18</v>
      </c>
      <c r="N513">
        <v>120</v>
      </c>
      <c r="O513">
        <v>1000</v>
      </c>
      <c r="Q513">
        <v>1</v>
      </c>
    </row>
    <row r="514" spans="1:17" x14ac:dyDescent="0.3">
      <c r="A514">
        <v>0</v>
      </c>
      <c r="B514">
        <v>46</v>
      </c>
      <c r="C514">
        <v>4</v>
      </c>
      <c r="D514">
        <v>1</v>
      </c>
      <c r="E514">
        <v>1</v>
      </c>
      <c r="F514" t="s">
        <v>35</v>
      </c>
      <c r="G514" t="s">
        <v>36</v>
      </c>
      <c r="H514">
        <v>0</v>
      </c>
      <c r="I514">
        <v>1</v>
      </c>
      <c r="J514">
        <v>0</v>
      </c>
      <c r="K514">
        <v>0</v>
      </c>
      <c r="L514">
        <v>0</v>
      </c>
      <c r="M514" t="s">
        <v>18</v>
      </c>
      <c r="N514">
        <v>100</v>
      </c>
      <c r="O514">
        <v>960</v>
      </c>
      <c r="Q514">
        <v>1</v>
      </c>
    </row>
    <row r="515" spans="1:17" x14ac:dyDescent="0.3">
      <c r="A515">
        <v>0</v>
      </c>
      <c r="B515">
        <v>44.33</v>
      </c>
      <c r="C515">
        <v>0</v>
      </c>
      <c r="D515">
        <v>1</v>
      </c>
      <c r="E515">
        <v>1</v>
      </c>
      <c r="F515" t="s">
        <v>26</v>
      </c>
      <c r="G515" t="s">
        <v>17</v>
      </c>
      <c r="H515">
        <v>2.5</v>
      </c>
      <c r="I515">
        <v>1</v>
      </c>
      <c r="J515">
        <v>0</v>
      </c>
      <c r="K515">
        <v>0</v>
      </c>
      <c r="L515">
        <v>0</v>
      </c>
      <c r="M515" t="s">
        <v>18</v>
      </c>
      <c r="N515">
        <v>0</v>
      </c>
      <c r="O515">
        <v>0</v>
      </c>
      <c r="Q515">
        <v>1</v>
      </c>
    </row>
    <row r="516" spans="1:17" x14ac:dyDescent="0.3">
      <c r="A516">
        <v>1</v>
      </c>
      <c r="B516">
        <v>20.25</v>
      </c>
      <c r="C516">
        <v>9.9600000000000009</v>
      </c>
      <c r="D516">
        <v>1</v>
      </c>
      <c r="E516">
        <v>1</v>
      </c>
      <c r="F516" t="s">
        <v>31</v>
      </c>
      <c r="G516" t="s">
        <v>36</v>
      </c>
      <c r="H516">
        <v>0</v>
      </c>
      <c r="I516">
        <v>1</v>
      </c>
      <c r="J516">
        <v>0</v>
      </c>
      <c r="K516">
        <v>0</v>
      </c>
      <c r="L516">
        <v>0</v>
      </c>
      <c r="M516" t="s">
        <v>18</v>
      </c>
      <c r="N516">
        <v>0</v>
      </c>
      <c r="O516">
        <v>0</v>
      </c>
      <c r="Q516">
        <v>1</v>
      </c>
    </row>
    <row r="517" spans="1:17" x14ac:dyDescent="0.3">
      <c r="A517">
        <v>1</v>
      </c>
      <c r="B517">
        <v>22.67</v>
      </c>
      <c r="C517">
        <v>2.54</v>
      </c>
      <c r="D517">
        <v>0</v>
      </c>
      <c r="E517">
        <v>0</v>
      </c>
      <c r="F517" t="s">
        <v>26</v>
      </c>
      <c r="G517" t="s">
        <v>20</v>
      </c>
      <c r="H517">
        <v>2.585</v>
      </c>
      <c r="I517">
        <v>1</v>
      </c>
      <c r="J517">
        <v>0</v>
      </c>
      <c r="K517">
        <v>0</v>
      </c>
      <c r="L517">
        <v>0</v>
      </c>
      <c r="M517" t="s">
        <v>18</v>
      </c>
      <c r="N517">
        <v>0</v>
      </c>
      <c r="O517">
        <v>0</v>
      </c>
      <c r="Q517">
        <v>1</v>
      </c>
    </row>
    <row r="518" spans="1:17" x14ac:dyDescent="0.3">
      <c r="A518">
        <v>1</v>
      </c>
      <c r="B518">
        <v>28.46</v>
      </c>
      <c r="C518">
        <v>10.5</v>
      </c>
      <c r="D518">
        <v>1</v>
      </c>
      <c r="E518">
        <v>1</v>
      </c>
      <c r="F518" t="s">
        <v>28</v>
      </c>
      <c r="G518" t="s">
        <v>17</v>
      </c>
      <c r="H518">
        <v>6.5</v>
      </c>
      <c r="I518">
        <v>1</v>
      </c>
      <c r="J518">
        <v>0</v>
      </c>
      <c r="K518">
        <v>0</v>
      </c>
      <c r="L518">
        <v>0</v>
      </c>
      <c r="M518" t="s">
        <v>18</v>
      </c>
      <c r="N518">
        <v>0</v>
      </c>
      <c r="O518">
        <v>0</v>
      </c>
      <c r="Q518">
        <v>1</v>
      </c>
    </row>
    <row r="519" spans="1:17" x14ac:dyDescent="0.3">
      <c r="A519">
        <v>0</v>
      </c>
      <c r="B519">
        <v>60.92</v>
      </c>
      <c r="C519">
        <v>5</v>
      </c>
      <c r="D519">
        <v>1</v>
      </c>
      <c r="E519">
        <v>1</v>
      </c>
      <c r="F519" t="s">
        <v>32</v>
      </c>
      <c r="G519" t="s">
        <v>17</v>
      </c>
      <c r="H519">
        <v>4</v>
      </c>
      <c r="I519">
        <v>1</v>
      </c>
      <c r="J519">
        <v>1</v>
      </c>
      <c r="K519">
        <v>4</v>
      </c>
      <c r="L519">
        <v>0</v>
      </c>
      <c r="M519" t="s">
        <v>18</v>
      </c>
      <c r="N519">
        <v>0</v>
      </c>
      <c r="O519">
        <v>99</v>
      </c>
      <c r="Q519">
        <v>1</v>
      </c>
    </row>
    <row r="520" spans="1:17" x14ac:dyDescent="0.3">
      <c r="A520">
        <v>1</v>
      </c>
      <c r="B520">
        <v>16.079999999999998</v>
      </c>
      <c r="C520">
        <v>0.75</v>
      </c>
      <c r="D520">
        <v>1</v>
      </c>
      <c r="E520">
        <v>1</v>
      </c>
      <c r="F520" t="s">
        <v>26</v>
      </c>
      <c r="G520" t="s">
        <v>17</v>
      </c>
      <c r="H520">
        <v>1.75</v>
      </c>
      <c r="I520">
        <v>1</v>
      </c>
      <c r="J520">
        <v>1</v>
      </c>
      <c r="K520">
        <v>5</v>
      </c>
      <c r="L520">
        <v>1</v>
      </c>
      <c r="M520" t="s">
        <v>18</v>
      </c>
      <c r="N520">
        <v>352</v>
      </c>
      <c r="O520">
        <v>690</v>
      </c>
      <c r="Q520">
        <v>1</v>
      </c>
    </row>
    <row r="521" spans="1:17" x14ac:dyDescent="0.3">
      <c r="A521">
        <v>0</v>
      </c>
      <c r="B521">
        <v>28.17</v>
      </c>
      <c r="C521">
        <v>0.375</v>
      </c>
      <c r="D521">
        <v>1</v>
      </c>
      <c r="E521">
        <v>1</v>
      </c>
      <c r="F521" t="s">
        <v>19</v>
      </c>
      <c r="G521" t="s">
        <v>17</v>
      </c>
      <c r="H521">
        <v>0.58499999999999996</v>
      </c>
      <c r="I521">
        <v>1</v>
      </c>
      <c r="J521">
        <v>1</v>
      </c>
      <c r="K521">
        <v>4</v>
      </c>
      <c r="L521">
        <v>0</v>
      </c>
      <c r="M521" t="s">
        <v>18</v>
      </c>
      <c r="N521">
        <v>80</v>
      </c>
      <c r="O521">
        <v>0</v>
      </c>
      <c r="Q521">
        <v>1</v>
      </c>
    </row>
    <row r="522" spans="1:17" x14ac:dyDescent="0.3">
      <c r="A522">
        <v>1</v>
      </c>
      <c r="B522">
        <v>39.17</v>
      </c>
      <c r="C522">
        <v>1.71</v>
      </c>
      <c r="D522">
        <v>1</v>
      </c>
      <c r="E522">
        <v>1</v>
      </c>
      <c r="F522" t="s">
        <v>28</v>
      </c>
      <c r="G522" t="s">
        <v>17</v>
      </c>
      <c r="H522">
        <v>0.125</v>
      </c>
      <c r="I522">
        <v>1</v>
      </c>
      <c r="J522">
        <v>1</v>
      </c>
      <c r="K522">
        <v>5</v>
      </c>
      <c r="L522">
        <v>1</v>
      </c>
      <c r="M522" t="s">
        <v>18</v>
      </c>
      <c r="N522">
        <v>480</v>
      </c>
      <c r="O522">
        <v>0</v>
      </c>
      <c r="Q522">
        <v>1</v>
      </c>
    </row>
    <row r="523" spans="1:17" x14ac:dyDescent="0.3">
      <c r="A523">
        <v>1</v>
      </c>
      <c r="B523">
        <v>20.420000000000002</v>
      </c>
      <c r="C523">
        <v>7.5</v>
      </c>
      <c r="D523">
        <v>1</v>
      </c>
      <c r="E523">
        <v>1</v>
      </c>
      <c r="F523" t="s">
        <v>25</v>
      </c>
      <c r="G523" t="s">
        <v>17</v>
      </c>
      <c r="H523">
        <v>1.5</v>
      </c>
      <c r="I523">
        <v>1</v>
      </c>
      <c r="J523">
        <v>1</v>
      </c>
      <c r="K523">
        <v>1</v>
      </c>
      <c r="L523">
        <v>0</v>
      </c>
      <c r="M523" t="s">
        <v>18</v>
      </c>
      <c r="N523">
        <v>160</v>
      </c>
      <c r="O523">
        <v>234</v>
      </c>
      <c r="Q523">
        <v>1</v>
      </c>
    </row>
    <row r="524" spans="1:17" x14ac:dyDescent="0.3">
      <c r="A524">
        <v>0</v>
      </c>
      <c r="B524">
        <v>30</v>
      </c>
      <c r="C524">
        <v>5.29</v>
      </c>
      <c r="D524">
        <v>1</v>
      </c>
      <c r="E524">
        <v>1</v>
      </c>
      <c r="F524" t="s">
        <v>31</v>
      </c>
      <c r="G524" t="s">
        <v>36</v>
      </c>
      <c r="H524">
        <v>2.25</v>
      </c>
      <c r="I524">
        <v>1</v>
      </c>
      <c r="J524">
        <v>1</v>
      </c>
      <c r="K524">
        <v>5</v>
      </c>
      <c r="L524">
        <v>1</v>
      </c>
      <c r="M524" t="s">
        <v>18</v>
      </c>
      <c r="N524">
        <v>99</v>
      </c>
      <c r="O524">
        <v>500</v>
      </c>
      <c r="Q524">
        <v>1</v>
      </c>
    </row>
    <row r="525" spans="1:17" x14ac:dyDescent="0.3">
      <c r="A525">
        <v>1</v>
      </c>
      <c r="B525">
        <v>22.83</v>
      </c>
      <c r="C525">
        <v>3</v>
      </c>
      <c r="D525">
        <v>1</v>
      </c>
      <c r="E525">
        <v>1</v>
      </c>
      <c r="F525" t="s">
        <v>22</v>
      </c>
      <c r="G525" t="s">
        <v>17</v>
      </c>
      <c r="H525">
        <v>1.29</v>
      </c>
      <c r="I525">
        <v>1</v>
      </c>
      <c r="J525">
        <v>1</v>
      </c>
      <c r="K525">
        <v>1</v>
      </c>
      <c r="L525">
        <v>0</v>
      </c>
      <c r="M525" t="s">
        <v>18</v>
      </c>
      <c r="N525">
        <v>260</v>
      </c>
      <c r="O525">
        <v>800</v>
      </c>
      <c r="Q525">
        <v>1</v>
      </c>
    </row>
    <row r="526" spans="1:17" x14ac:dyDescent="0.3">
      <c r="A526">
        <v>0</v>
      </c>
      <c r="B526">
        <v>22.5</v>
      </c>
      <c r="C526">
        <v>8.5</v>
      </c>
      <c r="D526">
        <v>1</v>
      </c>
      <c r="E526">
        <v>1</v>
      </c>
      <c r="F526" t="s">
        <v>19</v>
      </c>
      <c r="G526" t="s">
        <v>17</v>
      </c>
      <c r="H526">
        <v>1.75</v>
      </c>
      <c r="I526">
        <v>1</v>
      </c>
      <c r="J526">
        <v>1</v>
      </c>
      <c r="K526">
        <v>10</v>
      </c>
      <c r="L526">
        <v>0</v>
      </c>
      <c r="M526" t="s">
        <v>18</v>
      </c>
      <c r="N526">
        <v>80</v>
      </c>
      <c r="O526">
        <v>990</v>
      </c>
      <c r="Q526">
        <v>0</v>
      </c>
    </row>
    <row r="527" spans="1:17" x14ac:dyDescent="0.3">
      <c r="A527">
        <v>0</v>
      </c>
      <c r="B527">
        <v>28.58</v>
      </c>
      <c r="C527">
        <v>1.665</v>
      </c>
      <c r="D527">
        <v>1</v>
      </c>
      <c r="E527">
        <v>1</v>
      </c>
      <c r="F527" t="s">
        <v>19</v>
      </c>
      <c r="G527" t="s">
        <v>17</v>
      </c>
      <c r="H527">
        <v>2.415</v>
      </c>
      <c r="I527">
        <v>1</v>
      </c>
      <c r="J527">
        <v>0</v>
      </c>
      <c r="K527">
        <v>0</v>
      </c>
      <c r="L527">
        <v>1</v>
      </c>
      <c r="M527" t="s">
        <v>18</v>
      </c>
      <c r="N527">
        <v>440</v>
      </c>
      <c r="O527">
        <v>0</v>
      </c>
      <c r="Q527">
        <v>0</v>
      </c>
    </row>
    <row r="528" spans="1:17" x14ac:dyDescent="0.3">
      <c r="A528">
        <v>1</v>
      </c>
      <c r="B528">
        <v>45.17</v>
      </c>
      <c r="C528">
        <v>1.5</v>
      </c>
      <c r="D528">
        <v>1</v>
      </c>
      <c r="E528">
        <v>1</v>
      </c>
      <c r="F528" t="s">
        <v>26</v>
      </c>
      <c r="G528" t="s">
        <v>17</v>
      </c>
      <c r="H528">
        <v>2.5</v>
      </c>
      <c r="I528">
        <v>1</v>
      </c>
      <c r="J528">
        <v>0</v>
      </c>
      <c r="K528">
        <v>0</v>
      </c>
      <c r="L528">
        <v>1</v>
      </c>
      <c r="M528" t="s">
        <v>18</v>
      </c>
      <c r="N528">
        <v>140</v>
      </c>
      <c r="O528">
        <v>0</v>
      </c>
      <c r="Q528">
        <v>0</v>
      </c>
    </row>
    <row r="529" spans="1:17" x14ac:dyDescent="0.3">
      <c r="A529">
        <v>1</v>
      </c>
      <c r="B529">
        <v>41.58</v>
      </c>
      <c r="C529">
        <v>1.75</v>
      </c>
      <c r="D529">
        <v>1</v>
      </c>
      <c r="E529">
        <v>1</v>
      </c>
      <c r="F529" t="s">
        <v>25</v>
      </c>
      <c r="G529" t="s">
        <v>17</v>
      </c>
      <c r="H529">
        <v>0.21</v>
      </c>
      <c r="I529">
        <v>1</v>
      </c>
      <c r="J529">
        <v>0</v>
      </c>
      <c r="K529">
        <v>0</v>
      </c>
      <c r="L529">
        <v>0</v>
      </c>
      <c r="M529" t="s">
        <v>18</v>
      </c>
      <c r="N529">
        <v>160</v>
      </c>
      <c r="O529">
        <v>0</v>
      </c>
      <c r="Q529">
        <v>0</v>
      </c>
    </row>
    <row r="530" spans="1:17" x14ac:dyDescent="0.3">
      <c r="A530">
        <v>0</v>
      </c>
      <c r="B530">
        <v>57.08</v>
      </c>
      <c r="C530">
        <v>0.33500000000000002</v>
      </c>
      <c r="D530">
        <v>1</v>
      </c>
      <c r="E530">
        <v>1</v>
      </c>
      <c r="F530" t="s">
        <v>29</v>
      </c>
      <c r="G530" t="s">
        <v>30</v>
      </c>
      <c r="H530">
        <v>1</v>
      </c>
      <c r="I530">
        <v>1</v>
      </c>
      <c r="J530">
        <v>0</v>
      </c>
      <c r="K530">
        <v>0</v>
      </c>
      <c r="L530">
        <v>1</v>
      </c>
      <c r="M530" t="s">
        <v>18</v>
      </c>
      <c r="N530">
        <v>252</v>
      </c>
      <c r="O530">
        <v>2197</v>
      </c>
      <c r="Q530">
        <v>0</v>
      </c>
    </row>
    <row r="531" spans="1:17" x14ac:dyDescent="0.3">
      <c r="A531">
        <v>0</v>
      </c>
      <c r="B531">
        <v>55.75</v>
      </c>
      <c r="C531">
        <v>7.08</v>
      </c>
      <c r="D531">
        <v>1</v>
      </c>
      <c r="E531">
        <v>1</v>
      </c>
      <c r="F531" t="s">
        <v>25</v>
      </c>
      <c r="G531" t="s">
        <v>20</v>
      </c>
      <c r="H531">
        <v>6.75</v>
      </c>
      <c r="I531">
        <v>1</v>
      </c>
      <c r="J531">
        <v>1</v>
      </c>
      <c r="K531">
        <v>3</v>
      </c>
      <c r="L531">
        <v>1</v>
      </c>
      <c r="M531" t="s">
        <v>18</v>
      </c>
      <c r="N531">
        <v>100</v>
      </c>
      <c r="O531">
        <v>50</v>
      </c>
      <c r="Q531">
        <v>0</v>
      </c>
    </row>
    <row r="532" spans="1:17" x14ac:dyDescent="0.3">
      <c r="A532">
        <v>1</v>
      </c>
      <c r="B532">
        <v>43.25</v>
      </c>
      <c r="C532">
        <v>25.21</v>
      </c>
      <c r="D532">
        <v>1</v>
      </c>
      <c r="E532">
        <v>1</v>
      </c>
      <c r="F532" t="s">
        <v>19</v>
      </c>
      <c r="G532" t="s">
        <v>20</v>
      </c>
      <c r="H532">
        <v>0.21</v>
      </c>
      <c r="I532">
        <v>1</v>
      </c>
      <c r="J532">
        <v>1</v>
      </c>
      <c r="K532">
        <v>1</v>
      </c>
      <c r="L532">
        <v>0</v>
      </c>
      <c r="M532" t="s">
        <v>18</v>
      </c>
      <c r="N532">
        <v>760</v>
      </c>
      <c r="O532">
        <v>90</v>
      </c>
      <c r="Q532">
        <v>0</v>
      </c>
    </row>
    <row r="533" spans="1:17" x14ac:dyDescent="0.3">
      <c r="A533">
        <v>0</v>
      </c>
      <c r="B533">
        <v>25.33</v>
      </c>
      <c r="C533">
        <v>2.085</v>
      </c>
      <c r="D533">
        <v>1</v>
      </c>
      <c r="E533">
        <v>1</v>
      </c>
      <c r="F533" t="s">
        <v>26</v>
      </c>
      <c r="G533" t="s">
        <v>20</v>
      </c>
      <c r="H533">
        <v>2.75</v>
      </c>
      <c r="I533">
        <v>1</v>
      </c>
      <c r="J533">
        <v>0</v>
      </c>
      <c r="K533">
        <v>0</v>
      </c>
      <c r="L533">
        <v>1</v>
      </c>
      <c r="M533" t="s">
        <v>18</v>
      </c>
      <c r="N533">
        <v>360</v>
      </c>
      <c r="O533">
        <v>1</v>
      </c>
      <c r="Q533">
        <v>0</v>
      </c>
    </row>
    <row r="534" spans="1:17" x14ac:dyDescent="0.3">
      <c r="A534">
        <v>0</v>
      </c>
      <c r="B534">
        <v>24.58</v>
      </c>
      <c r="C534">
        <v>0.67</v>
      </c>
      <c r="D534">
        <v>1</v>
      </c>
      <c r="E534">
        <v>1</v>
      </c>
      <c r="F534" t="s">
        <v>32</v>
      </c>
      <c r="G534" t="s">
        <v>20</v>
      </c>
      <c r="H534">
        <v>1.75</v>
      </c>
      <c r="I534">
        <v>1</v>
      </c>
      <c r="J534">
        <v>0</v>
      </c>
      <c r="K534">
        <v>0</v>
      </c>
      <c r="L534">
        <v>0</v>
      </c>
      <c r="M534" t="s">
        <v>18</v>
      </c>
      <c r="N534">
        <v>400</v>
      </c>
      <c r="O534">
        <v>0</v>
      </c>
      <c r="Q534">
        <v>0</v>
      </c>
    </row>
    <row r="535" spans="1:17" x14ac:dyDescent="0.3">
      <c r="A535">
        <v>1</v>
      </c>
      <c r="B535">
        <v>43.17</v>
      </c>
      <c r="C535">
        <v>2.25</v>
      </c>
      <c r="D535">
        <v>1</v>
      </c>
      <c r="E535">
        <v>1</v>
      </c>
      <c r="F535" t="s">
        <v>29</v>
      </c>
      <c r="G535" t="s">
        <v>30</v>
      </c>
      <c r="H535">
        <v>0.75</v>
      </c>
      <c r="I535">
        <v>1</v>
      </c>
      <c r="J535">
        <v>0</v>
      </c>
      <c r="K535">
        <v>0</v>
      </c>
      <c r="L535">
        <v>0</v>
      </c>
      <c r="M535" t="s">
        <v>18</v>
      </c>
      <c r="N535">
        <v>560</v>
      </c>
      <c r="O535">
        <v>0</v>
      </c>
      <c r="Q535">
        <v>0</v>
      </c>
    </row>
    <row r="536" spans="1:17" x14ac:dyDescent="0.3">
      <c r="A536">
        <v>1</v>
      </c>
      <c r="B536">
        <v>40.92</v>
      </c>
      <c r="C536">
        <v>0.83499999999999996</v>
      </c>
      <c r="D536">
        <v>1</v>
      </c>
      <c r="E536">
        <v>1</v>
      </c>
      <c r="F536" t="s">
        <v>33</v>
      </c>
      <c r="G536" t="s">
        <v>34</v>
      </c>
      <c r="H536">
        <v>0</v>
      </c>
      <c r="I536">
        <v>1</v>
      </c>
      <c r="J536">
        <v>0</v>
      </c>
      <c r="K536">
        <v>0</v>
      </c>
      <c r="L536">
        <v>0</v>
      </c>
      <c r="M536" t="s">
        <v>18</v>
      </c>
      <c r="N536">
        <v>130</v>
      </c>
      <c r="O536">
        <v>1</v>
      </c>
      <c r="Q536">
        <v>0</v>
      </c>
    </row>
    <row r="537" spans="1:17" x14ac:dyDescent="0.3">
      <c r="A537">
        <v>1</v>
      </c>
      <c r="B537">
        <v>31.83</v>
      </c>
      <c r="C537">
        <v>2.5</v>
      </c>
      <c r="D537">
        <v>1</v>
      </c>
      <c r="E537">
        <v>1</v>
      </c>
      <c r="F537" t="s">
        <v>32</v>
      </c>
      <c r="G537" t="s">
        <v>17</v>
      </c>
      <c r="H537">
        <v>7.5</v>
      </c>
      <c r="I537">
        <v>1</v>
      </c>
      <c r="J537">
        <v>0</v>
      </c>
      <c r="K537">
        <v>0</v>
      </c>
      <c r="L537">
        <v>1</v>
      </c>
      <c r="M537" t="s">
        <v>18</v>
      </c>
      <c r="N537">
        <v>523</v>
      </c>
      <c r="O537">
        <v>0</v>
      </c>
      <c r="Q537">
        <v>0</v>
      </c>
    </row>
    <row r="538" spans="1:17" x14ac:dyDescent="0.3">
      <c r="A538">
        <v>0</v>
      </c>
      <c r="B538">
        <v>33.92</v>
      </c>
      <c r="C538">
        <v>1.585</v>
      </c>
      <c r="D538">
        <v>0</v>
      </c>
      <c r="E538">
        <v>0</v>
      </c>
      <c r="F538" t="s">
        <v>33</v>
      </c>
      <c r="G538" t="s">
        <v>34</v>
      </c>
      <c r="H538">
        <v>0</v>
      </c>
      <c r="I538">
        <v>1</v>
      </c>
      <c r="J538">
        <v>0</v>
      </c>
      <c r="K538">
        <v>0</v>
      </c>
      <c r="L538">
        <v>0</v>
      </c>
      <c r="M538" t="s">
        <v>18</v>
      </c>
      <c r="N538">
        <v>320</v>
      </c>
      <c r="O538">
        <v>0</v>
      </c>
      <c r="Q538">
        <v>0</v>
      </c>
    </row>
    <row r="539" spans="1:17" x14ac:dyDescent="0.3">
      <c r="A539">
        <v>0</v>
      </c>
      <c r="B539">
        <v>24.92</v>
      </c>
      <c r="C539">
        <v>1.25</v>
      </c>
      <c r="D539">
        <v>1</v>
      </c>
      <c r="E539">
        <v>1</v>
      </c>
      <c r="F539" t="s">
        <v>33</v>
      </c>
      <c r="G539" t="s">
        <v>34</v>
      </c>
      <c r="H539">
        <v>0</v>
      </c>
      <c r="I539">
        <v>1</v>
      </c>
      <c r="J539">
        <v>0</v>
      </c>
      <c r="K539">
        <v>0</v>
      </c>
      <c r="L539">
        <v>0</v>
      </c>
      <c r="M539" t="s">
        <v>18</v>
      </c>
      <c r="N539">
        <v>80</v>
      </c>
      <c r="O539">
        <v>0</v>
      </c>
      <c r="Q539">
        <v>0</v>
      </c>
    </row>
    <row r="540" spans="1:17" x14ac:dyDescent="0.3">
      <c r="A540">
        <v>1</v>
      </c>
      <c r="B540">
        <v>35.25</v>
      </c>
      <c r="C540">
        <v>3.165</v>
      </c>
      <c r="D540">
        <v>1</v>
      </c>
      <c r="E540">
        <v>1</v>
      </c>
      <c r="F540" t="s">
        <v>28</v>
      </c>
      <c r="G540" t="s">
        <v>20</v>
      </c>
      <c r="H540">
        <v>3.75</v>
      </c>
      <c r="I540">
        <v>1</v>
      </c>
      <c r="J540">
        <v>0</v>
      </c>
      <c r="K540">
        <v>0</v>
      </c>
      <c r="L540">
        <v>1</v>
      </c>
      <c r="M540" t="s">
        <v>18</v>
      </c>
      <c r="N540">
        <v>680</v>
      </c>
      <c r="O540">
        <v>0</v>
      </c>
      <c r="Q540">
        <v>0</v>
      </c>
    </row>
    <row r="541" spans="1:17" x14ac:dyDescent="0.3">
      <c r="A541">
        <v>1</v>
      </c>
      <c r="B541">
        <v>34.25</v>
      </c>
      <c r="C541">
        <v>1.75</v>
      </c>
      <c r="D541">
        <v>1</v>
      </c>
      <c r="E541">
        <v>1</v>
      </c>
      <c r="F541" t="s">
        <v>16</v>
      </c>
      <c r="G541" t="s">
        <v>30</v>
      </c>
      <c r="H541">
        <v>0.25</v>
      </c>
      <c r="I541">
        <v>1</v>
      </c>
      <c r="J541">
        <v>0</v>
      </c>
      <c r="K541">
        <v>0</v>
      </c>
      <c r="L541">
        <v>1</v>
      </c>
      <c r="M541" t="s">
        <v>18</v>
      </c>
      <c r="N541">
        <v>163</v>
      </c>
      <c r="O541">
        <v>0</v>
      </c>
      <c r="Q541">
        <v>0</v>
      </c>
    </row>
    <row r="542" spans="1:17" x14ac:dyDescent="0.3">
      <c r="A542">
        <v>1</v>
      </c>
      <c r="B542">
        <v>80.25</v>
      </c>
      <c r="C542">
        <v>5.5</v>
      </c>
      <c r="D542">
        <v>1</v>
      </c>
      <c r="E542">
        <v>1</v>
      </c>
      <c r="F542" t="s">
        <v>26</v>
      </c>
      <c r="G542" t="s">
        <v>17</v>
      </c>
      <c r="H542">
        <v>0.54</v>
      </c>
      <c r="I542">
        <v>1</v>
      </c>
      <c r="J542">
        <v>0</v>
      </c>
      <c r="K542">
        <v>0</v>
      </c>
      <c r="L542">
        <v>0</v>
      </c>
      <c r="M542" t="s">
        <v>18</v>
      </c>
      <c r="N542">
        <v>0</v>
      </c>
      <c r="O542">
        <v>340</v>
      </c>
      <c r="Q542">
        <v>0</v>
      </c>
    </row>
    <row r="543" spans="1:17" x14ac:dyDescent="0.3">
      <c r="A543">
        <v>1</v>
      </c>
      <c r="B543">
        <v>19.420000000000002</v>
      </c>
      <c r="C543">
        <v>1.5</v>
      </c>
      <c r="D543">
        <v>0</v>
      </c>
      <c r="E543">
        <v>0</v>
      </c>
      <c r="F543" t="s">
        <v>24</v>
      </c>
      <c r="G543" t="s">
        <v>17</v>
      </c>
      <c r="H543">
        <v>2</v>
      </c>
      <c r="I543">
        <v>1</v>
      </c>
      <c r="J543">
        <v>0</v>
      </c>
      <c r="K543">
        <v>0</v>
      </c>
      <c r="L543">
        <v>1</v>
      </c>
      <c r="M543" t="s">
        <v>18</v>
      </c>
      <c r="N543">
        <v>100</v>
      </c>
      <c r="O543">
        <v>20</v>
      </c>
      <c r="Q543">
        <v>0</v>
      </c>
    </row>
    <row r="544" spans="1:17" x14ac:dyDescent="0.3">
      <c r="A544">
        <v>1</v>
      </c>
      <c r="B544">
        <v>42.75</v>
      </c>
      <c r="C544">
        <v>3</v>
      </c>
      <c r="D544">
        <v>1</v>
      </c>
      <c r="E544">
        <v>1</v>
      </c>
      <c r="F544" t="s">
        <v>29</v>
      </c>
      <c r="G544" t="s">
        <v>30</v>
      </c>
      <c r="H544">
        <v>1</v>
      </c>
      <c r="I544">
        <v>1</v>
      </c>
      <c r="J544">
        <v>0</v>
      </c>
      <c r="K544">
        <v>0</v>
      </c>
      <c r="L544">
        <v>0</v>
      </c>
      <c r="M544" t="s">
        <v>18</v>
      </c>
      <c r="N544">
        <v>0</v>
      </c>
      <c r="O544">
        <v>200</v>
      </c>
      <c r="Q544">
        <v>0</v>
      </c>
    </row>
    <row r="545" spans="1:17" x14ac:dyDescent="0.3">
      <c r="A545">
        <v>1</v>
      </c>
      <c r="B545">
        <v>19.670000000000002</v>
      </c>
      <c r="C545">
        <v>10</v>
      </c>
      <c r="D545">
        <v>0</v>
      </c>
      <c r="E545">
        <v>0</v>
      </c>
      <c r="F545" t="s">
        <v>25</v>
      </c>
      <c r="G545" t="s">
        <v>20</v>
      </c>
      <c r="H545">
        <v>0.83499999999999996</v>
      </c>
      <c r="I545">
        <v>1</v>
      </c>
      <c r="J545">
        <v>0</v>
      </c>
      <c r="K545">
        <v>0</v>
      </c>
      <c r="L545">
        <v>1</v>
      </c>
      <c r="M545" t="s">
        <v>18</v>
      </c>
      <c r="N545">
        <v>140</v>
      </c>
      <c r="O545">
        <v>0</v>
      </c>
      <c r="Q545">
        <v>0</v>
      </c>
    </row>
    <row r="546" spans="1:17" x14ac:dyDescent="0.3">
      <c r="A546">
        <v>1</v>
      </c>
      <c r="B546">
        <v>36.33</v>
      </c>
      <c r="C546">
        <v>3.79</v>
      </c>
      <c r="D546">
        <v>1</v>
      </c>
      <c r="E546">
        <v>1</v>
      </c>
      <c r="F546" t="s">
        <v>16</v>
      </c>
      <c r="G546" t="s">
        <v>17</v>
      </c>
      <c r="H546">
        <v>1.165</v>
      </c>
      <c r="I546">
        <v>1</v>
      </c>
      <c r="J546">
        <v>0</v>
      </c>
      <c r="K546">
        <v>0</v>
      </c>
      <c r="L546">
        <v>1</v>
      </c>
      <c r="M546" t="s">
        <v>18</v>
      </c>
      <c r="N546">
        <v>200</v>
      </c>
      <c r="O546">
        <v>0</v>
      </c>
      <c r="Q546">
        <v>0</v>
      </c>
    </row>
    <row r="547" spans="1:17" x14ac:dyDescent="0.3">
      <c r="A547">
        <v>1</v>
      </c>
      <c r="B547">
        <v>30.08</v>
      </c>
      <c r="C547">
        <v>1.04</v>
      </c>
      <c r="D547">
        <v>0</v>
      </c>
      <c r="E547">
        <v>0</v>
      </c>
      <c r="F547" t="s">
        <v>29</v>
      </c>
      <c r="G547" t="s">
        <v>30</v>
      </c>
      <c r="H547">
        <v>0.5</v>
      </c>
      <c r="I547">
        <v>1</v>
      </c>
      <c r="J547">
        <v>1</v>
      </c>
      <c r="K547">
        <v>10</v>
      </c>
      <c r="L547">
        <v>1</v>
      </c>
      <c r="M547" t="s">
        <v>18</v>
      </c>
      <c r="N547">
        <v>132</v>
      </c>
      <c r="O547">
        <v>28</v>
      </c>
      <c r="Q547">
        <v>0</v>
      </c>
    </row>
    <row r="548" spans="1:17" x14ac:dyDescent="0.3">
      <c r="A548">
        <v>1</v>
      </c>
      <c r="B548">
        <v>44.25</v>
      </c>
      <c r="C548">
        <v>11</v>
      </c>
      <c r="D548">
        <v>0</v>
      </c>
      <c r="E548">
        <v>0</v>
      </c>
      <c r="F548" t="s">
        <v>27</v>
      </c>
      <c r="G548" t="s">
        <v>17</v>
      </c>
      <c r="H548">
        <v>1.5</v>
      </c>
      <c r="I548">
        <v>1</v>
      </c>
      <c r="J548">
        <v>0</v>
      </c>
      <c r="K548">
        <v>0</v>
      </c>
      <c r="L548">
        <v>0</v>
      </c>
      <c r="M548" t="s">
        <v>21</v>
      </c>
      <c r="N548">
        <v>0</v>
      </c>
      <c r="O548">
        <v>0</v>
      </c>
      <c r="Q548">
        <v>0</v>
      </c>
    </row>
    <row r="549" spans="1:17" x14ac:dyDescent="0.3">
      <c r="A549">
        <v>1</v>
      </c>
      <c r="B549">
        <v>23.58</v>
      </c>
      <c r="C549">
        <v>0.46</v>
      </c>
      <c r="D549">
        <v>0</v>
      </c>
      <c r="E549">
        <v>0</v>
      </c>
      <c r="F549" t="s">
        <v>16</v>
      </c>
      <c r="G549" t="s">
        <v>17</v>
      </c>
      <c r="H549">
        <v>2.625</v>
      </c>
      <c r="I549">
        <v>1</v>
      </c>
      <c r="J549">
        <v>1</v>
      </c>
      <c r="K549">
        <v>6</v>
      </c>
      <c r="L549">
        <v>1</v>
      </c>
      <c r="M549" t="s">
        <v>18</v>
      </c>
      <c r="N549">
        <v>208</v>
      </c>
      <c r="O549">
        <v>347</v>
      </c>
      <c r="Q549">
        <v>0</v>
      </c>
    </row>
    <row r="550" spans="1:17" x14ac:dyDescent="0.3">
      <c r="A550">
        <v>1</v>
      </c>
      <c r="B550">
        <v>23.92</v>
      </c>
      <c r="C550">
        <v>1.5</v>
      </c>
      <c r="D550">
        <v>1</v>
      </c>
      <c r="E550">
        <v>1</v>
      </c>
      <c r="F550" t="s">
        <v>27</v>
      </c>
      <c r="G550" t="s">
        <v>20</v>
      </c>
      <c r="H550">
        <v>1.875</v>
      </c>
      <c r="I550">
        <v>1</v>
      </c>
      <c r="J550">
        <v>1</v>
      </c>
      <c r="K550">
        <v>6</v>
      </c>
      <c r="L550">
        <v>0</v>
      </c>
      <c r="M550" t="s">
        <v>18</v>
      </c>
      <c r="N550">
        <v>200</v>
      </c>
      <c r="O550">
        <v>327</v>
      </c>
      <c r="Q550">
        <v>1</v>
      </c>
    </row>
    <row r="551" spans="1:17" x14ac:dyDescent="0.3">
      <c r="A551">
        <v>1</v>
      </c>
      <c r="B551">
        <v>33.17</v>
      </c>
      <c r="C551">
        <v>1</v>
      </c>
      <c r="D551">
        <v>1</v>
      </c>
      <c r="E551">
        <v>1</v>
      </c>
      <c r="F551" t="s">
        <v>28</v>
      </c>
      <c r="G551" t="s">
        <v>17</v>
      </c>
      <c r="H551">
        <v>0.75</v>
      </c>
      <c r="I551">
        <v>1</v>
      </c>
      <c r="J551">
        <v>1</v>
      </c>
      <c r="K551">
        <v>7</v>
      </c>
      <c r="L551">
        <v>1</v>
      </c>
      <c r="M551" t="s">
        <v>18</v>
      </c>
      <c r="N551">
        <v>340</v>
      </c>
      <c r="O551">
        <v>4071</v>
      </c>
      <c r="Q551">
        <v>1</v>
      </c>
    </row>
    <row r="552" spans="1:17" x14ac:dyDescent="0.3">
      <c r="A552">
        <v>1</v>
      </c>
      <c r="B552">
        <v>48.33</v>
      </c>
      <c r="C552">
        <v>12</v>
      </c>
      <c r="D552">
        <v>1</v>
      </c>
      <c r="E552">
        <v>1</v>
      </c>
      <c r="F552" t="s">
        <v>22</v>
      </c>
      <c r="G552" t="s">
        <v>17</v>
      </c>
      <c r="H552">
        <v>16</v>
      </c>
      <c r="I552">
        <v>1</v>
      </c>
      <c r="J552">
        <v>0</v>
      </c>
      <c r="K552">
        <v>0</v>
      </c>
      <c r="L552">
        <v>0</v>
      </c>
      <c r="M552" t="s">
        <v>21</v>
      </c>
      <c r="N552">
        <v>110</v>
      </c>
      <c r="O552">
        <v>0</v>
      </c>
      <c r="Q552">
        <v>1</v>
      </c>
    </row>
    <row r="553" spans="1:17" x14ac:dyDescent="0.3">
      <c r="A553">
        <v>1</v>
      </c>
      <c r="B553">
        <v>76.75</v>
      </c>
      <c r="C553">
        <v>22.29</v>
      </c>
      <c r="D553">
        <v>1</v>
      </c>
      <c r="E553">
        <v>1</v>
      </c>
      <c r="F553" t="s">
        <v>31</v>
      </c>
      <c r="G553" t="s">
        <v>36</v>
      </c>
      <c r="H553">
        <v>12.75</v>
      </c>
      <c r="I553">
        <v>1</v>
      </c>
      <c r="J553">
        <v>1</v>
      </c>
      <c r="K553">
        <v>1</v>
      </c>
      <c r="L553">
        <v>1</v>
      </c>
      <c r="M553" t="s">
        <v>18</v>
      </c>
      <c r="N553">
        <v>0</v>
      </c>
      <c r="O553">
        <v>109</v>
      </c>
      <c r="Q553">
        <v>1</v>
      </c>
    </row>
    <row r="554" spans="1:17" x14ac:dyDescent="0.3">
      <c r="A554">
        <v>1</v>
      </c>
      <c r="B554">
        <v>51.33</v>
      </c>
      <c r="C554">
        <v>10</v>
      </c>
      <c r="D554">
        <v>1</v>
      </c>
      <c r="E554">
        <v>1</v>
      </c>
      <c r="F554" t="s">
        <v>29</v>
      </c>
      <c r="G554" t="s">
        <v>30</v>
      </c>
      <c r="H554">
        <v>0</v>
      </c>
      <c r="I554">
        <v>1</v>
      </c>
      <c r="J554">
        <v>1</v>
      </c>
      <c r="K554">
        <v>11</v>
      </c>
      <c r="L554">
        <v>0</v>
      </c>
      <c r="M554" t="s">
        <v>18</v>
      </c>
      <c r="N554">
        <v>0</v>
      </c>
      <c r="O554">
        <v>1249</v>
      </c>
      <c r="Q554">
        <v>1</v>
      </c>
    </row>
    <row r="555" spans="1:17" x14ac:dyDescent="0.3">
      <c r="A555">
        <v>1</v>
      </c>
      <c r="B555">
        <v>34.75</v>
      </c>
      <c r="C555">
        <v>15</v>
      </c>
      <c r="D555">
        <v>1</v>
      </c>
      <c r="E555">
        <v>1</v>
      </c>
      <c r="F555" t="s">
        <v>23</v>
      </c>
      <c r="G555" t="s">
        <v>36</v>
      </c>
      <c r="H555">
        <v>5.375</v>
      </c>
      <c r="I555">
        <v>1</v>
      </c>
      <c r="J555">
        <v>1</v>
      </c>
      <c r="K555">
        <v>9</v>
      </c>
      <c r="L555">
        <v>1</v>
      </c>
      <c r="M555" t="s">
        <v>18</v>
      </c>
      <c r="N555">
        <v>0</v>
      </c>
      <c r="O555">
        <v>134</v>
      </c>
      <c r="Q555">
        <v>1</v>
      </c>
    </row>
    <row r="556" spans="1:17" x14ac:dyDescent="0.3">
      <c r="A556">
        <v>1</v>
      </c>
      <c r="B556">
        <v>38.58</v>
      </c>
      <c r="C556">
        <v>3.335</v>
      </c>
      <c r="D556">
        <v>1</v>
      </c>
      <c r="E556">
        <v>1</v>
      </c>
      <c r="F556" t="s">
        <v>16</v>
      </c>
      <c r="G556" t="s">
        <v>17</v>
      </c>
      <c r="H556">
        <v>4</v>
      </c>
      <c r="I556">
        <v>1</v>
      </c>
      <c r="J556">
        <v>1</v>
      </c>
      <c r="K556">
        <v>14</v>
      </c>
      <c r="L556">
        <v>0</v>
      </c>
      <c r="M556" t="s">
        <v>18</v>
      </c>
      <c r="N556">
        <v>383</v>
      </c>
      <c r="O556">
        <v>1344</v>
      </c>
      <c r="Q556">
        <v>1</v>
      </c>
    </row>
    <row r="557" spans="1:17" x14ac:dyDescent="0.3">
      <c r="A557">
        <v>0</v>
      </c>
      <c r="B557">
        <v>22.42</v>
      </c>
      <c r="C557">
        <v>11.25</v>
      </c>
      <c r="D557">
        <v>0</v>
      </c>
      <c r="E557">
        <v>0</v>
      </c>
      <c r="F557" t="s">
        <v>28</v>
      </c>
      <c r="G557" t="s">
        <v>20</v>
      </c>
      <c r="H557">
        <v>0.75</v>
      </c>
      <c r="I557">
        <v>1</v>
      </c>
      <c r="J557">
        <v>1</v>
      </c>
      <c r="K557">
        <v>4</v>
      </c>
      <c r="L557">
        <v>0</v>
      </c>
      <c r="M557" t="s">
        <v>18</v>
      </c>
      <c r="N557">
        <v>0</v>
      </c>
      <c r="O557">
        <v>321</v>
      </c>
      <c r="Q557">
        <v>1</v>
      </c>
    </row>
    <row r="558" spans="1:17" x14ac:dyDescent="0.3">
      <c r="A558">
        <v>1</v>
      </c>
      <c r="B558">
        <v>41.92</v>
      </c>
      <c r="C558">
        <v>0.42</v>
      </c>
      <c r="D558">
        <v>1</v>
      </c>
      <c r="E558">
        <v>1</v>
      </c>
      <c r="F558" t="s">
        <v>26</v>
      </c>
      <c r="G558" t="s">
        <v>20</v>
      </c>
      <c r="H558">
        <v>0.21</v>
      </c>
      <c r="I558">
        <v>1</v>
      </c>
      <c r="J558">
        <v>1</v>
      </c>
      <c r="K558">
        <v>6</v>
      </c>
      <c r="L558">
        <v>0</v>
      </c>
      <c r="M558" t="s">
        <v>18</v>
      </c>
      <c r="N558">
        <v>220</v>
      </c>
      <c r="O558">
        <v>948</v>
      </c>
      <c r="Q558">
        <v>1</v>
      </c>
    </row>
    <row r="559" spans="1:17" x14ac:dyDescent="0.3">
      <c r="A559">
        <v>1</v>
      </c>
      <c r="B559">
        <v>29.58</v>
      </c>
      <c r="C559">
        <v>4.5</v>
      </c>
      <c r="D559">
        <v>1</v>
      </c>
      <c r="E559">
        <v>1</v>
      </c>
      <c r="F559" t="s">
        <v>16</v>
      </c>
      <c r="G559" t="s">
        <v>17</v>
      </c>
      <c r="H559">
        <v>7.5</v>
      </c>
      <c r="I559">
        <v>1</v>
      </c>
      <c r="J559">
        <v>1</v>
      </c>
      <c r="K559">
        <v>2</v>
      </c>
      <c r="L559">
        <v>1</v>
      </c>
      <c r="M559" t="s">
        <v>18</v>
      </c>
      <c r="N559">
        <v>330</v>
      </c>
      <c r="O559">
        <v>0</v>
      </c>
      <c r="Q559">
        <v>1</v>
      </c>
    </row>
    <row r="560" spans="1:17" x14ac:dyDescent="0.3">
      <c r="A560">
        <v>0</v>
      </c>
      <c r="B560">
        <v>32.17</v>
      </c>
      <c r="C560">
        <v>1.46</v>
      </c>
      <c r="D560">
        <v>1</v>
      </c>
      <c r="E560">
        <v>1</v>
      </c>
      <c r="F560" t="s">
        <v>16</v>
      </c>
      <c r="G560" t="s">
        <v>17</v>
      </c>
      <c r="H560">
        <v>1.085</v>
      </c>
      <c r="I560">
        <v>1</v>
      </c>
      <c r="J560">
        <v>1</v>
      </c>
      <c r="K560">
        <v>16</v>
      </c>
      <c r="L560">
        <v>0</v>
      </c>
      <c r="M560" t="s">
        <v>18</v>
      </c>
      <c r="N560">
        <v>120</v>
      </c>
      <c r="O560">
        <v>2079</v>
      </c>
      <c r="Q560">
        <v>1</v>
      </c>
    </row>
    <row r="561" spans="1:17" x14ac:dyDescent="0.3">
      <c r="A561">
        <v>1</v>
      </c>
      <c r="B561">
        <v>51.42</v>
      </c>
      <c r="C561">
        <v>0.04</v>
      </c>
      <c r="D561">
        <v>1</v>
      </c>
      <c r="E561">
        <v>1</v>
      </c>
      <c r="F561" t="s">
        <v>28</v>
      </c>
      <c r="G561" t="s">
        <v>20</v>
      </c>
      <c r="H561">
        <v>0.04</v>
      </c>
      <c r="I561">
        <v>1</v>
      </c>
      <c r="J561">
        <v>0</v>
      </c>
      <c r="K561">
        <v>0</v>
      </c>
      <c r="L561">
        <v>0</v>
      </c>
      <c r="M561" t="s">
        <v>18</v>
      </c>
      <c r="N561">
        <v>0</v>
      </c>
      <c r="O561">
        <v>3000</v>
      </c>
      <c r="Q561">
        <v>1</v>
      </c>
    </row>
    <row r="562" spans="1:17" x14ac:dyDescent="0.3">
      <c r="A562">
        <v>0</v>
      </c>
      <c r="B562">
        <v>22.83</v>
      </c>
      <c r="C562">
        <v>2.29</v>
      </c>
      <c r="D562">
        <v>1</v>
      </c>
      <c r="E562">
        <v>1</v>
      </c>
      <c r="F562" t="s">
        <v>19</v>
      </c>
      <c r="G562" t="s">
        <v>20</v>
      </c>
      <c r="H562">
        <v>2.29</v>
      </c>
      <c r="I562">
        <v>1</v>
      </c>
      <c r="J562">
        <v>1</v>
      </c>
      <c r="K562">
        <v>7</v>
      </c>
      <c r="L562">
        <v>1</v>
      </c>
      <c r="M562" t="s">
        <v>18</v>
      </c>
      <c r="N562">
        <v>140</v>
      </c>
      <c r="O562">
        <v>2384</v>
      </c>
      <c r="Q562">
        <v>1</v>
      </c>
    </row>
    <row r="563" spans="1:17" x14ac:dyDescent="0.3">
      <c r="A563">
        <v>0</v>
      </c>
      <c r="B563">
        <v>25</v>
      </c>
      <c r="C563">
        <v>12.33</v>
      </c>
      <c r="D563">
        <v>1</v>
      </c>
      <c r="E563">
        <v>1</v>
      </c>
      <c r="F563" t="s">
        <v>24</v>
      </c>
      <c r="G563" t="s">
        <v>20</v>
      </c>
      <c r="H563">
        <v>3.5</v>
      </c>
      <c r="I563">
        <v>1</v>
      </c>
      <c r="J563">
        <v>1</v>
      </c>
      <c r="K563">
        <v>6</v>
      </c>
      <c r="L563">
        <v>0</v>
      </c>
      <c r="M563" t="s">
        <v>18</v>
      </c>
      <c r="N563">
        <v>400</v>
      </c>
      <c r="O563">
        <v>458</v>
      </c>
      <c r="Q563">
        <v>1</v>
      </c>
    </row>
    <row r="564" spans="1:17" x14ac:dyDescent="0.3">
      <c r="A564">
        <v>1</v>
      </c>
      <c r="B564">
        <v>26.75</v>
      </c>
      <c r="C564">
        <v>1.125</v>
      </c>
      <c r="D564">
        <v>1</v>
      </c>
      <c r="E564">
        <v>1</v>
      </c>
      <c r="F564" t="s">
        <v>28</v>
      </c>
      <c r="G564" t="s">
        <v>20</v>
      </c>
      <c r="H564">
        <v>1.25</v>
      </c>
      <c r="I564">
        <v>1</v>
      </c>
      <c r="J564">
        <v>0</v>
      </c>
      <c r="K564">
        <v>0</v>
      </c>
      <c r="L564">
        <v>0</v>
      </c>
      <c r="M564" t="s">
        <v>18</v>
      </c>
      <c r="N564">
        <v>0</v>
      </c>
      <c r="O564">
        <v>5298</v>
      </c>
      <c r="Q564">
        <v>1</v>
      </c>
    </row>
    <row r="565" spans="1:17" x14ac:dyDescent="0.3">
      <c r="A565">
        <v>1</v>
      </c>
      <c r="B565">
        <v>23.33</v>
      </c>
      <c r="C565">
        <v>1.5</v>
      </c>
      <c r="D565">
        <v>1</v>
      </c>
      <c r="E565">
        <v>1</v>
      </c>
      <c r="F565" t="s">
        <v>26</v>
      </c>
      <c r="G565" t="s">
        <v>20</v>
      </c>
      <c r="H565">
        <v>1.415</v>
      </c>
      <c r="I565">
        <v>1</v>
      </c>
      <c r="J565">
        <v>0</v>
      </c>
      <c r="K565">
        <v>0</v>
      </c>
      <c r="L565">
        <v>0</v>
      </c>
      <c r="M565" t="s">
        <v>18</v>
      </c>
      <c r="N565">
        <v>422</v>
      </c>
      <c r="O565">
        <v>200</v>
      </c>
      <c r="Q565">
        <v>1</v>
      </c>
    </row>
    <row r="566" spans="1:17" x14ac:dyDescent="0.3">
      <c r="A566">
        <v>1</v>
      </c>
      <c r="B566">
        <v>24.42</v>
      </c>
      <c r="C566">
        <v>12.335000000000001</v>
      </c>
      <c r="D566">
        <v>1</v>
      </c>
      <c r="E566">
        <v>1</v>
      </c>
      <c r="F566" t="s">
        <v>19</v>
      </c>
      <c r="G566" t="s">
        <v>20</v>
      </c>
      <c r="H566">
        <v>1.585</v>
      </c>
      <c r="I566">
        <v>1</v>
      </c>
      <c r="J566">
        <v>0</v>
      </c>
      <c r="K566">
        <v>0</v>
      </c>
      <c r="L566">
        <v>1</v>
      </c>
      <c r="M566" t="s">
        <v>18</v>
      </c>
      <c r="N566">
        <v>120</v>
      </c>
      <c r="O566">
        <v>0</v>
      </c>
      <c r="Q566">
        <v>1</v>
      </c>
    </row>
    <row r="567" spans="1:17" x14ac:dyDescent="0.3">
      <c r="A567">
        <v>1</v>
      </c>
      <c r="B567">
        <v>42.17</v>
      </c>
      <c r="C567">
        <v>5.04</v>
      </c>
      <c r="D567">
        <v>1</v>
      </c>
      <c r="E567">
        <v>1</v>
      </c>
      <c r="F567" t="s">
        <v>19</v>
      </c>
      <c r="G567" t="s">
        <v>20</v>
      </c>
      <c r="H567">
        <v>12.75</v>
      </c>
      <c r="I567">
        <v>1</v>
      </c>
      <c r="J567">
        <v>0</v>
      </c>
      <c r="K567">
        <v>0</v>
      </c>
      <c r="L567">
        <v>1</v>
      </c>
      <c r="M567" t="s">
        <v>18</v>
      </c>
      <c r="N567">
        <v>92</v>
      </c>
      <c r="O567">
        <v>0</v>
      </c>
      <c r="Q567">
        <v>1</v>
      </c>
    </row>
    <row r="568" spans="1:17" x14ac:dyDescent="0.3">
      <c r="A568">
        <v>0</v>
      </c>
      <c r="B568">
        <v>20.83</v>
      </c>
      <c r="C568">
        <v>3</v>
      </c>
      <c r="D568">
        <v>1</v>
      </c>
      <c r="E568">
        <v>1</v>
      </c>
      <c r="F568" t="s">
        <v>32</v>
      </c>
      <c r="G568" t="s">
        <v>17</v>
      </c>
      <c r="H568">
        <v>0.04</v>
      </c>
      <c r="I568">
        <v>1</v>
      </c>
      <c r="J568">
        <v>0</v>
      </c>
      <c r="K568">
        <v>0</v>
      </c>
      <c r="L568">
        <v>0</v>
      </c>
      <c r="M568" t="s">
        <v>18</v>
      </c>
      <c r="N568">
        <v>100</v>
      </c>
      <c r="O568">
        <v>0</v>
      </c>
      <c r="Q568">
        <v>1</v>
      </c>
    </row>
    <row r="569" spans="1:17" x14ac:dyDescent="0.3">
      <c r="A569">
        <v>1</v>
      </c>
      <c r="B569">
        <v>23.08</v>
      </c>
      <c r="C569">
        <v>11.5</v>
      </c>
      <c r="D569">
        <v>1</v>
      </c>
      <c r="E569">
        <v>1</v>
      </c>
      <c r="F569" t="s">
        <v>16</v>
      </c>
      <c r="G569" t="s">
        <v>20</v>
      </c>
      <c r="H569">
        <v>2.125</v>
      </c>
      <c r="I569">
        <v>1</v>
      </c>
      <c r="J569">
        <v>1</v>
      </c>
      <c r="K569">
        <v>11</v>
      </c>
      <c r="L569">
        <v>1</v>
      </c>
      <c r="M569" t="s">
        <v>18</v>
      </c>
      <c r="N569">
        <v>290</v>
      </c>
      <c r="O569">
        <v>284</v>
      </c>
      <c r="Q569">
        <v>1</v>
      </c>
    </row>
    <row r="570" spans="1:17" x14ac:dyDescent="0.3">
      <c r="A570">
        <v>0</v>
      </c>
      <c r="B570">
        <v>25.17</v>
      </c>
      <c r="C570">
        <v>2.875</v>
      </c>
      <c r="D570">
        <v>1</v>
      </c>
      <c r="E570">
        <v>1</v>
      </c>
      <c r="F570" t="s">
        <v>28</v>
      </c>
      <c r="G570" t="s">
        <v>20</v>
      </c>
      <c r="H570">
        <v>0.875</v>
      </c>
      <c r="I570">
        <v>1</v>
      </c>
      <c r="J570">
        <v>0</v>
      </c>
      <c r="K570">
        <v>0</v>
      </c>
      <c r="L570">
        <v>0</v>
      </c>
      <c r="M570" t="s">
        <v>18</v>
      </c>
      <c r="N570">
        <v>360</v>
      </c>
      <c r="O570">
        <v>0</v>
      </c>
      <c r="Q570">
        <v>1</v>
      </c>
    </row>
    <row r="571" spans="1:17" x14ac:dyDescent="0.3">
      <c r="A571">
        <v>1</v>
      </c>
      <c r="B571">
        <v>43.08</v>
      </c>
      <c r="C571">
        <v>0.375</v>
      </c>
      <c r="D571">
        <v>0</v>
      </c>
      <c r="E571">
        <v>0</v>
      </c>
      <c r="F571" t="s">
        <v>26</v>
      </c>
      <c r="G571" t="s">
        <v>17</v>
      </c>
      <c r="H571">
        <v>0.375</v>
      </c>
      <c r="I571">
        <v>1</v>
      </c>
      <c r="J571">
        <v>1</v>
      </c>
      <c r="K571">
        <v>8</v>
      </c>
      <c r="L571">
        <v>1</v>
      </c>
      <c r="M571" t="s">
        <v>18</v>
      </c>
      <c r="N571">
        <v>300</v>
      </c>
      <c r="O571">
        <v>162</v>
      </c>
      <c r="Q571">
        <v>1</v>
      </c>
    </row>
    <row r="572" spans="1:17" x14ac:dyDescent="0.3">
      <c r="A572">
        <v>0</v>
      </c>
      <c r="B572">
        <v>35.75</v>
      </c>
      <c r="C572">
        <v>0.91500000000000004</v>
      </c>
      <c r="D572">
        <v>1</v>
      </c>
      <c r="E572">
        <v>1</v>
      </c>
      <c r="F572" t="s">
        <v>32</v>
      </c>
      <c r="G572" t="s">
        <v>17</v>
      </c>
      <c r="H572">
        <v>0.75</v>
      </c>
      <c r="I572">
        <v>1</v>
      </c>
      <c r="J572">
        <v>1</v>
      </c>
      <c r="K572">
        <v>4</v>
      </c>
      <c r="L572">
        <v>0</v>
      </c>
      <c r="M572" t="s">
        <v>18</v>
      </c>
      <c r="N572">
        <v>0</v>
      </c>
      <c r="O572">
        <v>1583</v>
      </c>
      <c r="Q572">
        <v>1</v>
      </c>
    </row>
    <row r="573" spans="1:17" x14ac:dyDescent="0.3">
      <c r="A573">
        <v>1</v>
      </c>
      <c r="B573">
        <v>59.5</v>
      </c>
      <c r="C573">
        <v>2.75</v>
      </c>
      <c r="D573">
        <v>1</v>
      </c>
      <c r="E573">
        <v>1</v>
      </c>
      <c r="F573" t="s">
        <v>16</v>
      </c>
      <c r="G573" t="s">
        <v>17</v>
      </c>
      <c r="H573">
        <v>1.75</v>
      </c>
      <c r="I573">
        <v>1</v>
      </c>
      <c r="J573">
        <v>1</v>
      </c>
      <c r="K573">
        <v>5</v>
      </c>
      <c r="L573">
        <v>1</v>
      </c>
      <c r="M573" t="s">
        <v>18</v>
      </c>
      <c r="N573">
        <v>60</v>
      </c>
      <c r="O573">
        <v>58</v>
      </c>
      <c r="Q573">
        <v>1</v>
      </c>
    </row>
    <row r="574" spans="1:17" x14ac:dyDescent="0.3">
      <c r="A574">
        <v>1</v>
      </c>
      <c r="B574">
        <v>21</v>
      </c>
      <c r="C574">
        <v>3</v>
      </c>
      <c r="D574">
        <v>0</v>
      </c>
      <c r="E574">
        <v>0</v>
      </c>
      <c r="F574" t="s">
        <v>27</v>
      </c>
      <c r="G574" t="s">
        <v>17</v>
      </c>
      <c r="H574">
        <v>1.085</v>
      </c>
      <c r="I574">
        <v>1</v>
      </c>
      <c r="J574">
        <v>1</v>
      </c>
      <c r="K574">
        <v>8</v>
      </c>
      <c r="L574">
        <v>1</v>
      </c>
      <c r="M574" t="s">
        <v>18</v>
      </c>
      <c r="N574">
        <v>160</v>
      </c>
      <c r="O574">
        <v>1</v>
      </c>
      <c r="Q574">
        <v>1</v>
      </c>
    </row>
    <row r="575" spans="1:17" x14ac:dyDescent="0.3">
      <c r="A575">
        <v>1</v>
      </c>
      <c r="B575">
        <v>21.92</v>
      </c>
      <c r="C575">
        <v>0.54</v>
      </c>
      <c r="D575">
        <v>0</v>
      </c>
      <c r="E575">
        <v>0</v>
      </c>
      <c r="F575" t="s">
        <v>28</v>
      </c>
      <c r="G575" t="s">
        <v>17</v>
      </c>
      <c r="H575">
        <v>0.04</v>
      </c>
      <c r="I575">
        <v>1</v>
      </c>
      <c r="J575">
        <v>1</v>
      </c>
      <c r="K575">
        <v>1</v>
      </c>
      <c r="L575">
        <v>1</v>
      </c>
      <c r="M575" t="s">
        <v>18</v>
      </c>
      <c r="N575">
        <v>840</v>
      </c>
      <c r="O575">
        <v>59</v>
      </c>
      <c r="Q575">
        <v>1</v>
      </c>
    </row>
    <row r="576" spans="1:17" x14ac:dyDescent="0.3">
      <c r="A576">
        <v>0</v>
      </c>
      <c r="B576">
        <v>65.17</v>
      </c>
      <c r="C576">
        <v>14</v>
      </c>
      <c r="D576">
        <v>1</v>
      </c>
      <c r="E576">
        <v>1</v>
      </c>
      <c r="F576" t="s">
        <v>33</v>
      </c>
      <c r="G576" t="s">
        <v>34</v>
      </c>
      <c r="H576">
        <v>0</v>
      </c>
      <c r="I576">
        <v>1</v>
      </c>
      <c r="J576">
        <v>1</v>
      </c>
      <c r="K576">
        <v>11</v>
      </c>
      <c r="L576">
        <v>1</v>
      </c>
      <c r="M576" t="s">
        <v>18</v>
      </c>
      <c r="N576">
        <v>0</v>
      </c>
      <c r="O576">
        <v>1400</v>
      </c>
      <c r="Q576">
        <v>1</v>
      </c>
    </row>
    <row r="577" spans="1:17" x14ac:dyDescent="0.3">
      <c r="A577">
        <v>0</v>
      </c>
      <c r="B577">
        <v>20.329999999999998</v>
      </c>
      <c r="C577">
        <v>10</v>
      </c>
      <c r="D577">
        <v>1</v>
      </c>
      <c r="E577">
        <v>1</v>
      </c>
      <c r="F577" t="s">
        <v>26</v>
      </c>
      <c r="G577" t="s">
        <v>20</v>
      </c>
      <c r="H577">
        <v>1</v>
      </c>
      <c r="I577">
        <v>1</v>
      </c>
      <c r="J577">
        <v>1</v>
      </c>
      <c r="K577">
        <v>4</v>
      </c>
      <c r="L577">
        <v>0</v>
      </c>
      <c r="M577" t="s">
        <v>18</v>
      </c>
      <c r="N577">
        <v>50</v>
      </c>
      <c r="O577">
        <v>1465</v>
      </c>
      <c r="Q577">
        <v>1</v>
      </c>
    </row>
    <row r="578" spans="1:17" x14ac:dyDescent="0.3">
      <c r="A578">
        <v>1</v>
      </c>
      <c r="B578">
        <v>32.25</v>
      </c>
      <c r="C578">
        <v>0.16500000000000001</v>
      </c>
      <c r="D578">
        <v>0</v>
      </c>
      <c r="E578">
        <v>0</v>
      </c>
      <c r="F578" t="s">
        <v>26</v>
      </c>
      <c r="G578" t="s">
        <v>20</v>
      </c>
      <c r="H578">
        <v>3.25</v>
      </c>
      <c r="I578">
        <v>1</v>
      </c>
      <c r="J578">
        <v>1</v>
      </c>
      <c r="K578">
        <v>1</v>
      </c>
      <c r="L578">
        <v>1</v>
      </c>
      <c r="M578" t="s">
        <v>18</v>
      </c>
      <c r="N578">
        <v>432</v>
      </c>
      <c r="O578">
        <v>8000</v>
      </c>
      <c r="Q578">
        <v>1</v>
      </c>
    </row>
    <row r="579" spans="1:17" x14ac:dyDescent="0.3">
      <c r="A579">
        <v>1</v>
      </c>
      <c r="B579">
        <v>30.17</v>
      </c>
      <c r="C579">
        <v>0.5</v>
      </c>
      <c r="D579">
        <v>1</v>
      </c>
      <c r="E579">
        <v>1</v>
      </c>
      <c r="F579" t="s">
        <v>26</v>
      </c>
      <c r="G579" t="s">
        <v>17</v>
      </c>
      <c r="H579">
        <v>1.75</v>
      </c>
      <c r="I579">
        <v>1</v>
      </c>
      <c r="J579">
        <v>1</v>
      </c>
      <c r="K579">
        <v>11</v>
      </c>
      <c r="L579">
        <v>0</v>
      </c>
      <c r="M579" t="s">
        <v>18</v>
      </c>
      <c r="N579">
        <v>32</v>
      </c>
      <c r="O579">
        <v>540</v>
      </c>
      <c r="Q579">
        <v>1</v>
      </c>
    </row>
    <row r="580" spans="1:17" x14ac:dyDescent="0.3">
      <c r="A580">
        <v>1</v>
      </c>
      <c r="B580">
        <v>25.17</v>
      </c>
      <c r="C580">
        <v>6</v>
      </c>
      <c r="D580">
        <v>1</v>
      </c>
      <c r="E580">
        <v>1</v>
      </c>
      <c r="F580" t="s">
        <v>26</v>
      </c>
      <c r="G580" t="s">
        <v>17</v>
      </c>
      <c r="H580">
        <v>1</v>
      </c>
      <c r="I580">
        <v>1</v>
      </c>
      <c r="J580">
        <v>1</v>
      </c>
      <c r="K580">
        <v>3</v>
      </c>
      <c r="L580">
        <v>0</v>
      </c>
      <c r="M580" t="s">
        <v>18</v>
      </c>
      <c r="N580">
        <v>0</v>
      </c>
      <c r="O580">
        <v>0</v>
      </c>
      <c r="Q580">
        <v>1</v>
      </c>
    </row>
    <row r="581" spans="1:17" x14ac:dyDescent="0.3">
      <c r="A581">
        <v>1</v>
      </c>
      <c r="B581">
        <v>39.17</v>
      </c>
      <c r="C581">
        <v>1.625</v>
      </c>
      <c r="D581">
        <v>1</v>
      </c>
      <c r="E581">
        <v>1</v>
      </c>
      <c r="F581" t="s">
        <v>26</v>
      </c>
      <c r="G581" t="s">
        <v>17</v>
      </c>
      <c r="H581">
        <v>1.5</v>
      </c>
      <c r="I581">
        <v>1</v>
      </c>
      <c r="J581">
        <v>1</v>
      </c>
      <c r="K581">
        <v>10</v>
      </c>
      <c r="L581">
        <v>0</v>
      </c>
      <c r="M581" t="s">
        <v>18</v>
      </c>
      <c r="N581">
        <v>186</v>
      </c>
      <c r="O581">
        <v>4700</v>
      </c>
      <c r="Q581">
        <v>1</v>
      </c>
    </row>
    <row r="582" spans="1:17" x14ac:dyDescent="0.3">
      <c r="A582">
        <v>1</v>
      </c>
      <c r="B582">
        <v>39.08</v>
      </c>
      <c r="C582">
        <v>6</v>
      </c>
      <c r="D582">
        <v>1</v>
      </c>
      <c r="E582">
        <v>1</v>
      </c>
      <c r="F582" t="s">
        <v>22</v>
      </c>
      <c r="G582" t="s">
        <v>17</v>
      </c>
      <c r="H582">
        <v>1.29</v>
      </c>
      <c r="I582">
        <v>1</v>
      </c>
      <c r="J582">
        <v>1</v>
      </c>
      <c r="K582">
        <v>5</v>
      </c>
      <c r="L582">
        <v>1</v>
      </c>
      <c r="M582" t="s">
        <v>18</v>
      </c>
      <c r="N582">
        <v>108</v>
      </c>
      <c r="O582">
        <v>1097</v>
      </c>
      <c r="Q582">
        <v>1</v>
      </c>
    </row>
    <row r="583" spans="1:17" x14ac:dyDescent="0.3">
      <c r="A583">
        <v>1</v>
      </c>
      <c r="B583">
        <v>31.67</v>
      </c>
      <c r="C583">
        <v>0.83</v>
      </c>
      <c r="D583">
        <v>1</v>
      </c>
      <c r="E583">
        <v>1</v>
      </c>
      <c r="F583" t="s">
        <v>28</v>
      </c>
      <c r="G583" t="s">
        <v>17</v>
      </c>
      <c r="H583">
        <v>1.335</v>
      </c>
      <c r="I583">
        <v>1</v>
      </c>
      <c r="J583">
        <v>1</v>
      </c>
      <c r="K583">
        <v>8</v>
      </c>
      <c r="L583">
        <v>1</v>
      </c>
      <c r="M583" t="s">
        <v>18</v>
      </c>
      <c r="N583">
        <v>303</v>
      </c>
      <c r="O583">
        <v>3290</v>
      </c>
      <c r="Q583">
        <v>1</v>
      </c>
    </row>
    <row r="584" spans="1:17" x14ac:dyDescent="0.3">
      <c r="A584">
        <v>1</v>
      </c>
      <c r="B584">
        <v>41</v>
      </c>
      <c r="C584">
        <v>0.04</v>
      </c>
      <c r="D584">
        <v>1</v>
      </c>
      <c r="E584">
        <v>1</v>
      </c>
      <c r="F584" t="s">
        <v>31</v>
      </c>
      <c r="G584" t="s">
        <v>17</v>
      </c>
      <c r="H584">
        <v>0.04</v>
      </c>
      <c r="I584">
        <v>0</v>
      </c>
      <c r="J584">
        <v>1</v>
      </c>
      <c r="K584">
        <v>1</v>
      </c>
      <c r="L584">
        <v>0</v>
      </c>
      <c r="M584" t="s">
        <v>21</v>
      </c>
      <c r="N584">
        <v>560</v>
      </c>
      <c r="O584">
        <v>0</v>
      </c>
      <c r="Q584">
        <v>1</v>
      </c>
    </row>
    <row r="585" spans="1:17" x14ac:dyDescent="0.3">
      <c r="A585">
        <v>1</v>
      </c>
      <c r="B585">
        <v>48.5</v>
      </c>
      <c r="C585">
        <v>4.25</v>
      </c>
      <c r="D585">
        <v>1</v>
      </c>
      <c r="E585">
        <v>1</v>
      </c>
      <c r="F585" t="s">
        <v>22</v>
      </c>
      <c r="G585" t="s">
        <v>17</v>
      </c>
      <c r="H585">
        <v>0.125</v>
      </c>
      <c r="I585">
        <v>1</v>
      </c>
      <c r="J585">
        <v>0</v>
      </c>
      <c r="K585">
        <v>0</v>
      </c>
      <c r="L585">
        <v>1</v>
      </c>
      <c r="M585" t="s">
        <v>18</v>
      </c>
      <c r="N585">
        <v>225</v>
      </c>
      <c r="O585">
        <v>0</v>
      </c>
      <c r="Q585">
        <v>1</v>
      </c>
    </row>
    <row r="586" spans="1:17" x14ac:dyDescent="0.3">
      <c r="A586">
        <v>1</v>
      </c>
      <c r="B586">
        <v>32.67</v>
      </c>
      <c r="C586">
        <v>9</v>
      </c>
      <c r="D586">
        <v>0</v>
      </c>
      <c r="E586">
        <v>0</v>
      </c>
      <c r="F586" t="s">
        <v>16</v>
      </c>
      <c r="G586" t="s">
        <v>20</v>
      </c>
      <c r="H586">
        <v>5.25</v>
      </c>
      <c r="I586">
        <v>1</v>
      </c>
      <c r="J586">
        <v>0</v>
      </c>
      <c r="K586">
        <v>0</v>
      </c>
      <c r="L586">
        <v>1</v>
      </c>
      <c r="M586" t="s">
        <v>18</v>
      </c>
      <c r="N586">
        <v>154</v>
      </c>
      <c r="O586">
        <v>0</v>
      </c>
      <c r="Q586">
        <v>1</v>
      </c>
    </row>
    <row r="587" spans="1:17" x14ac:dyDescent="0.3">
      <c r="A587">
        <v>0</v>
      </c>
      <c r="B587">
        <v>28.08</v>
      </c>
      <c r="C587">
        <v>15</v>
      </c>
      <c r="D587">
        <v>0</v>
      </c>
      <c r="E587">
        <v>0</v>
      </c>
      <c r="F587" t="s">
        <v>31</v>
      </c>
      <c r="G587" t="s">
        <v>36</v>
      </c>
      <c r="H587">
        <v>0</v>
      </c>
      <c r="I587">
        <v>1</v>
      </c>
      <c r="J587">
        <v>0</v>
      </c>
      <c r="K587">
        <v>0</v>
      </c>
      <c r="L587">
        <v>0</v>
      </c>
      <c r="M587" t="s">
        <v>18</v>
      </c>
      <c r="N587">
        <v>0</v>
      </c>
      <c r="O587">
        <v>13212</v>
      </c>
      <c r="Q587">
        <v>1</v>
      </c>
    </row>
    <row r="588" spans="1:17" x14ac:dyDescent="0.3">
      <c r="A588">
        <v>1</v>
      </c>
      <c r="B588">
        <v>73.42</v>
      </c>
      <c r="C588">
        <v>17.75</v>
      </c>
      <c r="D588">
        <v>1</v>
      </c>
      <c r="E588">
        <v>1</v>
      </c>
      <c r="F588" t="s">
        <v>33</v>
      </c>
      <c r="G588" t="s">
        <v>34</v>
      </c>
      <c r="H588">
        <v>0</v>
      </c>
      <c r="I588">
        <v>1</v>
      </c>
      <c r="J588">
        <v>0</v>
      </c>
      <c r="K588">
        <v>0</v>
      </c>
      <c r="L588">
        <v>1</v>
      </c>
      <c r="M588" t="s">
        <v>18</v>
      </c>
      <c r="N588">
        <v>0</v>
      </c>
      <c r="O588">
        <v>0</v>
      </c>
      <c r="Q588">
        <v>1</v>
      </c>
    </row>
    <row r="589" spans="1:17" x14ac:dyDescent="0.3">
      <c r="A589">
        <v>1</v>
      </c>
      <c r="B589">
        <v>64.08</v>
      </c>
      <c r="C589">
        <v>20</v>
      </c>
      <c r="D589">
        <v>1</v>
      </c>
      <c r="E589">
        <v>1</v>
      </c>
      <c r="F589" t="s">
        <v>28</v>
      </c>
      <c r="G589" t="s">
        <v>20</v>
      </c>
      <c r="H589">
        <v>17.5</v>
      </c>
      <c r="I589">
        <v>1</v>
      </c>
      <c r="J589">
        <v>1</v>
      </c>
      <c r="K589">
        <v>9</v>
      </c>
      <c r="L589">
        <v>1</v>
      </c>
      <c r="M589" t="s">
        <v>18</v>
      </c>
      <c r="N589">
        <v>0</v>
      </c>
      <c r="O589">
        <v>1000</v>
      </c>
      <c r="Q589">
        <v>1</v>
      </c>
    </row>
    <row r="590" spans="1:17" x14ac:dyDescent="0.3">
      <c r="A590">
        <v>1</v>
      </c>
      <c r="B590">
        <v>51.58</v>
      </c>
      <c r="C590">
        <v>15</v>
      </c>
      <c r="D590">
        <v>1</v>
      </c>
      <c r="E590">
        <v>1</v>
      </c>
      <c r="F590" t="s">
        <v>26</v>
      </c>
      <c r="G590" t="s">
        <v>17</v>
      </c>
      <c r="H590">
        <v>8.5</v>
      </c>
      <c r="I590">
        <v>1</v>
      </c>
      <c r="J590">
        <v>1</v>
      </c>
      <c r="K590">
        <v>9</v>
      </c>
      <c r="L590">
        <v>0</v>
      </c>
      <c r="M590" t="s">
        <v>18</v>
      </c>
      <c r="N590">
        <v>0</v>
      </c>
      <c r="O590">
        <v>0</v>
      </c>
      <c r="Q590">
        <v>1</v>
      </c>
    </row>
    <row r="591" spans="1:17" x14ac:dyDescent="0.3">
      <c r="A591">
        <v>1</v>
      </c>
      <c r="B591">
        <v>26.67</v>
      </c>
      <c r="C591">
        <v>1.75</v>
      </c>
      <c r="D591">
        <v>0</v>
      </c>
      <c r="E591">
        <v>0</v>
      </c>
      <c r="F591" t="s">
        <v>26</v>
      </c>
      <c r="G591" t="s">
        <v>17</v>
      </c>
      <c r="H591">
        <v>1</v>
      </c>
      <c r="I591">
        <v>1</v>
      </c>
      <c r="J591">
        <v>1</v>
      </c>
      <c r="K591">
        <v>5</v>
      </c>
      <c r="L591">
        <v>1</v>
      </c>
      <c r="M591" t="s">
        <v>18</v>
      </c>
      <c r="N591">
        <v>160</v>
      </c>
      <c r="O591">
        <v>5777</v>
      </c>
      <c r="Q591">
        <v>1</v>
      </c>
    </row>
    <row r="592" spans="1:17" x14ac:dyDescent="0.3">
      <c r="A592">
        <v>1</v>
      </c>
      <c r="B592">
        <v>25.33</v>
      </c>
      <c r="C592">
        <v>0.57999999999999996</v>
      </c>
      <c r="D592">
        <v>1</v>
      </c>
      <c r="E592">
        <v>1</v>
      </c>
      <c r="F592" t="s">
        <v>26</v>
      </c>
      <c r="G592" t="s">
        <v>17</v>
      </c>
      <c r="H592">
        <v>0.28999999999999998</v>
      </c>
      <c r="I592">
        <v>1</v>
      </c>
      <c r="J592">
        <v>1</v>
      </c>
      <c r="K592">
        <v>7</v>
      </c>
      <c r="L592">
        <v>1</v>
      </c>
      <c r="M592" t="s">
        <v>18</v>
      </c>
      <c r="N592">
        <v>96</v>
      </c>
      <c r="O592">
        <v>5124</v>
      </c>
      <c r="Q592">
        <v>1</v>
      </c>
    </row>
    <row r="593" spans="1:17" x14ac:dyDescent="0.3">
      <c r="A593">
        <v>1</v>
      </c>
      <c r="B593">
        <v>30.17</v>
      </c>
      <c r="C593">
        <v>6.5</v>
      </c>
      <c r="D593">
        <v>1</v>
      </c>
      <c r="E593">
        <v>1</v>
      </c>
      <c r="F593" t="s">
        <v>24</v>
      </c>
      <c r="G593" t="s">
        <v>17</v>
      </c>
      <c r="H593">
        <v>3.125</v>
      </c>
      <c r="I593">
        <v>1</v>
      </c>
      <c r="J593">
        <v>1</v>
      </c>
      <c r="K593">
        <v>8</v>
      </c>
      <c r="L593">
        <v>0</v>
      </c>
      <c r="M593" t="s">
        <v>18</v>
      </c>
      <c r="N593">
        <v>330</v>
      </c>
      <c r="O593">
        <v>1200</v>
      </c>
      <c r="Q593">
        <v>1</v>
      </c>
    </row>
    <row r="594" spans="1:17" x14ac:dyDescent="0.3">
      <c r="A594">
        <v>1</v>
      </c>
      <c r="B594">
        <v>27</v>
      </c>
      <c r="C594">
        <v>0.75</v>
      </c>
      <c r="D594">
        <v>1</v>
      </c>
      <c r="E594">
        <v>1</v>
      </c>
      <c r="F594" t="s">
        <v>26</v>
      </c>
      <c r="G594" t="s">
        <v>20</v>
      </c>
      <c r="H594">
        <v>4.25</v>
      </c>
      <c r="I594">
        <v>1</v>
      </c>
      <c r="J594">
        <v>1</v>
      </c>
      <c r="K594">
        <v>3</v>
      </c>
      <c r="L594">
        <v>1</v>
      </c>
      <c r="M594" t="s">
        <v>18</v>
      </c>
      <c r="N594">
        <v>312</v>
      </c>
      <c r="O594">
        <v>150</v>
      </c>
      <c r="Q594">
        <v>1</v>
      </c>
    </row>
    <row r="595" spans="1:17" x14ac:dyDescent="0.3">
      <c r="A595">
        <v>1</v>
      </c>
      <c r="B595">
        <v>23.17</v>
      </c>
      <c r="C595">
        <v>0</v>
      </c>
      <c r="D595">
        <v>1</v>
      </c>
      <c r="E595">
        <v>1</v>
      </c>
      <c r="F595" t="s">
        <v>26</v>
      </c>
      <c r="G595" t="s">
        <v>17</v>
      </c>
      <c r="H595">
        <v>0</v>
      </c>
      <c r="I595">
        <v>0</v>
      </c>
      <c r="J595">
        <v>0</v>
      </c>
      <c r="K595">
        <v>0</v>
      </c>
      <c r="L595">
        <v>0</v>
      </c>
      <c r="M595" t="s">
        <v>37</v>
      </c>
      <c r="N595">
        <v>0</v>
      </c>
      <c r="O595">
        <v>0</v>
      </c>
      <c r="Q595">
        <v>1</v>
      </c>
    </row>
    <row r="596" spans="1:17" x14ac:dyDescent="0.3">
      <c r="A596">
        <v>1</v>
      </c>
      <c r="B596">
        <v>34.17</v>
      </c>
      <c r="C596">
        <v>5.25</v>
      </c>
      <c r="D596">
        <v>1</v>
      </c>
      <c r="E596">
        <v>1</v>
      </c>
      <c r="F596" t="s">
        <v>16</v>
      </c>
      <c r="G596" t="s">
        <v>17</v>
      </c>
      <c r="H596">
        <v>8.5000000000000006E-2</v>
      </c>
      <c r="I596">
        <v>0</v>
      </c>
      <c r="J596">
        <v>0</v>
      </c>
      <c r="K596">
        <v>0</v>
      </c>
      <c r="L596">
        <v>1</v>
      </c>
      <c r="M596" t="s">
        <v>18</v>
      </c>
      <c r="N596">
        <v>290</v>
      </c>
      <c r="O596">
        <v>6</v>
      </c>
      <c r="Q596">
        <v>1</v>
      </c>
    </row>
    <row r="597" spans="1:17" x14ac:dyDescent="0.3">
      <c r="A597">
        <v>1</v>
      </c>
      <c r="B597">
        <v>38.67</v>
      </c>
      <c r="C597">
        <v>0.21</v>
      </c>
      <c r="D597">
        <v>1</v>
      </c>
      <c r="E597">
        <v>1</v>
      </c>
      <c r="F597" t="s">
        <v>25</v>
      </c>
      <c r="G597" t="s">
        <v>17</v>
      </c>
      <c r="H597">
        <v>8.5000000000000006E-2</v>
      </c>
      <c r="I597">
        <v>1</v>
      </c>
      <c r="J597">
        <v>0</v>
      </c>
      <c r="K597">
        <v>0</v>
      </c>
      <c r="L597">
        <v>1</v>
      </c>
      <c r="M597" t="s">
        <v>18</v>
      </c>
      <c r="N597">
        <v>280</v>
      </c>
      <c r="O597">
        <v>0</v>
      </c>
      <c r="Q597">
        <v>1</v>
      </c>
    </row>
    <row r="598" spans="1:17" x14ac:dyDescent="0.3">
      <c r="A598">
        <v>1</v>
      </c>
      <c r="B598">
        <v>25.75</v>
      </c>
      <c r="C598">
        <v>0.75</v>
      </c>
      <c r="D598">
        <v>1</v>
      </c>
      <c r="E598">
        <v>1</v>
      </c>
      <c r="F598" t="s">
        <v>26</v>
      </c>
      <c r="G598" t="s">
        <v>30</v>
      </c>
      <c r="H598">
        <v>0.25</v>
      </c>
      <c r="I598">
        <v>1</v>
      </c>
      <c r="J598">
        <v>0</v>
      </c>
      <c r="K598">
        <v>0</v>
      </c>
      <c r="L598">
        <v>0</v>
      </c>
      <c r="M598" t="s">
        <v>18</v>
      </c>
      <c r="N598">
        <v>349</v>
      </c>
      <c r="O598">
        <v>23</v>
      </c>
      <c r="Q598">
        <v>1</v>
      </c>
    </row>
    <row r="599" spans="1:17" x14ac:dyDescent="0.3">
      <c r="A599">
        <v>0</v>
      </c>
      <c r="B599">
        <v>46.08</v>
      </c>
      <c r="C599">
        <v>3</v>
      </c>
      <c r="D599">
        <v>1</v>
      </c>
      <c r="E599">
        <v>1</v>
      </c>
      <c r="F599" t="s">
        <v>26</v>
      </c>
      <c r="G599" t="s">
        <v>17</v>
      </c>
      <c r="H599">
        <v>2.375</v>
      </c>
      <c r="I599">
        <v>1</v>
      </c>
      <c r="J599">
        <v>1</v>
      </c>
      <c r="K599">
        <v>8</v>
      </c>
      <c r="L599">
        <v>1</v>
      </c>
      <c r="M599" t="s">
        <v>18</v>
      </c>
      <c r="N599">
        <v>396</v>
      </c>
      <c r="O599">
        <v>4159</v>
      </c>
      <c r="Q599">
        <v>1</v>
      </c>
    </row>
    <row r="600" spans="1:17" x14ac:dyDescent="0.3">
      <c r="A600">
        <v>0</v>
      </c>
      <c r="B600">
        <v>21.5</v>
      </c>
      <c r="C600">
        <v>6</v>
      </c>
      <c r="D600">
        <v>1</v>
      </c>
      <c r="E600">
        <v>1</v>
      </c>
      <c r="F600" t="s">
        <v>32</v>
      </c>
      <c r="G600" t="s">
        <v>17</v>
      </c>
      <c r="H600">
        <v>2.5</v>
      </c>
      <c r="I600">
        <v>1</v>
      </c>
      <c r="J600">
        <v>1</v>
      </c>
      <c r="K600">
        <v>3</v>
      </c>
      <c r="L600">
        <v>0</v>
      </c>
      <c r="M600" t="s">
        <v>18</v>
      </c>
      <c r="N600">
        <v>80</v>
      </c>
      <c r="O600">
        <v>918</v>
      </c>
      <c r="Q600">
        <v>1</v>
      </c>
    </row>
    <row r="601" spans="1:17" x14ac:dyDescent="0.3">
      <c r="A601">
        <v>1</v>
      </c>
      <c r="B601">
        <v>20.079999999999998</v>
      </c>
      <c r="C601">
        <v>0.125</v>
      </c>
      <c r="D601">
        <v>1</v>
      </c>
      <c r="E601">
        <v>1</v>
      </c>
      <c r="F601" t="s">
        <v>19</v>
      </c>
      <c r="G601" t="s">
        <v>17</v>
      </c>
      <c r="H601">
        <v>1</v>
      </c>
      <c r="I601">
        <v>0</v>
      </c>
      <c r="J601">
        <v>1</v>
      </c>
      <c r="K601">
        <v>1</v>
      </c>
      <c r="L601">
        <v>0</v>
      </c>
      <c r="M601" t="s">
        <v>18</v>
      </c>
      <c r="N601">
        <v>240</v>
      </c>
      <c r="O601">
        <v>768</v>
      </c>
      <c r="Q601">
        <v>1</v>
      </c>
    </row>
    <row r="602" spans="1:17" x14ac:dyDescent="0.3">
      <c r="A602">
        <v>1</v>
      </c>
      <c r="B602">
        <v>20.5</v>
      </c>
      <c r="C602">
        <v>2.415</v>
      </c>
      <c r="D602">
        <v>1</v>
      </c>
      <c r="E602">
        <v>1</v>
      </c>
      <c r="F602" t="s">
        <v>26</v>
      </c>
      <c r="G602" t="s">
        <v>17</v>
      </c>
      <c r="H602">
        <v>2</v>
      </c>
      <c r="I602">
        <v>1</v>
      </c>
      <c r="J602">
        <v>1</v>
      </c>
      <c r="K602">
        <v>11</v>
      </c>
      <c r="L602">
        <v>1</v>
      </c>
      <c r="M602" t="s">
        <v>18</v>
      </c>
      <c r="N602">
        <v>200</v>
      </c>
      <c r="O602">
        <v>3000</v>
      </c>
      <c r="Q602">
        <v>1</v>
      </c>
    </row>
    <row r="603" spans="1:17" x14ac:dyDescent="0.3">
      <c r="A603">
        <v>0</v>
      </c>
      <c r="B603">
        <v>29.5</v>
      </c>
      <c r="C603">
        <v>0.46</v>
      </c>
      <c r="D603">
        <v>1</v>
      </c>
      <c r="E603">
        <v>1</v>
      </c>
      <c r="F603" t="s">
        <v>25</v>
      </c>
      <c r="G603" t="s">
        <v>17</v>
      </c>
      <c r="H603">
        <v>0.54</v>
      </c>
      <c r="I603">
        <v>1</v>
      </c>
      <c r="J603">
        <v>1</v>
      </c>
      <c r="K603">
        <v>4</v>
      </c>
      <c r="L603">
        <v>0</v>
      </c>
      <c r="M603" t="s">
        <v>18</v>
      </c>
      <c r="N603">
        <v>380</v>
      </c>
      <c r="O603">
        <v>500</v>
      </c>
      <c r="Q603">
        <v>1</v>
      </c>
    </row>
    <row r="604" spans="1:17" x14ac:dyDescent="0.3">
      <c r="A604">
        <v>1</v>
      </c>
      <c r="B604">
        <v>42.25</v>
      </c>
      <c r="C604">
        <v>1.75</v>
      </c>
      <c r="D604">
        <v>0</v>
      </c>
      <c r="E604">
        <v>0</v>
      </c>
      <c r="F604" t="s">
        <v>26</v>
      </c>
      <c r="G604" t="s">
        <v>17</v>
      </c>
      <c r="H604">
        <v>0</v>
      </c>
      <c r="I604">
        <v>0</v>
      </c>
      <c r="J604">
        <v>0</v>
      </c>
      <c r="K604">
        <v>0</v>
      </c>
      <c r="L604">
        <v>1</v>
      </c>
      <c r="M604" t="s">
        <v>18</v>
      </c>
      <c r="N604">
        <v>150</v>
      </c>
      <c r="O604">
        <v>1</v>
      </c>
      <c r="Q604">
        <v>0</v>
      </c>
    </row>
    <row r="605" spans="1:17" x14ac:dyDescent="0.3">
      <c r="A605">
        <v>1</v>
      </c>
      <c r="B605">
        <v>29.83</v>
      </c>
      <c r="C605">
        <v>1.25</v>
      </c>
      <c r="D605">
        <v>0</v>
      </c>
      <c r="E605">
        <v>0</v>
      </c>
      <c r="F605" t="s">
        <v>25</v>
      </c>
      <c r="G605" t="s">
        <v>17</v>
      </c>
      <c r="H605">
        <v>0.25</v>
      </c>
      <c r="I605">
        <v>0</v>
      </c>
      <c r="J605">
        <v>0</v>
      </c>
      <c r="K605">
        <v>0</v>
      </c>
      <c r="L605">
        <v>0</v>
      </c>
      <c r="M605" t="s">
        <v>18</v>
      </c>
      <c r="N605">
        <v>224</v>
      </c>
      <c r="O605">
        <v>0</v>
      </c>
      <c r="Q605">
        <v>0</v>
      </c>
    </row>
    <row r="606" spans="1:17" x14ac:dyDescent="0.3">
      <c r="A606">
        <v>1</v>
      </c>
      <c r="B606">
        <v>20.079999999999998</v>
      </c>
      <c r="C606">
        <v>0.25</v>
      </c>
      <c r="D606">
        <v>1</v>
      </c>
      <c r="E606">
        <v>1</v>
      </c>
      <c r="F606" t="s">
        <v>19</v>
      </c>
      <c r="G606" t="s">
        <v>17</v>
      </c>
      <c r="H606">
        <v>0.125</v>
      </c>
      <c r="I606">
        <v>0</v>
      </c>
      <c r="J606">
        <v>0</v>
      </c>
      <c r="K606">
        <v>0</v>
      </c>
      <c r="L606">
        <v>0</v>
      </c>
      <c r="M606" t="s">
        <v>18</v>
      </c>
      <c r="N606">
        <v>200</v>
      </c>
      <c r="O606">
        <v>0</v>
      </c>
      <c r="Q606">
        <v>0</v>
      </c>
    </row>
    <row r="607" spans="1:17" x14ac:dyDescent="0.3">
      <c r="A607">
        <v>1</v>
      </c>
      <c r="B607">
        <v>23.42</v>
      </c>
      <c r="C607">
        <v>0.58499999999999996</v>
      </c>
      <c r="D607">
        <v>1</v>
      </c>
      <c r="E607">
        <v>1</v>
      </c>
      <c r="F607" t="s">
        <v>26</v>
      </c>
      <c r="G607" t="s">
        <v>20</v>
      </c>
      <c r="H607">
        <v>8.5000000000000006E-2</v>
      </c>
      <c r="I607">
        <v>1</v>
      </c>
      <c r="J607">
        <v>0</v>
      </c>
      <c r="K607">
        <v>0</v>
      </c>
      <c r="L607">
        <v>0</v>
      </c>
      <c r="M607" t="s">
        <v>18</v>
      </c>
      <c r="N607">
        <v>180</v>
      </c>
      <c r="O607">
        <v>0</v>
      </c>
      <c r="Q607">
        <v>0</v>
      </c>
    </row>
    <row r="608" spans="1:17" x14ac:dyDescent="0.3">
      <c r="A608">
        <v>0</v>
      </c>
      <c r="B608">
        <v>29.58</v>
      </c>
      <c r="C608">
        <v>1.75</v>
      </c>
      <c r="D608">
        <v>0</v>
      </c>
      <c r="E608">
        <v>0</v>
      </c>
      <c r="F608" t="s">
        <v>25</v>
      </c>
      <c r="G608" t="s">
        <v>17</v>
      </c>
      <c r="H608">
        <v>1.25</v>
      </c>
      <c r="I608">
        <v>0</v>
      </c>
      <c r="J608">
        <v>0</v>
      </c>
      <c r="K608">
        <v>0</v>
      </c>
      <c r="L608">
        <v>1</v>
      </c>
      <c r="M608" t="s">
        <v>18</v>
      </c>
      <c r="N608">
        <v>280</v>
      </c>
      <c r="O608">
        <v>0</v>
      </c>
      <c r="Q608">
        <v>0</v>
      </c>
    </row>
    <row r="609" spans="1:17" x14ac:dyDescent="0.3">
      <c r="A609">
        <v>1</v>
      </c>
      <c r="B609">
        <v>16.170000000000002</v>
      </c>
      <c r="C609">
        <v>0.04</v>
      </c>
      <c r="D609">
        <v>1</v>
      </c>
      <c r="E609">
        <v>1</v>
      </c>
      <c r="F609" t="s">
        <v>26</v>
      </c>
      <c r="G609" t="s">
        <v>17</v>
      </c>
      <c r="H609">
        <v>0.04</v>
      </c>
      <c r="I609">
        <v>0</v>
      </c>
      <c r="J609">
        <v>0</v>
      </c>
      <c r="K609">
        <v>0</v>
      </c>
      <c r="L609">
        <v>0</v>
      </c>
      <c r="M609" t="s">
        <v>18</v>
      </c>
      <c r="N609">
        <v>0</v>
      </c>
      <c r="O609">
        <v>0</v>
      </c>
      <c r="Q609">
        <v>1</v>
      </c>
    </row>
    <row r="610" spans="1:17" x14ac:dyDescent="0.3">
      <c r="A610">
        <v>1</v>
      </c>
      <c r="B610">
        <v>32.33</v>
      </c>
      <c r="C610">
        <v>3.5</v>
      </c>
      <c r="D610">
        <v>1</v>
      </c>
      <c r="E610">
        <v>1</v>
      </c>
      <c r="F610" t="s">
        <v>25</v>
      </c>
      <c r="G610" t="s">
        <v>17</v>
      </c>
      <c r="H610">
        <v>0.5</v>
      </c>
      <c r="I610">
        <v>0</v>
      </c>
      <c r="J610">
        <v>0</v>
      </c>
      <c r="K610">
        <v>0</v>
      </c>
      <c r="L610">
        <v>1</v>
      </c>
      <c r="M610" t="s">
        <v>18</v>
      </c>
      <c r="N610">
        <v>232</v>
      </c>
      <c r="O610">
        <v>0</v>
      </c>
      <c r="Q610">
        <v>0</v>
      </c>
    </row>
    <row r="611" spans="1:17" x14ac:dyDescent="0.3">
      <c r="A611">
        <v>1</v>
      </c>
      <c r="B611">
        <v>28.46</v>
      </c>
      <c r="C611">
        <v>0.04</v>
      </c>
      <c r="D611">
        <v>0</v>
      </c>
      <c r="E611">
        <v>0</v>
      </c>
      <c r="F611" t="s">
        <v>27</v>
      </c>
      <c r="G611" t="s">
        <v>17</v>
      </c>
      <c r="H611">
        <v>4.25</v>
      </c>
      <c r="I611">
        <v>0</v>
      </c>
      <c r="J611">
        <v>0</v>
      </c>
      <c r="K611">
        <v>0</v>
      </c>
      <c r="L611">
        <v>1</v>
      </c>
      <c r="M611" t="s">
        <v>18</v>
      </c>
      <c r="N611">
        <v>460</v>
      </c>
      <c r="O611">
        <v>0</v>
      </c>
      <c r="Q611">
        <v>0</v>
      </c>
    </row>
    <row r="612" spans="1:17" x14ac:dyDescent="0.3">
      <c r="A612">
        <v>1</v>
      </c>
      <c r="B612">
        <v>47.83</v>
      </c>
      <c r="C612">
        <v>4.165</v>
      </c>
      <c r="D612">
        <v>1</v>
      </c>
      <c r="E612">
        <v>1</v>
      </c>
      <c r="F612" t="s">
        <v>28</v>
      </c>
      <c r="G612" t="s">
        <v>30</v>
      </c>
      <c r="H612">
        <v>8.5000000000000006E-2</v>
      </c>
      <c r="I612">
        <v>0</v>
      </c>
      <c r="J612">
        <v>0</v>
      </c>
      <c r="K612">
        <v>0</v>
      </c>
      <c r="L612">
        <v>1</v>
      </c>
      <c r="M612" t="s">
        <v>18</v>
      </c>
      <c r="N612">
        <v>520</v>
      </c>
      <c r="O612">
        <v>0</v>
      </c>
      <c r="Q612">
        <v>0</v>
      </c>
    </row>
    <row r="613" spans="1:17" x14ac:dyDescent="0.3">
      <c r="A613">
        <v>1</v>
      </c>
      <c r="B613">
        <v>20</v>
      </c>
      <c r="C613">
        <v>1.25</v>
      </c>
      <c r="D613">
        <v>0</v>
      </c>
      <c r="E613">
        <v>0</v>
      </c>
      <c r="F613" t="s">
        <v>25</v>
      </c>
      <c r="G613" t="s">
        <v>17</v>
      </c>
      <c r="H613">
        <v>0.125</v>
      </c>
      <c r="I613">
        <v>0</v>
      </c>
      <c r="J613">
        <v>0</v>
      </c>
      <c r="K613">
        <v>0</v>
      </c>
      <c r="L613">
        <v>0</v>
      </c>
      <c r="M613" t="s">
        <v>18</v>
      </c>
      <c r="N613">
        <v>140</v>
      </c>
      <c r="O613">
        <v>4</v>
      </c>
      <c r="Q613">
        <v>0</v>
      </c>
    </row>
    <row r="614" spans="1:17" x14ac:dyDescent="0.3">
      <c r="A614">
        <v>1</v>
      </c>
      <c r="B614">
        <v>27.58</v>
      </c>
      <c r="C614">
        <v>3.25</v>
      </c>
      <c r="D614">
        <v>0</v>
      </c>
      <c r="E614">
        <v>0</v>
      </c>
      <c r="F614" t="s">
        <v>19</v>
      </c>
      <c r="G614" t="s">
        <v>20</v>
      </c>
      <c r="H614">
        <v>5.085</v>
      </c>
      <c r="I614">
        <v>0</v>
      </c>
      <c r="J614">
        <v>1</v>
      </c>
      <c r="K614">
        <v>2</v>
      </c>
      <c r="L614">
        <v>1</v>
      </c>
      <c r="M614" t="s">
        <v>18</v>
      </c>
      <c r="N614">
        <v>369</v>
      </c>
      <c r="O614">
        <v>1</v>
      </c>
      <c r="Q614">
        <v>0</v>
      </c>
    </row>
    <row r="615" spans="1:17" x14ac:dyDescent="0.3">
      <c r="A615">
        <v>1</v>
      </c>
      <c r="B615">
        <v>22</v>
      </c>
      <c r="C615">
        <v>0.79</v>
      </c>
      <c r="D615">
        <v>1</v>
      </c>
      <c r="E615">
        <v>1</v>
      </c>
      <c r="F615" t="s">
        <v>16</v>
      </c>
      <c r="G615" t="s">
        <v>17</v>
      </c>
      <c r="H615">
        <v>0.28999999999999998</v>
      </c>
      <c r="I615">
        <v>0</v>
      </c>
      <c r="J615">
        <v>1</v>
      </c>
      <c r="K615">
        <v>1</v>
      </c>
      <c r="L615">
        <v>0</v>
      </c>
      <c r="M615" t="s">
        <v>18</v>
      </c>
      <c r="N615">
        <v>420</v>
      </c>
      <c r="O615">
        <v>283</v>
      </c>
      <c r="Q615">
        <v>0</v>
      </c>
    </row>
    <row r="616" spans="1:17" x14ac:dyDescent="0.3">
      <c r="A616">
        <v>1</v>
      </c>
      <c r="B616">
        <v>19.329999999999998</v>
      </c>
      <c r="C616">
        <v>10.914999999999999</v>
      </c>
      <c r="D616">
        <v>1</v>
      </c>
      <c r="E616">
        <v>1</v>
      </c>
      <c r="F616" t="s">
        <v>26</v>
      </c>
      <c r="G616" t="s">
        <v>30</v>
      </c>
      <c r="H616">
        <v>0.58499999999999996</v>
      </c>
      <c r="I616">
        <v>0</v>
      </c>
      <c r="J616">
        <v>1</v>
      </c>
      <c r="K616">
        <v>2</v>
      </c>
      <c r="L616">
        <v>1</v>
      </c>
      <c r="M616" t="s">
        <v>18</v>
      </c>
      <c r="N616">
        <v>200</v>
      </c>
      <c r="O616">
        <v>7</v>
      </c>
      <c r="Q616">
        <v>0</v>
      </c>
    </row>
    <row r="617" spans="1:17" x14ac:dyDescent="0.3">
      <c r="A617">
        <v>0</v>
      </c>
      <c r="B617">
        <v>38.33</v>
      </c>
      <c r="C617">
        <v>4.415</v>
      </c>
      <c r="D617">
        <v>1</v>
      </c>
      <c r="E617">
        <v>1</v>
      </c>
      <c r="F617" t="s">
        <v>26</v>
      </c>
      <c r="G617" t="s">
        <v>17</v>
      </c>
      <c r="H617">
        <v>0.125</v>
      </c>
      <c r="I617">
        <v>0</v>
      </c>
      <c r="J617">
        <v>0</v>
      </c>
      <c r="K617">
        <v>0</v>
      </c>
      <c r="L617">
        <v>0</v>
      </c>
      <c r="M617" t="s">
        <v>18</v>
      </c>
      <c r="N617">
        <v>160</v>
      </c>
      <c r="O617">
        <v>0</v>
      </c>
      <c r="Q617">
        <v>0</v>
      </c>
    </row>
    <row r="618" spans="1:17" x14ac:dyDescent="0.3">
      <c r="A618">
        <v>1</v>
      </c>
      <c r="B618">
        <v>29.42</v>
      </c>
      <c r="C618">
        <v>1.25</v>
      </c>
      <c r="D618">
        <v>1</v>
      </c>
      <c r="E618">
        <v>1</v>
      </c>
      <c r="F618" t="s">
        <v>26</v>
      </c>
      <c r="G618" t="s">
        <v>20</v>
      </c>
      <c r="H618">
        <v>0.25</v>
      </c>
      <c r="I618">
        <v>0</v>
      </c>
      <c r="J618">
        <v>1</v>
      </c>
      <c r="K618">
        <v>2</v>
      </c>
      <c r="L618">
        <v>1</v>
      </c>
      <c r="M618" t="s">
        <v>18</v>
      </c>
      <c r="N618">
        <v>400</v>
      </c>
      <c r="O618">
        <v>108</v>
      </c>
      <c r="Q618">
        <v>0</v>
      </c>
    </row>
    <row r="619" spans="1:17" x14ac:dyDescent="0.3">
      <c r="A619">
        <v>1</v>
      </c>
      <c r="B619">
        <v>22.67</v>
      </c>
      <c r="C619">
        <v>0.75</v>
      </c>
      <c r="D619">
        <v>1</v>
      </c>
      <c r="E619">
        <v>1</v>
      </c>
      <c r="F619" t="s">
        <v>29</v>
      </c>
      <c r="G619" t="s">
        <v>17</v>
      </c>
      <c r="H619">
        <v>1.585</v>
      </c>
      <c r="I619">
        <v>0</v>
      </c>
      <c r="J619">
        <v>1</v>
      </c>
      <c r="K619">
        <v>1</v>
      </c>
      <c r="L619">
        <v>1</v>
      </c>
      <c r="M619" t="s">
        <v>18</v>
      </c>
      <c r="N619">
        <v>400</v>
      </c>
      <c r="O619">
        <v>9</v>
      </c>
      <c r="Q619">
        <v>0</v>
      </c>
    </row>
    <row r="620" spans="1:17" x14ac:dyDescent="0.3">
      <c r="A620">
        <v>1</v>
      </c>
      <c r="B620">
        <v>32.25</v>
      </c>
      <c r="C620">
        <v>14</v>
      </c>
      <c r="D620">
        <v>0</v>
      </c>
      <c r="E620">
        <v>0</v>
      </c>
      <c r="F620" t="s">
        <v>33</v>
      </c>
      <c r="G620" t="s">
        <v>34</v>
      </c>
      <c r="H620">
        <v>0</v>
      </c>
      <c r="I620">
        <v>0</v>
      </c>
      <c r="J620">
        <v>1</v>
      </c>
      <c r="K620">
        <v>2</v>
      </c>
      <c r="L620">
        <v>0</v>
      </c>
      <c r="M620" t="s">
        <v>18</v>
      </c>
      <c r="N620">
        <v>160</v>
      </c>
      <c r="O620">
        <v>1</v>
      </c>
      <c r="Q620">
        <v>0</v>
      </c>
    </row>
    <row r="621" spans="1:17" x14ac:dyDescent="0.3">
      <c r="A621">
        <v>1</v>
      </c>
      <c r="B621">
        <v>29.58</v>
      </c>
      <c r="C621">
        <v>4.75</v>
      </c>
      <c r="D621">
        <v>1</v>
      </c>
      <c r="E621">
        <v>1</v>
      </c>
      <c r="F621" t="s">
        <v>22</v>
      </c>
      <c r="G621" t="s">
        <v>17</v>
      </c>
      <c r="H621">
        <v>2</v>
      </c>
      <c r="I621">
        <v>0</v>
      </c>
      <c r="J621">
        <v>1</v>
      </c>
      <c r="K621">
        <v>1</v>
      </c>
      <c r="L621">
        <v>1</v>
      </c>
      <c r="M621" t="s">
        <v>18</v>
      </c>
      <c r="N621">
        <v>460</v>
      </c>
      <c r="O621">
        <v>68</v>
      </c>
      <c r="Q621">
        <v>0</v>
      </c>
    </row>
    <row r="622" spans="1:17" x14ac:dyDescent="0.3">
      <c r="A622">
        <v>1</v>
      </c>
      <c r="B622">
        <v>18.420000000000002</v>
      </c>
      <c r="C622">
        <v>10.414999999999999</v>
      </c>
      <c r="D622">
        <v>0</v>
      </c>
      <c r="E622">
        <v>0</v>
      </c>
      <c r="F622" t="s">
        <v>32</v>
      </c>
      <c r="G622" t="s">
        <v>17</v>
      </c>
      <c r="H622">
        <v>0.125</v>
      </c>
      <c r="I622">
        <v>1</v>
      </c>
      <c r="J622">
        <v>0</v>
      </c>
      <c r="K622">
        <v>0</v>
      </c>
      <c r="L622">
        <v>0</v>
      </c>
      <c r="M622" t="s">
        <v>18</v>
      </c>
      <c r="N622">
        <v>120</v>
      </c>
      <c r="O622">
        <v>375</v>
      </c>
      <c r="Q622">
        <v>0</v>
      </c>
    </row>
    <row r="623" spans="1:17" x14ac:dyDescent="0.3">
      <c r="A623">
        <v>1</v>
      </c>
      <c r="B623">
        <v>22.17</v>
      </c>
      <c r="C623">
        <v>2.25</v>
      </c>
      <c r="D623">
        <v>1</v>
      </c>
      <c r="E623">
        <v>1</v>
      </c>
      <c r="F623" t="s">
        <v>29</v>
      </c>
      <c r="G623" t="s">
        <v>17</v>
      </c>
      <c r="H623">
        <v>0.125</v>
      </c>
      <c r="I623">
        <v>0</v>
      </c>
      <c r="J623">
        <v>0</v>
      </c>
      <c r="K623">
        <v>0</v>
      </c>
      <c r="L623">
        <v>0</v>
      </c>
      <c r="M623" t="s">
        <v>18</v>
      </c>
      <c r="N623">
        <v>160</v>
      </c>
      <c r="O623">
        <v>10</v>
      </c>
      <c r="Q623">
        <v>0</v>
      </c>
    </row>
    <row r="624" spans="1:17" x14ac:dyDescent="0.3">
      <c r="A624">
        <v>1</v>
      </c>
      <c r="B624">
        <v>22.67</v>
      </c>
      <c r="C624">
        <v>0.16500000000000001</v>
      </c>
      <c r="D624">
        <v>1</v>
      </c>
      <c r="E624">
        <v>1</v>
      </c>
      <c r="F624" t="s">
        <v>26</v>
      </c>
      <c r="G624" t="s">
        <v>36</v>
      </c>
      <c r="H624">
        <v>2.25</v>
      </c>
      <c r="I624">
        <v>0</v>
      </c>
      <c r="J624">
        <v>0</v>
      </c>
      <c r="K624">
        <v>0</v>
      </c>
      <c r="L624">
        <v>1</v>
      </c>
      <c r="M624" t="s">
        <v>21</v>
      </c>
      <c r="N624">
        <v>0</v>
      </c>
      <c r="O624">
        <v>0</v>
      </c>
      <c r="Q624">
        <v>1</v>
      </c>
    </row>
    <row r="625" spans="1:17" x14ac:dyDescent="0.3">
      <c r="A625">
        <v>0</v>
      </c>
      <c r="B625">
        <v>25.58</v>
      </c>
      <c r="C625">
        <v>0</v>
      </c>
      <c r="D625">
        <v>1</v>
      </c>
      <c r="E625">
        <v>1</v>
      </c>
      <c r="F625" t="s">
        <v>26</v>
      </c>
      <c r="G625" t="s">
        <v>17</v>
      </c>
      <c r="H625">
        <v>0</v>
      </c>
      <c r="I625">
        <v>0</v>
      </c>
      <c r="J625">
        <v>0</v>
      </c>
      <c r="K625">
        <v>0</v>
      </c>
      <c r="L625">
        <v>0</v>
      </c>
      <c r="M625" t="s">
        <v>37</v>
      </c>
      <c r="N625">
        <v>0</v>
      </c>
      <c r="O625">
        <v>0</v>
      </c>
      <c r="Q625">
        <v>1</v>
      </c>
    </row>
    <row r="626" spans="1:17" x14ac:dyDescent="0.3">
      <c r="A626">
        <v>1</v>
      </c>
      <c r="B626">
        <v>18.829999999999998</v>
      </c>
      <c r="C626">
        <v>0</v>
      </c>
      <c r="D626">
        <v>1</v>
      </c>
      <c r="E626">
        <v>1</v>
      </c>
      <c r="F626" t="s">
        <v>19</v>
      </c>
      <c r="G626" t="s">
        <v>17</v>
      </c>
      <c r="H626">
        <v>0.66500000000000004</v>
      </c>
      <c r="I626">
        <v>0</v>
      </c>
      <c r="J626">
        <v>0</v>
      </c>
      <c r="K626">
        <v>0</v>
      </c>
      <c r="L626">
        <v>0</v>
      </c>
      <c r="M626" t="s">
        <v>18</v>
      </c>
      <c r="N626">
        <v>160</v>
      </c>
      <c r="O626">
        <v>1</v>
      </c>
      <c r="Q626">
        <v>0</v>
      </c>
    </row>
    <row r="627" spans="1:17" x14ac:dyDescent="0.3">
      <c r="A627">
        <v>1</v>
      </c>
      <c r="B627">
        <v>21.58</v>
      </c>
      <c r="C627">
        <v>0.79</v>
      </c>
      <c r="D627">
        <v>0</v>
      </c>
      <c r="E627">
        <v>0</v>
      </c>
      <c r="F627" t="s">
        <v>24</v>
      </c>
      <c r="G627" t="s">
        <v>17</v>
      </c>
      <c r="H627">
        <v>0.66500000000000004</v>
      </c>
      <c r="I627">
        <v>0</v>
      </c>
      <c r="J627">
        <v>0</v>
      </c>
      <c r="K627">
        <v>0</v>
      </c>
      <c r="L627">
        <v>0</v>
      </c>
      <c r="M627" t="s">
        <v>18</v>
      </c>
      <c r="N627">
        <v>160</v>
      </c>
      <c r="O627">
        <v>0</v>
      </c>
      <c r="Q627">
        <v>0</v>
      </c>
    </row>
    <row r="628" spans="1:17" x14ac:dyDescent="0.3">
      <c r="A628">
        <v>1</v>
      </c>
      <c r="B628">
        <v>23.75</v>
      </c>
      <c r="C628">
        <v>12</v>
      </c>
      <c r="D628">
        <v>1</v>
      </c>
      <c r="E628">
        <v>1</v>
      </c>
      <c r="F628" t="s">
        <v>26</v>
      </c>
      <c r="G628" t="s">
        <v>17</v>
      </c>
      <c r="H628">
        <v>2.085</v>
      </c>
      <c r="I628">
        <v>0</v>
      </c>
      <c r="J628">
        <v>0</v>
      </c>
      <c r="K628">
        <v>0</v>
      </c>
      <c r="L628">
        <v>0</v>
      </c>
      <c r="M628" t="s">
        <v>21</v>
      </c>
      <c r="N628">
        <v>80</v>
      </c>
      <c r="O628">
        <v>0</v>
      </c>
      <c r="Q628">
        <v>0</v>
      </c>
    </row>
    <row r="629" spans="1:17" x14ac:dyDescent="0.3">
      <c r="A629">
        <v>1</v>
      </c>
      <c r="B629">
        <v>22</v>
      </c>
      <c r="C629">
        <v>7.835</v>
      </c>
      <c r="D629">
        <v>0</v>
      </c>
      <c r="E629">
        <v>0</v>
      </c>
      <c r="F629" t="s">
        <v>29</v>
      </c>
      <c r="G629" t="s">
        <v>30</v>
      </c>
      <c r="H629">
        <v>0.16500000000000001</v>
      </c>
      <c r="I629">
        <v>0</v>
      </c>
      <c r="J629">
        <v>0</v>
      </c>
      <c r="K629">
        <v>0</v>
      </c>
      <c r="L629">
        <v>1</v>
      </c>
      <c r="M629" t="s">
        <v>18</v>
      </c>
      <c r="N629">
        <v>0</v>
      </c>
      <c r="O629">
        <v>0</v>
      </c>
      <c r="Q629">
        <v>0</v>
      </c>
    </row>
    <row r="630" spans="1:17" x14ac:dyDescent="0.3">
      <c r="A630">
        <v>1</v>
      </c>
      <c r="B630">
        <v>36.08</v>
      </c>
      <c r="C630">
        <v>2.54</v>
      </c>
      <c r="D630">
        <v>1</v>
      </c>
      <c r="E630">
        <v>1</v>
      </c>
      <c r="F630" t="s">
        <v>33</v>
      </c>
      <c r="G630" t="s">
        <v>34</v>
      </c>
      <c r="H630">
        <v>0</v>
      </c>
      <c r="I630">
        <v>0</v>
      </c>
      <c r="J630">
        <v>0</v>
      </c>
      <c r="K630">
        <v>0</v>
      </c>
      <c r="L630">
        <v>0</v>
      </c>
      <c r="M630" t="s">
        <v>18</v>
      </c>
      <c r="N630">
        <v>0</v>
      </c>
      <c r="O630">
        <v>1000</v>
      </c>
      <c r="Q630">
        <v>0</v>
      </c>
    </row>
    <row r="631" spans="1:17" x14ac:dyDescent="0.3">
      <c r="A631">
        <v>1</v>
      </c>
      <c r="B631">
        <v>29.25</v>
      </c>
      <c r="C631">
        <v>13</v>
      </c>
      <c r="D631">
        <v>1</v>
      </c>
      <c r="E631">
        <v>1</v>
      </c>
      <c r="F631" t="s">
        <v>27</v>
      </c>
      <c r="G631" t="s">
        <v>20</v>
      </c>
      <c r="H631">
        <v>0.5</v>
      </c>
      <c r="I631">
        <v>0</v>
      </c>
      <c r="J631">
        <v>0</v>
      </c>
      <c r="K631">
        <v>0</v>
      </c>
      <c r="L631">
        <v>0</v>
      </c>
      <c r="M631" t="s">
        <v>18</v>
      </c>
      <c r="N631">
        <v>228</v>
      </c>
      <c r="O631">
        <v>0</v>
      </c>
      <c r="Q631">
        <v>0</v>
      </c>
    </row>
    <row r="632" spans="1:17" x14ac:dyDescent="0.3">
      <c r="A632">
        <v>0</v>
      </c>
      <c r="B632">
        <v>19.579999999999998</v>
      </c>
      <c r="C632">
        <v>0.66500000000000004</v>
      </c>
      <c r="D632">
        <v>1</v>
      </c>
      <c r="E632">
        <v>1</v>
      </c>
      <c r="F632" t="s">
        <v>16</v>
      </c>
      <c r="G632" t="s">
        <v>17</v>
      </c>
      <c r="H632">
        <v>1.665</v>
      </c>
      <c r="I632">
        <v>0</v>
      </c>
      <c r="J632">
        <v>0</v>
      </c>
      <c r="K632">
        <v>0</v>
      </c>
      <c r="L632">
        <v>0</v>
      </c>
      <c r="M632" t="s">
        <v>18</v>
      </c>
      <c r="N632">
        <v>220</v>
      </c>
      <c r="O632">
        <v>5</v>
      </c>
      <c r="Q632">
        <v>0</v>
      </c>
    </row>
    <row r="633" spans="1:17" x14ac:dyDescent="0.3">
      <c r="A633">
        <v>0</v>
      </c>
      <c r="B633">
        <v>22.92</v>
      </c>
      <c r="C633">
        <v>1.25</v>
      </c>
      <c r="D633">
        <v>1</v>
      </c>
      <c r="E633">
        <v>1</v>
      </c>
      <c r="F633" t="s">
        <v>19</v>
      </c>
      <c r="G633" t="s">
        <v>17</v>
      </c>
      <c r="H633">
        <v>0.25</v>
      </c>
      <c r="I633">
        <v>0</v>
      </c>
      <c r="J633">
        <v>0</v>
      </c>
      <c r="K633">
        <v>0</v>
      </c>
      <c r="L633">
        <v>1</v>
      </c>
      <c r="M633" t="s">
        <v>18</v>
      </c>
      <c r="N633">
        <v>120</v>
      </c>
      <c r="O633">
        <v>809</v>
      </c>
      <c r="Q633">
        <v>0</v>
      </c>
    </row>
    <row r="634" spans="1:17" x14ac:dyDescent="0.3">
      <c r="A634">
        <v>0</v>
      </c>
      <c r="B634">
        <v>27.25</v>
      </c>
      <c r="C634">
        <v>0.28999999999999998</v>
      </c>
      <c r="D634">
        <v>1</v>
      </c>
      <c r="E634">
        <v>1</v>
      </c>
      <c r="F634" t="s">
        <v>22</v>
      </c>
      <c r="G634" t="s">
        <v>20</v>
      </c>
      <c r="H634">
        <v>0.125</v>
      </c>
      <c r="I634">
        <v>0</v>
      </c>
      <c r="J634">
        <v>1</v>
      </c>
      <c r="K634">
        <v>1</v>
      </c>
      <c r="L634">
        <v>1</v>
      </c>
      <c r="M634" t="s">
        <v>18</v>
      </c>
      <c r="N634">
        <v>272</v>
      </c>
      <c r="O634">
        <v>108</v>
      </c>
      <c r="Q634">
        <v>0</v>
      </c>
    </row>
    <row r="635" spans="1:17" x14ac:dyDescent="0.3">
      <c r="A635">
        <v>0</v>
      </c>
      <c r="B635">
        <v>38.75</v>
      </c>
      <c r="C635">
        <v>1.5</v>
      </c>
      <c r="D635">
        <v>1</v>
      </c>
      <c r="E635">
        <v>1</v>
      </c>
      <c r="F635" t="s">
        <v>33</v>
      </c>
      <c r="G635" t="s">
        <v>34</v>
      </c>
      <c r="H635">
        <v>0</v>
      </c>
      <c r="I635">
        <v>0</v>
      </c>
      <c r="J635">
        <v>0</v>
      </c>
      <c r="K635">
        <v>0</v>
      </c>
      <c r="L635">
        <v>0</v>
      </c>
      <c r="M635" t="s">
        <v>18</v>
      </c>
      <c r="N635">
        <v>76</v>
      </c>
      <c r="O635">
        <v>0</v>
      </c>
      <c r="Q635">
        <v>0</v>
      </c>
    </row>
    <row r="636" spans="1:17" x14ac:dyDescent="0.3">
      <c r="A636">
        <v>1</v>
      </c>
      <c r="B636">
        <v>32.42</v>
      </c>
      <c r="C636">
        <v>2.165</v>
      </c>
      <c r="D636">
        <v>0</v>
      </c>
      <c r="E636">
        <v>0</v>
      </c>
      <c r="F636" t="s">
        <v>25</v>
      </c>
      <c r="G636" t="s">
        <v>34</v>
      </c>
      <c r="H636">
        <v>0</v>
      </c>
      <c r="I636">
        <v>0</v>
      </c>
      <c r="J636">
        <v>0</v>
      </c>
      <c r="K636">
        <v>0</v>
      </c>
      <c r="L636">
        <v>0</v>
      </c>
      <c r="M636" t="s">
        <v>18</v>
      </c>
      <c r="N636">
        <v>120</v>
      </c>
      <c r="O636">
        <v>0</v>
      </c>
      <c r="Q636">
        <v>0</v>
      </c>
    </row>
    <row r="637" spans="1:17" x14ac:dyDescent="0.3">
      <c r="A637">
        <v>0</v>
      </c>
      <c r="B637">
        <v>23.75</v>
      </c>
      <c r="C637">
        <v>0.71</v>
      </c>
      <c r="D637">
        <v>1</v>
      </c>
      <c r="E637">
        <v>1</v>
      </c>
      <c r="F637" t="s">
        <v>16</v>
      </c>
      <c r="G637" t="s">
        <v>17</v>
      </c>
      <c r="H637">
        <v>0.25</v>
      </c>
      <c r="I637">
        <v>0</v>
      </c>
      <c r="J637">
        <v>1</v>
      </c>
      <c r="K637">
        <v>1</v>
      </c>
      <c r="L637">
        <v>1</v>
      </c>
      <c r="M637" t="s">
        <v>18</v>
      </c>
      <c r="N637">
        <v>240</v>
      </c>
      <c r="O637">
        <v>4</v>
      </c>
      <c r="Q637">
        <v>0</v>
      </c>
    </row>
    <row r="638" spans="1:17" x14ac:dyDescent="0.3">
      <c r="A638">
        <v>1</v>
      </c>
      <c r="B638">
        <v>18.170000000000002</v>
      </c>
      <c r="C638">
        <v>2.46</v>
      </c>
      <c r="D638">
        <v>1</v>
      </c>
      <c r="E638">
        <v>1</v>
      </c>
      <c r="F638" t="s">
        <v>26</v>
      </c>
      <c r="G638" t="s">
        <v>36</v>
      </c>
      <c r="H638">
        <v>0.96</v>
      </c>
      <c r="I638">
        <v>0</v>
      </c>
      <c r="J638">
        <v>1</v>
      </c>
      <c r="K638">
        <v>2</v>
      </c>
      <c r="L638">
        <v>1</v>
      </c>
      <c r="M638" t="s">
        <v>18</v>
      </c>
      <c r="N638">
        <v>160</v>
      </c>
      <c r="O638">
        <v>587</v>
      </c>
      <c r="Q638">
        <v>0</v>
      </c>
    </row>
    <row r="639" spans="1:17" x14ac:dyDescent="0.3">
      <c r="A639">
        <v>1</v>
      </c>
      <c r="B639">
        <v>40.92</v>
      </c>
      <c r="C639">
        <v>0.5</v>
      </c>
      <c r="D639">
        <v>0</v>
      </c>
      <c r="E639">
        <v>0</v>
      </c>
      <c r="F639" t="s">
        <v>22</v>
      </c>
      <c r="G639" t="s">
        <v>17</v>
      </c>
      <c r="H639">
        <v>0.5</v>
      </c>
      <c r="I639">
        <v>0</v>
      </c>
      <c r="J639">
        <v>0</v>
      </c>
      <c r="K639">
        <v>0</v>
      </c>
      <c r="L639">
        <v>1</v>
      </c>
      <c r="M639" t="s">
        <v>18</v>
      </c>
      <c r="N639">
        <v>130</v>
      </c>
      <c r="O639">
        <v>0</v>
      </c>
      <c r="Q639">
        <v>0</v>
      </c>
    </row>
    <row r="640" spans="1:17" x14ac:dyDescent="0.3">
      <c r="A640">
        <v>1</v>
      </c>
      <c r="B640">
        <v>19.5</v>
      </c>
      <c r="C640">
        <v>9.5850000000000009</v>
      </c>
      <c r="D640">
        <v>1</v>
      </c>
      <c r="E640">
        <v>1</v>
      </c>
      <c r="F640" t="s">
        <v>32</v>
      </c>
      <c r="G640" t="s">
        <v>17</v>
      </c>
      <c r="H640">
        <v>0.79</v>
      </c>
      <c r="I640">
        <v>0</v>
      </c>
      <c r="J640">
        <v>0</v>
      </c>
      <c r="K640">
        <v>0</v>
      </c>
      <c r="L640">
        <v>0</v>
      </c>
      <c r="M640" t="s">
        <v>18</v>
      </c>
      <c r="N640">
        <v>80</v>
      </c>
      <c r="O640">
        <v>350</v>
      </c>
      <c r="Q640">
        <v>0</v>
      </c>
    </row>
    <row r="641" spans="1:17" x14ac:dyDescent="0.3">
      <c r="A641">
        <v>1</v>
      </c>
      <c r="B641">
        <v>28.58</v>
      </c>
      <c r="C641">
        <v>3.625</v>
      </c>
      <c r="D641">
        <v>1</v>
      </c>
      <c r="E641">
        <v>1</v>
      </c>
      <c r="F641" t="s">
        <v>32</v>
      </c>
      <c r="G641" t="s">
        <v>17</v>
      </c>
      <c r="H641">
        <v>0.25</v>
      </c>
      <c r="I641">
        <v>0</v>
      </c>
      <c r="J641">
        <v>0</v>
      </c>
      <c r="K641">
        <v>0</v>
      </c>
      <c r="L641">
        <v>1</v>
      </c>
      <c r="M641" t="s">
        <v>18</v>
      </c>
      <c r="N641">
        <v>100</v>
      </c>
      <c r="O641">
        <v>0</v>
      </c>
      <c r="Q641">
        <v>0</v>
      </c>
    </row>
    <row r="642" spans="1:17" x14ac:dyDescent="0.3">
      <c r="A642">
        <v>1</v>
      </c>
      <c r="B642">
        <v>35.58</v>
      </c>
      <c r="C642">
        <v>0.75</v>
      </c>
      <c r="D642">
        <v>1</v>
      </c>
      <c r="E642">
        <v>1</v>
      </c>
      <c r="F642" t="s">
        <v>25</v>
      </c>
      <c r="G642" t="s">
        <v>17</v>
      </c>
      <c r="H642">
        <v>1.5</v>
      </c>
      <c r="I642">
        <v>0</v>
      </c>
      <c r="J642">
        <v>0</v>
      </c>
      <c r="K642">
        <v>0</v>
      </c>
      <c r="L642">
        <v>1</v>
      </c>
      <c r="M642" t="s">
        <v>18</v>
      </c>
      <c r="N642">
        <v>231</v>
      </c>
      <c r="O642">
        <v>0</v>
      </c>
      <c r="Q642">
        <v>0</v>
      </c>
    </row>
    <row r="643" spans="1:17" x14ac:dyDescent="0.3">
      <c r="A643">
        <v>1</v>
      </c>
      <c r="B643">
        <v>34.17</v>
      </c>
      <c r="C643">
        <v>2.75</v>
      </c>
      <c r="D643">
        <v>1</v>
      </c>
      <c r="E643">
        <v>1</v>
      </c>
      <c r="F643" t="s">
        <v>29</v>
      </c>
      <c r="G643" t="s">
        <v>30</v>
      </c>
      <c r="H643">
        <v>2.5</v>
      </c>
      <c r="I643">
        <v>0</v>
      </c>
      <c r="J643">
        <v>0</v>
      </c>
      <c r="K643">
        <v>0</v>
      </c>
      <c r="L643">
        <v>1</v>
      </c>
      <c r="M643" t="s">
        <v>18</v>
      </c>
      <c r="N643">
        <v>232</v>
      </c>
      <c r="O643">
        <v>200</v>
      </c>
      <c r="Q643">
        <v>0</v>
      </c>
    </row>
    <row r="644" spans="1:17" x14ac:dyDescent="0.3">
      <c r="A644">
        <v>1</v>
      </c>
      <c r="B644">
        <v>33.17</v>
      </c>
      <c r="C644">
        <v>2.25</v>
      </c>
      <c r="D644">
        <v>0</v>
      </c>
      <c r="E644">
        <v>0</v>
      </c>
      <c r="F644" t="s">
        <v>24</v>
      </c>
      <c r="G644" t="s">
        <v>17</v>
      </c>
      <c r="H644">
        <v>3.5</v>
      </c>
      <c r="I644">
        <v>0</v>
      </c>
      <c r="J644">
        <v>0</v>
      </c>
      <c r="K644">
        <v>0</v>
      </c>
      <c r="L644">
        <v>1</v>
      </c>
      <c r="M644" t="s">
        <v>18</v>
      </c>
      <c r="N644">
        <v>200</v>
      </c>
      <c r="O644">
        <v>141</v>
      </c>
      <c r="Q644">
        <v>0</v>
      </c>
    </row>
    <row r="645" spans="1:17" x14ac:dyDescent="0.3">
      <c r="A645">
        <v>1</v>
      </c>
      <c r="B645">
        <v>31.58</v>
      </c>
      <c r="C645">
        <v>0.75</v>
      </c>
      <c r="D645">
        <v>0</v>
      </c>
      <c r="E645">
        <v>0</v>
      </c>
      <c r="F645" t="s">
        <v>32</v>
      </c>
      <c r="G645" t="s">
        <v>17</v>
      </c>
      <c r="H645">
        <v>3.5</v>
      </c>
      <c r="I645">
        <v>0</v>
      </c>
      <c r="J645">
        <v>0</v>
      </c>
      <c r="K645">
        <v>0</v>
      </c>
      <c r="L645">
        <v>1</v>
      </c>
      <c r="M645" t="s">
        <v>18</v>
      </c>
      <c r="N645">
        <v>320</v>
      </c>
      <c r="O645">
        <v>0</v>
      </c>
      <c r="Q645">
        <v>0</v>
      </c>
    </row>
    <row r="646" spans="1:17" x14ac:dyDescent="0.3">
      <c r="A646">
        <v>0</v>
      </c>
      <c r="B646">
        <v>52.5</v>
      </c>
      <c r="C646">
        <v>7</v>
      </c>
      <c r="D646">
        <v>1</v>
      </c>
      <c r="E646">
        <v>1</v>
      </c>
      <c r="F646" t="s">
        <v>32</v>
      </c>
      <c r="G646" t="s">
        <v>20</v>
      </c>
      <c r="H646">
        <v>3</v>
      </c>
      <c r="I646">
        <v>0</v>
      </c>
      <c r="J646">
        <v>0</v>
      </c>
      <c r="K646">
        <v>0</v>
      </c>
      <c r="L646">
        <v>0</v>
      </c>
      <c r="M646" t="s">
        <v>18</v>
      </c>
      <c r="N646">
        <v>0</v>
      </c>
      <c r="O646">
        <v>0</v>
      </c>
      <c r="Q646">
        <v>0</v>
      </c>
    </row>
    <row r="647" spans="1:17" x14ac:dyDescent="0.3">
      <c r="A647">
        <v>1</v>
      </c>
      <c r="B647">
        <v>36.17</v>
      </c>
      <c r="C647">
        <v>0.42</v>
      </c>
      <c r="D647">
        <v>0</v>
      </c>
      <c r="E647">
        <v>0</v>
      </c>
      <c r="F647" t="s">
        <v>16</v>
      </c>
      <c r="G647" t="s">
        <v>17</v>
      </c>
      <c r="H647">
        <v>0.28999999999999998</v>
      </c>
      <c r="I647">
        <v>0</v>
      </c>
      <c r="J647">
        <v>0</v>
      </c>
      <c r="K647">
        <v>0</v>
      </c>
      <c r="L647">
        <v>1</v>
      </c>
      <c r="M647" t="s">
        <v>18</v>
      </c>
      <c r="N647">
        <v>309</v>
      </c>
      <c r="O647">
        <v>2</v>
      </c>
      <c r="Q647">
        <v>0</v>
      </c>
    </row>
    <row r="648" spans="1:17" x14ac:dyDescent="0.3">
      <c r="A648">
        <v>1</v>
      </c>
      <c r="B648">
        <v>37.33</v>
      </c>
      <c r="C648">
        <v>2.665</v>
      </c>
      <c r="D648">
        <v>1</v>
      </c>
      <c r="E648">
        <v>1</v>
      </c>
      <c r="F648" t="s">
        <v>24</v>
      </c>
      <c r="G648" t="s">
        <v>17</v>
      </c>
      <c r="H648">
        <v>0.16500000000000001</v>
      </c>
      <c r="I648">
        <v>0</v>
      </c>
      <c r="J648">
        <v>0</v>
      </c>
      <c r="K648">
        <v>0</v>
      </c>
      <c r="L648">
        <v>1</v>
      </c>
      <c r="M648" t="s">
        <v>18</v>
      </c>
      <c r="N648">
        <v>0</v>
      </c>
      <c r="O648">
        <v>501</v>
      </c>
      <c r="Q648">
        <v>0</v>
      </c>
    </row>
    <row r="649" spans="1:17" x14ac:dyDescent="0.3">
      <c r="A649">
        <v>0</v>
      </c>
      <c r="B649">
        <v>20.83</v>
      </c>
      <c r="C649">
        <v>8.5</v>
      </c>
      <c r="D649">
        <v>1</v>
      </c>
      <c r="E649">
        <v>1</v>
      </c>
      <c r="F649" t="s">
        <v>26</v>
      </c>
      <c r="G649" t="s">
        <v>17</v>
      </c>
      <c r="H649">
        <v>0.16500000000000001</v>
      </c>
      <c r="I649">
        <v>0</v>
      </c>
      <c r="J649">
        <v>0</v>
      </c>
      <c r="K649">
        <v>0</v>
      </c>
      <c r="L649">
        <v>0</v>
      </c>
      <c r="M649" t="s">
        <v>18</v>
      </c>
      <c r="N649">
        <v>0</v>
      </c>
      <c r="O649">
        <v>351</v>
      </c>
      <c r="Q649">
        <v>0</v>
      </c>
    </row>
    <row r="650" spans="1:17" x14ac:dyDescent="0.3">
      <c r="A650">
        <v>1</v>
      </c>
      <c r="B650">
        <v>24.08</v>
      </c>
      <c r="C650">
        <v>9</v>
      </c>
      <c r="D650">
        <v>1</v>
      </c>
      <c r="E650">
        <v>1</v>
      </c>
      <c r="F650" t="s">
        <v>32</v>
      </c>
      <c r="G650" t="s">
        <v>17</v>
      </c>
      <c r="H650">
        <v>0.25</v>
      </c>
      <c r="I650">
        <v>0</v>
      </c>
      <c r="J650">
        <v>0</v>
      </c>
      <c r="K650">
        <v>0</v>
      </c>
      <c r="L650">
        <v>1</v>
      </c>
      <c r="M650" t="s">
        <v>18</v>
      </c>
      <c r="N650">
        <v>0</v>
      </c>
      <c r="O650">
        <v>0</v>
      </c>
      <c r="Q650">
        <v>0</v>
      </c>
    </row>
    <row r="651" spans="1:17" x14ac:dyDescent="0.3">
      <c r="A651">
        <v>1</v>
      </c>
      <c r="B651">
        <v>25.58</v>
      </c>
      <c r="C651">
        <v>0.33500000000000002</v>
      </c>
      <c r="D651">
        <v>1</v>
      </c>
      <c r="E651">
        <v>1</v>
      </c>
      <c r="F651" t="s">
        <v>25</v>
      </c>
      <c r="G651" t="s">
        <v>20</v>
      </c>
      <c r="H651">
        <v>3.5</v>
      </c>
      <c r="I651">
        <v>0</v>
      </c>
      <c r="J651">
        <v>0</v>
      </c>
      <c r="K651">
        <v>0</v>
      </c>
      <c r="L651">
        <v>1</v>
      </c>
      <c r="M651" t="s">
        <v>18</v>
      </c>
      <c r="N651">
        <v>340</v>
      </c>
      <c r="O651">
        <v>0</v>
      </c>
      <c r="Q651">
        <v>0</v>
      </c>
    </row>
    <row r="652" spans="1:17" x14ac:dyDescent="0.3">
      <c r="A652">
        <v>0</v>
      </c>
      <c r="B652">
        <v>35.17</v>
      </c>
      <c r="C652">
        <v>3.75</v>
      </c>
      <c r="D652">
        <v>1</v>
      </c>
      <c r="E652">
        <v>1</v>
      </c>
      <c r="F652" t="s">
        <v>33</v>
      </c>
      <c r="G652" t="s">
        <v>34</v>
      </c>
      <c r="H652">
        <v>0</v>
      </c>
      <c r="I652">
        <v>0</v>
      </c>
      <c r="J652">
        <v>1</v>
      </c>
      <c r="K652">
        <v>6</v>
      </c>
      <c r="L652">
        <v>0</v>
      </c>
      <c r="M652" t="s">
        <v>18</v>
      </c>
      <c r="N652">
        <v>0</v>
      </c>
      <c r="O652">
        <v>200</v>
      </c>
      <c r="Q652">
        <v>0</v>
      </c>
    </row>
    <row r="653" spans="1:17" x14ac:dyDescent="0.3">
      <c r="A653">
        <v>1</v>
      </c>
      <c r="B653">
        <v>48.08</v>
      </c>
      <c r="C653">
        <v>3.75</v>
      </c>
      <c r="D653">
        <v>1</v>
      </c>
      <c r="E653">
        <v>1</v>
      </c>
      <c r="F653" t="s">
        <v>29</v>
      </c>
      <c r="G653" t="s">
        <v>30</v>
      </c>
      <c r="H653">
        <v>1</v>
      </c>
      <c r="I653">
        <v>0</v>
      </c>
      <c r="J653">
        <v>0</v>
      </c>
      <c r="K653">
        <v>0</v>
      </c>
      <c r="L653">
        <v>0</v>
      </c>
      <c r="M653" t="s">
        <v>18</v>
      </c>
      <c r="N653">
        <v>100</v>
      </c>
      <c r="O653">
        <v>2</v>
      </c>
      <c r="Q653">
        <v>0</v>
      </c>
    </row>
    <row r="654" spans="1:17" x14ac:dyDescent="0.3">
      <c r="A654">
        <v>0</v>
      </c>
      <c r="B654">
        <v>15.83</v>
      </c>
      <c r="C654">
        <v>7.625</v>
      </c>
      <c r="D654">
        <v>1</v>
      </c>
      <c r="E654">
        <v>1</v>
      </c>
      <c r="F654" t="s">
        <v>19</v>
      </c>
      <c r="G654" t="s">
        <v>17</v>
      </c>
      <c r="H654">
        <v>0.125</v>
      </c>
      <c r="I654">
        <v>0</v>
      </c>
      <c r="J654">
        <v>1</v>
      </c>
      <c r="K654">
        <v>1</v>
      </c>
      <c r="L654">
        <v>1</v>
      </c>
      <c r="M654" t="s">
        <v>18</v>
      </c>
      <c r="N654">
        <v>0</v>
      </c>
      <c r="O654">
        <v>160</v>
      </c>
      <c r="Q654">
        <v>0</v>
      </c>
    </row>
    <row r="655" spans="1:17" x14ac:dyDescent="0.3">
      <c r="A655">
        <v>0</v>
      </c>
      <c r="B655">
        <v>22.5</v>
      </c>
      <c r="C655">
        <v>0.41499999999999998</v>
      </c>
      <c r="D655">
        <v>1</v>
      </c>
      <c r="E655">
        <v>1</v>
      </c>
      <c r="F655" t="s">
        <v>29</v>
      </c>
      <c r="G655" t="s">
        <v>17</v>
      </c>
      <c r="H655">
        <v>0.33500000000000002</v>
      </c>
      <c r="I655">
        <v>0</v>
      </c>
      <c r="J655">
        <v>0</v>
      </c>
      <c r="K655">
        <v>0</v>
      </c>
      <c r="L655">
        <v>1</v>
      </c>
      <c r="M655" t="s">
        <v>21</v>
      </c>
      <c r="N655">
        <v>144</v>
      </c>
      <c r="O655">
        <v>0</v>
      </c>
      <c r="Q655">
        <v>0</v>
      </c>
    </row>
    <row r="656" spans="1:17" x14ac:dyDescent="0.3">
      <c r="A656">
        <v>1</v>
      </c>
      <c r="B656">
        <v>21.5</v>
      </c>
      <c r="C656">
        <v>11.5</v>
      </c>
      <c r="D656">
        <v>1</v>
      </c>
      <c r="E656">
        <v>1</v>
      </c>
      <c r="F656" t="s">
        <v>29</v>
      </c>
      <c r="G656" t="s">
        <v>17</v>
      </c>
      <c r="H656">
        <v>0.5</v>
      </c>
      <c r="I656">
        <v>1</v>
      </c>
      <c r="J656">
        <v>0</v>
      </c>
      <c r="K656">
        <v>0</v>
      </c>
      <c r="L656">
        <v>1</v>
      </c>
      <c r="M656" t="s">
        <v>18</v>
      </c>
      <c r="N656">
        <v>100</v>
      </c>
      <c r="O656">
        <v>68</v>
      </c>
      <c r="Q656">
        <v>0</v>
      </c>
    </row>
    <row r="657" spans="1:17" x14ac:dyDescent="0.3">
      <c r="A657">
        <v>0</v>
      </c>
      <c r="B657">
        <v>23.58</v>
      </c>
      <c r="C657">
        <v>0.83</v>
      </c>
      <c r="D657">
        <v>1</v>
      </c>
      <c r="E657">
        <v>1</v>
      </c>
      <c r="F657" t="s">
        <v>19</v>
      </c>
      <c r="G657" t="s">
        <v>17</v>
      </c>
      <c r="H657">
        <v>0.41499999999999998</v>
      </c>
      <c r="I657">
        <v>0</v>
      </c>
      <c r="J657">
        <v>1</v>
      </c>
      <c r="K657">
        <v>1</v>
      </c>
      <c r="L657">
        <v>1</v>
      </c>
      <c r="M657" t="s">
        <v>18</v>
      </c>
      <c r="N657">
        <v>200</v>
      </c>
      <c r="O657">
        <v>11</v>
      </c>
      <c r="Q657">
        <v>0</v>
      </c>
    </row>
    <row r="658" spans="1:17" x14ac:dyDescent="0.3">
      <c r="A658">
        <v>0</v>
      </c>
      <c r="B658">
        <v>21.08</v>
      </c>
      <c r="C658">
        <v>5</v>
      </c>
      <c r="D658">
        <v>0</v>
      </c>
      <c r="E658">
        <v>0</v>
      </c>
      <c r="F658" t="s">
        <v>33</v>
      </c>
      <c r="G658" t="s">
        <v>34</v>
      </c>
      <c r="H658">
        <v>0</v>
      </c>
      <c r="I658">
        <v>0</v>
      </c>
      <c r="J658">
        <v>0</v>
      </c>
      <c r="K658">
        <v>0</v>
      </c>
      <c r="L658">
        <v>0</v>
      </c>
      <c r="M658" t="s">
        <v>18</v>
      </c>
      <c r="N658">
        <v>0</v>
      </c>
      <c r="O658">
        <v>0</v>
      </c>
      <c r="Q658">
        <v>0</v>
      </c>
    </row>
    <row r="659" spans="1:17" x14ac:dyDescent="0.3">
      <c r="A659">
        <v>1</v>
      </c>
      <c r="B659">
        <v>25.67</v>
      </c>
      <c r="C659">
        <v>3.25</v>
      </c>
      <c r="D659">
        <v>1</v>
      </c>
      <c r="E659">
        <v>1</v>
      </c>
      <c r="F659" t="s">
        <v>26</v>
      </c>
      <c r="G659" t="s">
        <v>20</v>
      </c>
      <c r="H659">
        <v>2.29</v>
      </c>
      <c r="I659">
        <v>0</v>
      </c>
      <c r="J659">
        <v>1</v>
      </c>
      <c r="K659">
        <v>1</v>
      </c>
      <c r="L659">
        <v>1</v>
      </c>
      <c r="M659" t="s">
        <v>18</v>
      </c>
      <c r="N659">
        <v>416</v>
      </c>
      <c r="O659">
        <v>21</v>
      </c>
      <c r="Q659">
        <v>0</v>
      </c>
    </row>
    <row r="660" spans="1:17" x14ac:dyDescent="0.3">
      <c r="A660">
        <v>0</v>
      </c>
      <c r="B660">
        <v>38.92</v>
      </c>
      <c r="C660">
        <v>1.665</v>
      </c>
      <c r="D660">
        <v>1</v>
      </c>
      <c r="E660">
        <v>1</v>
      </c>
      <c r="F660" t="s">
        <v>32</v>
      </c>
      <c r="G660" t="s">
        <v>17</v>
      </c>
      <c r="H660">
        <v>0.25</v>
      </c>
      <c r="I660">
        <v>0</v>
      </c>
      <c r="J660">
        <v>0</v>
      </c>
      <c r="K660">
        <v>0</v>
      </c>
      <c r="L660">
        <v>0</v>
      </c>
      <c r="M660" t="s">
        <v>18</v>
      </c>
      <c r="N660">
        <v>0</v>
      </c>
      <c r="O660">
        <v>390</v>
      </c>
      <c r="Q660">
        <v>0</v>
      </c>
    </row>
    <row r="661" spans="1:17" x14ac:dyDescent="0.3">
      <c r="A661">
        <v>0</v>
      </c>
      <c r="B661">
        <v>15.75</v>
      </c>
      <c r="C661">
        <v>0.375</v>
      </c>
      <c r="D661">
        <v>1</v>
      </c>
      <c r="E661">
        <v>1</v>
      </c>
      <c r="F661" t="s">
        <v>26</v>
      </c>
      <c r="G661" t="s">
        <v>17</v>
      </c>
      <c r="H661">
        <v>1</v>
      </c>
      <c r="I661">
        <v>0</v>
      </c>
      <c r="J661">
        <v>0</v>
      </c>
      <c r="K661">
        <v>0</v>
      </c>
      <c r="L661">
        <v>0</v>
      </c>
      <c r="M661" t="s">
        <v>18</v>
      </c>
      <c r="N661">
        <v>120</v>
      </c>
      <c r="O661">
        <v>18</v>
      </c>
      <c r="Q661">
        <v>0</v>
      </c>
    </row>
    <row r="662" spans="1:17" x14ac:dyDescent="0.3">
      <c r="A662">
        <v>0</v>
      </c>
      <c r="B662">
        <v>28.58</v>
      </c>
      <c r="C662">
        <v>3.75</v>
      </c>
      <c r="D662">
        <v>1</v>
      </c>
      <c r="E662">
        <v>1</v>
      </c>
      <c r="F662" t="s">
        <v>26</v>
      </c>
      <c r="G662" t="s">
        <v>17</v>
      </c>
      <c r="H662">
        <v>0.25</v>
      </c>
      <c r="I662">
        <v>0</v>
      </c>
      <c r="J662">
        <v>1</v>
      </c>
      <c r="K662">
        <v>1</v>
      </c>
      <c r="L662">
        <v>1</v>
      </c>
      <c r="M662" t="s">
        <v>18</v>
      </c>
      <c r="N662">
        <v>40</v>
      </c>
      <c r="O662">
        <v>154</v>
      </c>
      <c r="Q662">
        <v>0</v>
      </c>
    </row>
    <row r="663" spans="1:17" x14ac:dyDescent="0.3">
      <c r="A663">
        <v>1</v>
      </c>
      <c r="B663">
        <v>22.25</v>
      </c>
      <c r="C663">
        <v>9</v>
      </c>
      <c r="D663">
        <v>1</v>
      </c>
      <c r="E663">
        <v>1</v>
      </c>
      <c r="F663" t="s">
        <v>32</v>
      </c>
      <c r="G663" t="s">
        <v>17</v>
      </c>
      <c r="H663">
        <v>8.5000000000000006E-2</v>
      </c>
      <c r="I663">
        <v>0</v>
      </c>
      <c r="J663">
        <v>0</v>
      </c>
      <c r="K663">
        <v>0</v>
      </c>
      <c r="L663">
        <v>0</v>
      </c>
      <c r="M663" t="s">
        <v>18</v>
      </c>
      <c r="N663">
        <v>0</v>
      </c>
      <c r="O663">
        <v>0</v>
      </c>
      <c r="Q663">
        <v>0</v>
      </c>
    </row>
    <row r="664" spans="1:17" x14ac:dyDescent="0.3">
      <c r="A664">
        <v>1</v>
      </c>
      <c r="B664">
        <v>29.83</v>
      </c>
      <c r="C664">
        <v>3.5</v>
      </c>
      <c r="D664">
        <v>1</v>
      </c>
      <c r="E664">
        <v>1</v>
      </c>
      <c r="F664" t="s">
        <v>26</v>
      </c>
      <c r="G664" t="s">
        <v>17</v>
      </c>
      <c r="H664">
        <v>0.16500000000000001</v>
      </c>
      <c r="I664">
        <v>0</v>
      </c>
      <c r="J664">
        <v>0</v>
      </c>
      <c r="K664">
        <v>0</v>
      </c>
      <c r="L664">
        <v>0</v>
      </c>
      <c r="M664" t="s">
        <v>18</v>
      </c>
      <c r="N664">
        <v>216</v>
      </c>
      <c r="O664">
        <v>0</v>
      </c>
      <c r="Q664">
        <v>0</v>
      </c>
    </row>
    <row r="665" spans="1:17" x14ac:dyDescent="0.3">
      <c r="A665">
        <v>0</v>
      </c>
      <c r="B665">
        <v>23.5</v>
      </c>
      <c r="C665">
        <v>1.5</v>
      </c>
      <c r="D665">
        <v>1</v>
      </c>
      <c r="E665">
        <v>1</v>
      </c>
      <c r="F665" t="s">
        <v>16</v>
      </c>
      <c r="G665" t="s">
        <v>17</v>
      </c>
      <c r="H665">
        <v>0.875</v>
      </c>
      <c r="I665">
        <v>0</v>
      </c>
      <c r="J665">
        <v>0</v>
      </c>
      <c r="K665">
        <v>0</v>
      </c>
      <c r="L665">
        <v>1</v>
      </c>
      <c r="M665" t="s">
        <v>18</v>
      </c>
      <c r="N665">
        <v>160</v>
      </c>
      <c r="O665">
        <v>0</v>
      </c>
      <c r="Q665">
        <v>0</v>
      </c>
    </row>
    <row r="666" spans="1:17" x14ac:dyDescent="0.3">
      <c r="A666">
        <v>1</v>
      </c>
      <c r="B666">
        <v>32.08</v>
      </c>
      <c r="C666">
        <v>4</v>
      </c>
      <c r="D666">
        <v>0</v>
      </c>
      <c r="E666">
        <v>0</v>
      </c>
      <c r="F666" t="s">
        <v>24</v>
      </c>
      <c r="G666" t="s">
        <v>17</v>
      </c>
      <c r="H666">
        <v>1.5</v>
      </c>
      <c r="I666">
        <v>0</v>
      </c>
      <c r="J666">
        <v>0</v>
      </c>
      <c r="K666">
        <v>0</v>
      </c>
      <c r="L666">
        <v>1</v>
      </c>
      <c r="M666" t="s">
        <v>18</v>
      </c>
      <c r="N666">
        <v>120</v>
      </c>
      <c r="O666">
        <v>0</v>
      </c>
      <c r="Q666">
        <v>0</v>
      </c>
    </row>
    <row r="667" spans="1:17" x14ac:dyDescent="0.3">
      <c r="A667">
        <v>1</v>
      </c>
      <c r="B667">
        <v>31.08</v>
      </c>
      <c r="C667">
        <v>1.5</v>
      </c>
      <c r="D667">
        <v>0</v>
      </c>
      <c r="E667">
        <v>0</v>
      </c>
      <c r="F667" t="s">
        <v>16</v>
      </c>
      <c r="G667" t="s">
        <v>17</v>
      </c>
      <c r="H667">
        <v>0.04</v>
      </c>
      <c r="I667">
        <v>0</v>
      </c>
      <c r="J667">
        <v>0</v>
      </c>
      <c r="K667">
        <v>0</v>
      </c>
      <c r="L667">
        <v>0</v>
      </c>
      <c r="M667" t="s">
        <v>21</v>
      </c>
      <c r="N667">
        <v>160</v>
      </c>
      <c r="O667">
        <v>0</v>
      </c>
      <c r="Q667">
        <v>0</v>
      </c>
    </row>
    <row r="668" spans="1:17" x14ac:dyDescent="0.3">
      <c r="A668">
        <v>1</v>
      </c>
      <c r="B668">
        <v>31.83</v>
      </c>
      <c r="C668">
        <v>0.04</v>
      </c>
      <c r="D668">
        <v>0</v>
      </c>
      <c r="E668">
        <v>0</v>
      </c>
      <c r="F668" t="s">
        <v>22</v>
      </c>
      <c r="G668" t="s">
        <v>17</v>
      </c>
      <c r="H668">
        <v>0.04</v>
      </c>
      <c r="I668">
        <v>0</v>
      </c>
      <c r="J668">
        <v>0</v>
      </c>
      <c r="K668">
        <v>0</v>
      </c>
      <c r="L668">
        <v>0</v>
      </c>
      <c r="M668" t="s">
        <v>18</v>
      </c>
      <c r="N668">
        <v>0</v>
      </c>
      <c r="O668">
        <v>0</v>
      </c>
      <c r="Q668">
        <v>0</v>
      </c>
    </row>
    <row r="669" spans="1:17" x14ac:dyDescent="0.3">
      <c r="A669">
        <v>0</v>
      </c>
      <c r="B669">
        <v>21.75</v>
      </c>
      <c r="C669">
        <v>11.75</v>
      </c>
      <c r="D669">
        <v>1</v>
      </c>
      <c r="E669">
        <v>1</v>
      </c>
      <c r="F669" t="s">
        <v>26</v>
      </c>
      <c r="G669" t="s">
        <v>17</v>
      </c>
      <c r="H669">
        <v>0.25</v>
      </c>
      <c r="I669">
        <v>0</v>
      </c>
      <c r="J669">
        <v>0</v>
      </c>
      <c r="K669">
        <v>0</v>
      </c>
      <c r="L669">
        <v>1</v>
      </c>
      <c r="M669" t="s">
        <v>18</v>
      </c>
      <c r="N669">
        <v>180</v>
      </c>
      <c r="O669">
        <v>0</v>
      </c>
      <c r="Q669">
        <v>0</v>
      </c>
    </row>
    <row r="670" spans="1:17" x14ac:dyDescent="0.3">
      <c r="A670">
        <v>0</v>
      </c>
      <c r="B670">
        <v>17.920000000000002</v>
      </c>
      <c r="C670">
        <v>0.54</v>
      </c>
      <c r="D670">
        <v>1</v>
      </c>
      <c r="E670">
        <v>1</v>
      </c>
      <c r="F670" t="s">
        <v>26</v>
      </c>
      <c r="G670" t="s">
        <v>17</v>
      </c>
      <c r="H670">
        <v>1.75</v>
      </c>
      <c r="I670">
        <v>0</v>
      </c>
      <c r="J670">
        <v>1</v>
      </c>
      <c r="K670">
        <v>1</v>
      </c>
      <c r="L670">
        <v>1</v>
      </c>
      <c r="M670" t="s">
        <v>18</v>
      </c>
      <c r="N670">
        <v>80</v>
      </c>
      <c r="O670">
        <v>5</v>
      </c>
      <c r="Q670">
        <v>0</v>
      </c>
    </row>
    <row r="671" spans="1:17" x14ac:dyDescent="0.3">
      <c r="A671">
        <v>1</v>
      </c>
      <c r="B671">
        <v>30.33</v>
      </c>
      <c r="C671">
        <v>0.5</v>
      </c>
      <c r="D671">
        <v>1</v>
      </c>
      <c r="E671">
        <v>1</v>
      </c>
      <c r="F671" t="s">
        <v>27</v>
      </c>
      <c r="G671" t="s">
        <v>20</v>
      </c>
      <c r="H671">
        <v>8.5000000000000006E-2</v>
      </c>
      <c r="I671">
        <v>0</v>
      </c>
      <c r="J671">
        <v>0</v>
      </c>
      <c r="K671">
        <v>0</v>
      </c>
      <c r="L671">
        <v>1</v>
      </c>
      <c r="M671" t="s">
        <v>21</v>
      </c>
      <c r="N671">
        <v>252</v>
      </c>
      <c r="O671">
        <v>0</v>
      </c>
      <c r="Q671">
        <v>0</v>
      </c>
    </row>
    <row r="672" spans="1:17" x14ac:dyDescent="0.3">
      <c r="A672">
        <v>1</v>
      </c>
      <c r="B672">
        <v>51.83</v>
      </c>
      <c r="C672">
        <v>2.04</v>
      </c>
      <c r="D672">
        <v>0</v>
      </c>
      <c r="E672">
        <v>0</v>
      </c>
      <c r="F672" t="s">
        <v>33</v>
      </c>
      <c r="G672" t="s">
        <v>34</v>
      </c>
      <c r="H672">
        <v>1.5</v>
      </c>
      <c r="I672">
        <v>0</v>
      </c>
      <c r="J672">
        <v>0</v>
      </c>
      <c r="K672">
        <v>0</v>
      </c>
      <c r="L672">
        <v>0</v>
      </c>
      <c r="M672" t="s">
        <v>18</v>
      </c>
      <c r="N672">
        <v>120</v>
      </c>
      <c r="O672">
        <v>1</v>
      </c>
      <c r="Q672">
        <v>0</v>
      </c>
    </row>
    <row r="673" spans="1:17" x14ac:dyDescent="0.3">
      <c r="A673">
        <v>1</v>
      </c>
      <c r="B673">
        <v>47.17</v>
      </c>
      <c r="C673">
        <v>5.835</v>
      </c>
      <c r="D673">
        <v>1</v>
      </c>
      <c r="E673">
        <v>1</v>
      </c>
      <c r="F673" t="s">
        <v>16</v>
      </c>
      <c r="G673" t="s">
        <v>17</v>
      </c>
      <c r="H673">
        <v>5.5</v>
      </c>
      <c r="I673">
        <v>0</v>
      </c>
      <c r="J673">
        <v>0</v>
      </c>
      <c r="K673">
        <v>0</v>
      </c>
      <c r="L673">
        <v>0</v>
      </c>
      <c r="M673" t="s">
        <v>18</v>
      </c>
      <c r="N673">
        <v>465</v>
      </c>
      <c r="O673">
        <v>150</v>
      </c>
      <c r="Q673">
        <v>0</v>
      </c>
    </row>
    <row r="674" spans="1:17" x14ac:dyDescent="0.3">
      <c r="A674">
        <v>1</v>
      </c>
      <c r="B674">
        <v>25.83</v>
      </c>
      <c r="C674">
        <v>12.835000000000001</v>
      </c>
      <c r="D674">
        <v>1</v>
      </c>
      <c r="E674">
        <v>1</v>
      </c>
      <c r="F674" t="s">
        <v>24</v>
      </c>
      <c r="G674" t="s">
        <v>17</v>
      </c>
      <c r="H674">
        <v>0.5</v>
      </c>
      <c r="I674">
        <v>0</v>
      </c>
      <c r="J674">
        <v>0</v>
      </c>
      <c r="K674">
        <v>0</v>
      </c>
      <c r="L674">
        <v>0</v>
      </c>
      <c r="M674" t="s">
        <v>18</v>
      </c>
      <c r="N674">
        <v>0</v>
      </c>
      <c r="O674">
        <v>2</v>
      </c>
      <c r="Q674">
        <v>0</v>
      </c>
    </row>
    <row r="675" spans="1:17" x14ac:dyDescent="0.3">
      <c r="A675">
        <v>0</v>
      </c>
      <c r="B675">
        <v>50.25</v>
      </c>
      <c r="C675">
        <v>0.83499999999999996</v>
      </c>
      <c r="D675">
        <v>1</v>
      </c>
      <c r="E675">
        <v>1</v>
      </c>
      <c r="F675" t="s">
        <v>32</v>
      </c>
      <c r="G675" t="s">
        <v>17</v>
      </c>
      <c r="H675">
        <v>0.5</v>
      </c>
      <c r="I675">
        <v>0</v>
      </c>
      <c r="J675">
        <v>0</v>
      </c>
      <c r="K675">
        <v>0</v>
      </c>
      <c r="L675">
        <v>1</v>
      </c>
      <c r="M675" t="s">
        <v>18</v>
      </c>
      <c r="N675">
        <v>240</v>
      </c>
      <c r="O675">
        <v>117</v>
      </c>
      <c r="Q675">
        <v>0</v>
      </c>
    </row>
    <row r="676" spans="1:17" x14ac:dyDescent="0.3">
      <c r="A676">
        <v>1</v>
      </c>
      <c r="B676">
        <v>29.5</v>
      </c>
      <c r="C676">
        <v>2</v>
      </c>
      <c r="D676">
        <v>0</v>
      </c>
      <c r="E676">
        <v>0</v>
      </c>
      <c r="F676" t="s">
        <v>31</v>
      </c>
      <c r="G676" t="s">
        <v>20</v>
      </c>
      <c r="H676">
        <v>2</v>
      </c>
      <c r="I676">
        <v>0</v>
      </c>
      <c r="J676">
        <v>0</v>
      </c>
      <c r="K676">
        <v>0</v>
      </c>
      <c r="L676">
        <v>0</v>
      </c>
      <c r="M676" t="s">
        <v>18</v>
      </c>
      <c r="N676">
        <v>256</v>
      </c>
      <c r="O676">
        <v>17</v>
      </c>
      <c r="Q676">
        <v>0</v>
      </c>
    </row>
    <row r="677" spans="1:17" x14ac:dyDescent="0.3">
      <c r="A677">
        <v>0</v>
      </c>
      <c r="B677">
        <v>37.33</v>
      </c>
      <c r="C677">
        <v>2.5</v>
      </c>
      <c r="D677">
        <v>1</v>
      </c>
      <c r="E677">
        <v>1</v>
      </c>
      <c r="F677" t="s">
        <v>29</v>
      </c>
      <c r="G677" t="s">
        <v>20</v>
      </c>
      <c r="H677">
        <v>0.21</v>
      </c>
      <c r="I677">
        <v>0</v>
      </c>
      <c r="J677">
        <v>0</v>
      </c>
      <c r="K677">
        <v>0</v>
      </c>
      <c r="L677">
        <v>0</v>
      </c>
      <c r="M677" t="s">
        <v>18</v>
      </c>
      <c r="N677">
        <v>260</v>
      </c>
      <c r="O677">
        <v>246</v>
      </c>
      <c r="Q677">
        <v>0</v>
      </c>
    </row>
    <row r="678" spans="1:17" x14ac:dyDescent="0.3">
      <c r="A678">
        <v>0</v>
      </c>
      <c r="B678">
        <v>41.58</v>
      </c>
      <c r="C678">
        <v>1.04</v>
      </c>
      <c r="D678">
        <v>1</v>
      </c>
      <c r="E678">
        <v>1</v>
      </c>
      <c r="F678" t="s">
        <v>32</v>
      </c>
      <c r="G678" t="s">
        <v>17</v>
      </c>
      <c r="H678">
        <v>0.66500000000000004</v>
      </c>
      <c r="I678">
        <v>0</v>
      </c>
      <c r="J678">
        <v>0</v>
      </c>
      <c r="K678">
        <v>0</v>
      </c>
      <c r="L678">
        <v>0</v>
      </c>
      <c r="M678" t="s">
        <v>18</v>
      </c>
      <c r="N678">
        <v>240</v>
      </c>
      <c r="O678">
        <v>237</v>
      </c>
      <c r="Q678">
        <v>0</v>
      </c>
    </row>
    <row r="679" spans="1:17" x14ac:dyDescent="0.3">
      <c r="A679">
        <v>0</v>
      </c>
      <c r="B679">
        <v>30.58</v>
      </c>
      <c r="C679">
        <v>10.664999999999999</v>
      </c>
      <c r="D679">
        <v>1</v>
      </c>
      <c r="E679">
        <v>1</v>
      </c>
      <c r="F679" t="s">
        <v>19</v>
      </c>
      <c r="G679" t="s">
        <v>20</v>
      </c>
      <c r="H679">
        <v>8.5000000000000006E-2</v>
      </c>
      <c r="I679">
        <v>0</v>
      </c>
      <c r="J679">
        <v>1</v>
      </c>
      <c r="K679">
        <v>12</v>
      </c>
      <c r="L679">
        <v>1</v>
      </c>
      <c r="M679" t="s">
        <v>18</v>
      </c>
      <c r="N679">
        <v>129</v>
      </c>
      <c r="O679">
        <v>3</v>
      </c>
      <c r="Q679">
        <v>0</v>
      </c>
    </row>
    <row r="680" spans="1:17" x14ac:dyDescent="0.3">
      <c r="A680">
        <v>1</v>
      </c>
      <c r="B680">
        <v>19.420000000000002</v>
      </c>
      <c r="C680">
        <v>7.25</v>
      </c>
      <c r="D680">
        <v>1</v>
      </c>
      <c r="E680">
        <v>1</v>
      </c>
      <c r="F680" t="s">
        <v>22</v>
      </c>
      <c r="G680" t="s">
        <v>17</v>
      </c>
      <c r="H680">
        <v>0.04</v>
      </c>
      <c r="I680">
        <v>0</v>
      </c>
      <c r="J680">
        <v>1</v>
      </c>
      <c r="K680">
        <v>1</v>
      </c>
      <c r="L680">
        <v>0</v>
      </c>
      <c r="M680" t="s">
        <v>18</v>
      </c>
      <c r="N680">
        <v>100</v>
      </c>
      <c r="O680">
        <v>1</v>
      </c>
      <c r="Q680">
        <v>0</v>
      </c>
    </row>
    <row r="681" spans="1:17" x14ac:dyDescent="0.3">
      <c r="A681">
        <v>0</v>
      </c>
      <c r="B681">
        <v>17.920000000000002</v>
      </c>
      <c r="C681">
        <v>10.210000000000001</v>
      </c>
      <c r="D681">
        <v>1</v>
      </c>
      <c r="E681">
        <v>1</v>
      </c>
      <c r="F681" t="s">
        <v>33</v>
      </c>
      <c r="G681" t="s">
        <v>34</v>
      </c>
      <c r="H681">
        <v>0</v>
      </c>
      <c r="I681">
        <v>0</v>
      </c>
      <c r="J681">
        <v>0</v>
      </c>
      <c r="K681">
        <v>0</v>
      </c>
      <c r="L681">
        <v>0</v>
      </c>
      <c r="M681" t="s">
        <v>18</v>
      </c>
      <c r="N681">
        <v>0</v>
      </c>
      <c r="O681">
        <v>50</v>
      </c>
      <c r="Q681">
        <v>0</v>
      </c>
    </row>
    <row r="682" spans="1:17" x14ac:dyDescent="0.3">
      <c r="A682">
        <v>0</v>
      </c>
      <c r="B682">
        <v>20.079999999999998</v>
      </c>
      <c r="C682">
        <v>1.25</v>
      </c>
      <c r="D682">
        <v>1</v>
      </c>
      <c r="E682">
        <v>1</v>
      </c>
      <c r="F682" t="s">
        <v>26</v>
      </c>
      <c r="G682" t="s">
        <v>17</v>
      </c>
      <c r="H682">
        <v>0</v>
      </c>
      <c r="I682">
        <v>0</v>
      </c>
      <c r="J682">
        <v>0</v>
      </c>
      <c r="K682">
        <v>0</v>
      </c>
      <c r="L682">
        <v>0</v>
      </c>
      <c r="M682" t="s">
        <v>18</v>
      </c>
      <c r="N682">
        <v>0</v>
      </c>
      <c r="O682">
        <v>0</v>
      </c>
      <c r="Q682">
        <v>0</v>
      </c>
    </row>
    <row r="683" spans="1:17" x14ac:dyDescent="0.3">
      <c r="A683">
        <v>1</v>
      </c>
      <c r="B683">
        <v>19.5</v>
      </c>
      <c r="C683">
        <v>0.28999999999999998</v>
      </c>
      <c r="D683">
        <v>1</v>
      </c>
      <c r="E683">
        <v>1</v>
      </c>
      <c r="F683" t="s">
        <v>25</v>
      </c>
      <c r="G683" t="s">
        <v>17</v>
      </c>
      <c r="H683">
        <v>0.28999999999999998</v>
      </c>
      <c r="I683">
        <v>0</v>
      </c>
      <c r="J683">
        <v>0</v>
      </c>
      <c r="K683">
        <v>0</v>
      </c>
      <c r="L683">
        <v>0</v>
      </c>
      <c r="M683" t="s">
        <v>18</v>
      </c>
      <c r="N683">
        <v>280</v>
      </c>
      <c r="O683">
        <v>364</v>
      </c>
      <c r="Q683">
        <v>0</v>
      </c>
    </row>
    <row r="684" spans="1:17" x14ac:dyDescent="0.3">
      <c r="A684">
        <v>1</v>
      </c>
      <c r="B684">
        <v>27.83</v>
      </c>
      <c r="C684">
        <v>1</v>
      </c>
      <c r="D684">
        <v>0</v>
      </c>
      <c r="E684">
        <v>0</v>
      </c>
      <c r="F684" t="s">
        <v>27</v>
      </c>
      <c r="G684" t="s">
        <v>20</v>
      </c>
      <c r="H684">
        <v>3</v>
      </c>
      <c r="I684">
        <v>0</v>
      </c>
      <c r="J684">
        <v>0</v>
      </c>
      <c r="K684">
        <v>0</v>
      </c>
      <c r="L684">
        <v>0</v>
      </c>
      <c r="M684" t="s">
        <v>18</v>
      </c>
      <c r="N684">
        <v>176</v>
      </c>
      <c r="O684">
        <v>537</v>
      </c>
      <c r="Q684">
        <v>0</v>
      </c>
    </row>
    <row r="685" spans="1:17" x14ac:dyDescent="0.3">
      <c r="A685">
        <v>1</v>
      </c>
      <c r="B685">
        <v>17.079999999999998</v>
      </c>
      <c r="C685">
        <v>3.29</v>
      </c>
      <c r="D685">
        <v>1</v>
      </c>
      <c r="E685">
        <v>1</v>
      </c>
      <c r="F685" t="s">
        <v>29</v>
      </c>
      <c r="G685" t="s">
        <v>17</v>
      </c>
      <c r="H685">
        <v>0.33500000000000002</v>
      </c>
      <c r="I685">
        <v>0</v>
      </c>
      <c r="J685">
        <v>0</v>
      </c>
      <c r="K685">
        <v>0</v>
      </c>
      <c r="L685">
        <v>1</v>
      </c>
      <c r="M685" t="s">
        <v>18</v>
      </c>
      <c r="N685">
        <v>140</v>
      </c>
      <c r="O685">
        <v>2</v>
      </c>
      <c r="Q685">
        <v>0</v>
      </c>
    </row>
    <row r="686" spans="1:17" x14ac:dyDescent="0.3">
      <c r="A686">
        <v>1</v>
      </c>
      <c r="B686">
        <v>36.42</v>
      </c>
      <c r="C686">
        <v>0.75</v>
      </c>
      <c r="D686">
        <v>0</v>
      </c>
      <c r="E686">
        <v>0</v>
      </c>
      <c r="F686" t="s">
        <v>27</v>
      </c>
      <c r="G686" t="s">
        <v>17</v>
      </c>
      <c r="H686">
        <v>0.58499999999999996</v>
      </c>
      <c r="I686">
        <v>0</v>
      </c>
      <c r="J686">
        <v>0</v>
      </c>
      <c r="K686">
        <v>0</v>
      </c>
      <c r="L686">
        <v>0</v>
      </c>
      <c r="M686" t="s">
        <v>18</v>
      </c>
      <c r="N686">
        <v>240</v>
      </c>
      <c r="O686">
        <v>3</v>
      </c>
      <c r="Q686">
        <v>0</v>
      </c>
    </row>
    <row r="687" spans="1:17" x14ac:dyDescent="0.3">
      <c r="A687">
        <v>1</v>
      </c>
      <c r="B687">
        <v>40.58</v>
      </c>
      <c r="C687">
        <v>3.29</v>
      </c>
      <c r="D687">
        <v>1</v>
      </c>
      <c r="E687">
        <v>1</v>
      </c>
      <c r="F687" t="s">
        <v>22</v>
      </c>
      <c r="G687" t="s">
        <v>17</v>
      </c>
      <c r="H687">
        <v>3.5</v>
      </c>
      <c r="I687">
        <v>0</v>
      </c>
      <c r="J687">
        <v>0</v>
      </c>
      <c r="K687">
        <v>0</v>
      </c>
      <c r="L687">
        <v>1</v>
      </c>
      <c r="M687" t="s">
        <v>21</v>
      </c>
      <c r="N687">
        <v>400</v>
      </c>
      <c r="O687">
        <v>0</v>
      </c>
      <c r="Q687">
        <v>0</v>
      </c>
    </row>
    <row r="688" spans="1:17" x14ac:dyDescent="0.3">
      <c r="A688">
        <v>1</v>
      </c>
      <c r="B688">
        <v>21.08</v>
      </c>
      <c r="C688">
        <v>10.085000000000001</v>
      </c>
      <c r="D688">
        <v>0</v>
      </c>
      <c r="E688">
        <v>0</v>
      </c>
      <c r="F688" t="s">
        <v>31</v>
      </c>
      <c r="G688" t="s">
        <v>20</v>
      </c>
      <c r="H688">
        <v>1.25</v>
      </c>
      <c r="I688">
        <v>0</v>
      </c>
      <c r="J688">
        <v>0</v>
      </c>
      <c r="K688">
        <v>0</v>
      </c>
      <c r="L688">
        <v>0</v>
      </c>
      <c r="M688" t="s">
        <v>18</v>
      </c>
      <c r="N688">
        <v>260</v>
      </c>
      <c r="O688">
        <v>0</v>
      </c>
      <c r="Q688">
        <v>0</v>
      </c>
    </row>
    <row r="689" spans="1:17" x14ac:dyDescent="0.3">
      <c r="A689">
        <v>0</v>
      </c>
      <c r="B689">
        <v>22.67</v>
      </c>
      <c r="C689">
        <v>0.75</v>
      </c>
      <c r="D689">
        <v>1</v>
      </c>
      <c r="E689">
        <v>1</v>
      </c>
      <c r="F689" t="s">
        <v>26</v>
      </c>
      <c r="G689" t="s">
        <v>17</v>
      </c>
      <c r="H689">
        <v>2</v>
      </c>
      <c r="I689">
        <v>0</v>
      </c>
      <c r="J689">
        <v>1</v>
      </c>
      <c r="K689">
        <v>2</v>
      </c>
      <c r="L689">
        <v>1</v>
      </c>
      <c r="M689" t="s">
        <v>18</v>
      </c>
      <c r="N689">
        <v>200</v>
      </c>
      <c r="O689">
        <v>394</v>
      </c>
      <c r="Q689">
        <v>0</v>
      </c>
    </row>
    <row r="690" spans="1:17" x14ac:dyDescent="0.3">
      <c r="A690">
        <v>0</v>
      </c>
      <c r="B690">
        <v>25.25</v>
      </c>
      <c r="C690">
        <v>13.5</v>
      </c>
      <c r="D690">
        <v>0</v>
      </c>
      <c r="E690">
        <v>0</v>
      </c>
      <c r="F690" t="s">
        <v>33</v>
      </c>
      <c r="G690" t="s">
        <v>34</v>
      </c>
      <c r="H690">
        <v>2</v>
      </c>
      <c r="I690">
        <v>0</v>
      </c>
      <c r="J690">
        <v>1</v>
      </c>
      <c r="K690">
        <v>1</v>
      </c>
      <c r="L690">
        <v>1</v>
      </c>
      <c r="M690" t="s">
        <v>18</v>
      </c>
      <c r="N690">
        <v>200</v>
      </c>
      <c r="O690">
        <v>1</v>
      </c>
      <c r="Q690">
        <v>0</v>
      </c>
    </row>
    <row r="691" spans="1:17" x14ac:dyDescent="0.3">
      <c r="A691">
        <v>1</v>
      </c>
      <c r="B691">
        <v>17.920000000000002</v>
      </c>
      <c r="C691">
        <v>0.20499999999999999</v>
      </c>
      <c r="D691">
        <v>1</v>
      </c>
      <c r="E691">
        <v>1</v>
      </c>
      <c r="F691" t="s">
        <v>32</v>
      </c>
      <c r="G691" t="s">
        <v>17</v>
      </c>
      <c r="H691">
        <v>0.04</v>
      </c>
      <c r="I691">
        <v>0</v>
      </c>
      <c r="J691">
        <v>0</v>
      </c>
      <c r="K691">
        <v>0</v>
      </c>
      <c r="L691">
        <v>0</v>
      </c>
      <c r="M691" t="s">
        <v>18</v>
      </c>
      <c r="N691">
        <v>280</v>
      </c>
      <c r="O691">
        <v>750</v>
      </c>
      <c r="Q691">
        <v>0</v>
      </c>
    </row>
    <row r="692" spans="1:17" x14ac:dyDescent="0.3">
      <c r="A692">
        <v>1</v>
      </c>
      <c r="B692">
        <v>35</v>
      </c>
      <c r="C692">
        <v>3.375</v>
      </c>
      <c r="D692">
        <v>1</v>
      </c>
      <c r="E692">
        <v>1</v>
      </c>
      <c r="F692" t="s">
        <v>26</v>
      </c>
      <c r="G692" t="s">
        <v>20</v>
      </c>
      <c r="H692">
        <v>8.2899999999999991</v>
      </c>
      <c r="I692">
        <v>0</v>
      </c>
      <c r="J692">
        <v>0</v>
      </c>
      <c r="K692">
        <v>0</v>
      </c>
      <c r="L692">
        <v>1</v>
      </c>
      <c r="M692" t="s">
        <v>18</v>
      </c>
      <c r="N692">
        <v>0</v>
      </c>
      <c r="O692">
        <v>0</v>
      </c>
      <c r="Q692">
        <v>0</v>
      </c>
    </row>
  </sheetData>
  <mergeCells count="1">
    <mergeCell ref="A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zoomScale="160" zoomScaleNormal="160" workbookViewId="0">
      <selection activeCell="C10" sqref="C10"/>
    </sheetView>
  </sheetViews>
  <sheetFormatPr defaultRowHeight="16.5" x14ac:dyDescent="0.3"/>
  <cols>
    <col min="2" max="2" width="12.77734375" bestFit="1" customWidth="1"/>
  </cols>
  <sheetData>
    <row r="1" spans="2:4" x14ac:dyDescent="0.3">
      <c r="B1" t="s">
        <v>0</v>
      </c>
      <c r="C1">
        <v>1</v>
      </c>
      <c r="D1">
        <v>0</v>
      </c>
    </row>
    <row r="2" spans="2:4" x14ac:dyDescent="0.3">
      <c r="B2" t="s">
        <v>1</v>
      </c>
      <c r="C2">
        <v>30.83</v>
      </c>
      <c r="D2">
        <v>58.67</v>
      </c>
    </row>
    <row r="3" spans="2:4" x14ac:dyDescent="0.3">
      <c r="B3" t="s">
        <v>2</v>
      </c>
      <c r="C3">
        <v>0</v>
      </c>
      <c r="D3">
        <v>4.46</v>
      </c>
    </row>
    <row r="4" spans="2:4" x14ac:dyDescent="0.3">
      <c r="B4" t="s">
        <v>3</v>
      </c>
      <c r="C4">
        <v>1</v>
      </c>
      <c r="D4">
        <v>1</v>
      </c>
    </row>
    <row r="5" spans="2:4" x14ac:dyDescent="0.3">
      <c r="B5" t="s">
        <v>4</v>
      </c>
      <c r="C5">
        <v>1</v>
      </c>
      <c r="D5">
        <v>1</v>
      </c>
    </row>
    <row r="6" spans="2:4" x14ac:dyDescent="0.3">
      <c r="B6" t="s">
        <v>5</v>
      </c>
      <c r="C6" t="s">
        <v>16</v>
      </c>
      <c r="D6" t="s">
        <v>19</v>
      </c>
    </row>
    <row r="7" spans="2:4" x14ac:dyDescent="0.3">
      <c r="B7" t="s">
        <v>6</v>
      </c>
      <c r="C7" t="s">
        <v>17</v>
      </c>
      <c r="D7" t="s">
        <v>20</v>
      </c>
    </row>
    <row r="8" spans="2:4" x14ac:dyDescent="0.3">
      <c r="B8" t="s">
        <v>7</v>
      </c>
      <c r="C8">
        <v>1.25</v>
      </c>
      <c r="D8">
        <v>3.04</v>
      </c>
    </row>
    <row r="9" spans="2:4" x14ac:dyDescent="0.3">
      <c r="B9" t="s">
        <v>8</v>
      </c>
      <c r="C9">
        <v>1</v>
      </c>
      <c r="D9">
        <v>1</v>
      </c>
    </row>
    <row r="10" spans="2:4" x14ac:dyDescent="0.3">
      <c r="B10" t="s">
        <v>9</v>
      </c>
      <c r="C10">
        <v>1</v>
      </c>
      <c r="D10">
        <v>1</v>
      </c>
    </row>
    <row r="11" spans="2:4" x14ac:dyDescent="0.3">
      <c r="B11" t="s">
        <v>10</v>
      </c>
      <c r="C11">
        <v>1</v>
      </c>
      <c r="D11">
        <v>6</v>
      </c>
    </row>
    <row r="12" spans="2:4" x14ac:dyDescent="0.3">
      <c r="B12" t="s">
        <v>11</v>
      </c>
      <c r="C12">
        <v>0</v>
      </c>
      <c r="D12">
        <v>0</v>
      </c>
    </row>
    <row r="13" spans="2:4" x14ac:dyDescent="0.3">
      <c r="B13" t="s">
        <v>12</v>
      </c>
      <c r="C13" t="s">
        <v>18</v>
      </c>
      <c r="D13" t="s">
        <v>18</v>
      </c>
    </row>
    <row r="14" spans="2:4" x14ac:dyDescent="0.3">
      <c r="B14" t="s">
        <v>13</v>
      </c>
      <c r="C14">
        <v>202</v>
      </c>
      <c r="D14">
        <v>43</v>
      </c>
    </row>
    <row r="15" spans="2:4" x14ac:dyDescent="0.3">
      <c r="B15" t="s">
        <v>14</v>
      </c>
      <c r="C15">
        <v>0</v>
      </c>
      <c r="D15">
        <v>560</v>
      </c>
    </row>
    <row r="16" spans="2:4" x14ac:dyDescent="0.3">
      <c r="B16" t="s">
        <v>15</v>
      </c>
      <c r="C16">
        <v>1</v>
      </c>
      <c r="D1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22"/>
  <sheetViews>
    <sheetView workbookViewId="0">
      <selection activeCell="E5" sqref="E5:E22"/>
    </sheetView>
  </sheetViews>
  <sheetFormatPr defaultRowHeight="16.5" x14ac:dyDescent="0.3"/>
  <sheetData>
    <row r="5" spans="5:8" x14ac:dyDescent="0.3">
      <c r="E5">
        <f ca="1">RANDBETWEEN(1,10)</f>
        <v>9</v>
      </c>
      <c r="H5" t="s">
        <v>49</v>
      </c>
    </row>
    <row r="6" spans="5:8" x14ac:dyDescent="0.3">
      <c r="E6">
        <f t="shared" ref="E6:E22" ca="1" si="0">RANDBETWEEN(1,10)</f>
        <v>9</v>
      </c>
      <c r="H6" t="s">
        <v>50</v>
      </c>
    </row>
    <row r="7" spans="5:8" x14ac:dyDescent="0.3">
      <c r="E7">
        <f t="shared" ca="1" si="0"/>
        <v>7</v>
      </c>
      <c r="H7" t="s">
        <v>51</v>
      </c>
    </row>
    <row r="8" spans="5:8" x14ac:dyDescent="0.3">
      <c r="E8">
        <f t="shared" ca="1" si="0"/>
        <v>1</v>
      </c>
      <c r="H8" t="s">
        <v>52</v>
      </c>
    </row>
    <row r="9" spans="5:8" x14ac:dyDescent="0.3">
      <c r="E9">
        <f t="shared" ca="1" si="0"/>
        <v>2</v>
      </c>
      <c r="H9" t="s">
        <v>52</v>
      </c>
    </row>
    <row r="10" spans="5:8" x14ac:dyDescent="0.3">
      <c r="E10">
        <f t="shared" ca="1" si="0"/>
        <v>3</v>
      </c>
      <c r="H10" t="s">
        <v>53</v>
      </c>
    </row>
    <row r="11" spans="5:8" x14ac:dyDescent="0.3">
      <c r="E11">
        <f t="shared" ca="1" si="0"/>
        <v>2</v>
      </c>
      <c r="H11" t="s">
        <v>54</v>
      </c>
    </row>
    <row r="12" spans="5:8" x14ac:dyDescent="0.3">
      <c r="E12">
        <f t="shared" ca="1" si="0"/>
        <v>5</v>
      </c>
      <c r="H12" t="s">
        <v>51</v>
      </c>
    </row>
    <row r="13" spans="5:8" x14ac:dyDescent="0.3">
      <c r="E13">
        <f t="shared" ca="1" si="0"/>
        <v>1</v>
      </c>
      <c r="H13" t="s">
        <v>53</v>
      </c>
    </row>
    <row r="14" spans="5:8" x14ac:dyDescent="0.3">
      <c r="E14">
        <f t="shared" ca="1" si="0"/>
        <v>7</v>
      </c>
      <c r="H14" t="s">
        <v>53</v>
      </c>
    </row>
    <row r="15" spans="5:8" x14ac:dyDescent="0.3">
      <c r="E15">
        <f t="shared" ca="1" si="0"/>
        <v>7</v>
      </c>
      <c r="H15" t="s">
        <v>55</v>
      </c>
    </row>
    <row r="16" spans="5:8" x14ac:dyDescent="0.3">
      <c r="E16">
        <f t="shared" ca="1" si="0"/>
        <v>10</v>
      </c>
      <c r="H16" t="s">
        <v>54</v>
      </c>
    </row>
    <row r="17" spans="5:5" x14ac:dyDescent="0.3">
      <c r="E17">
        <f t="shared" ca="1" si="0"/>
        <v>6</v>
      </c>
    </row>
    <row r="18" spans="5:5" x14ac:dyDescent="0.3">
      <c r="E18">
        <f t="shared" ca="1" si="0"/>
        <v>8</v>
      </c>
    </row>
    <row r="19" spans="5:5" x14ac:dyDescent="0.3">
      <c r="E19">
        <f t="shared" ca="1" si="0"/>
        <v>1</v>
      </c>
    </row>
    <row r="20" spans="5:5" x14ac:dyDescent="0.3">
      <c r="E20">
        <f t="shared" ca="1" si="0"/>
        <v>10</v>
      </c>
    </row>
    <row r="21" spans="5:5" x14ac:dyDescent="0.3">
      <c r="E21">
        <f t="shared" ca="1" si="0"/>
        <v>9</v>
      </c>
    </row>
    <row r="22" spans="5:5" x14ac:dyDescent="0.3">
      <c r="E22">
        <f t="shared" ca="1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clean_dataset</vt:lpstr>
      <vt:lpstr>Feature_Importance</vt:lpstr>
      <vt:lpstr>Trees</vt:lpstr>
      <vt:lpstr>Rules</vt:lpstr>
      <vt:lpstr>partition</vt:lpstr>
      <vt:lpstr>Columns</vt:lpstr>
      <vt:lpstr>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2022-10-15T05:01:11Z</dcterms:created>
  <dcterms:modified xsi:type="dcterms:W3CDTF">2022-10-15T07:24:14Z</dcterms:modified>
</cp:coreProperties>
</file>