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10"/>
  </bookViews>
  <sheets>
    <sheet name="Master File for Month" sheetId="1" r:id="rId1"/>
    <sheet name="Dynamic" sheetId="2" r:id="rId2"/>
  </sheets>
  <calcPr calcId="144525"/>
</workbook>
</file>

<file path=xl/sharedStrings.xml><?xml version="1.0" encoding="utf-8"?>
<sst xmlns="http://schemas.openxmlformats.org/spreadsheetml/2006/main" count="23" uniqueCount="14">
  <si>
    <t>Part No</t>
  </si>
  <si>
    <t>Date</t>
  </si>
  <si>
    <t>Unique Field</t>
  </si>
  <si>
    <t>Opening Stock</t>
  </si>
  <si>
    <t>Consumption</t>
  </si>
  <si>
    <t>Firm Expected Receipt</t>
  </si>
  <si>
    <t>Clossing Stock</t>
  </si>
  <si>
    <t>Forecasted Receipt</t>
  </si>
  <si>
    <t>V1</t>
  </si>
  <si>
    <t>V2</t>
  </si>
  <si>
    <t>V3</t>
  </si>
  <si>
    <t>Actual dispatch qty (ASN)</t>
  </si>
  <si>
    <t>Consuption</t>
  </si>
  <si>
    <t>Expected Firm  Recept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</si>
</sst>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33" borderId="3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8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1"/>
  <sheetViews>
    <sheetView tabSelected="1" workbookViewId="0">
      <selection activeCell="D7" sqref="D7"/>
    </sheetView>
  </sheetViews>
  <sheetFormatPr defaultColWidth="9" defaultRowHeight="14.5"/>
  <cols>
    <col min="3" max="3" width="13.6363636363636" customWidth="1"/>
    <col min="4" max="4" width="15.1818181818182" customWidth="1"/>
    <col min="5" max="5" width="13.8181818181818" customWidth="1"/>
  </cols>
  <sheetData>
    <row r="2" customFormat="1" spans="2:1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customFormat="1" spans="2:12">
      <c r="B3">
        <v>40000001</v>
      </c>
      <c r="C3" s="3">
        <v>43878</v>
      </c>
      <c r="D3" t="str">
        <f>B3&amp;C3</f>
        <v>4000000143878</v>
      </c>
      <c r="E3">
        <v>1000</v>
      </c>
      <c r="F3">
        <v>100</v>
      </c>
      <c r="G3"/>
      <c r="H3">
        <f>E3-F3+G3</f>
        <v>900</v>
      </c>
      <c r="I3">
        <f ca="1">VLOOKUP(D3,Dynamic!D:I,6,0)</f>
        <v>0</v>
      </c>
      <c r="J3">
        <f ca="1">VLOOKUP(D3,Dynamic!D:L,7,0)</f>
        <v>0</v>
      </c>
      <c r="K3">
        <f ca="1">VLOOKUP(D3,Dynamic!D:M,8,0)</f>
        <v>0</v>
      </c>
      <c r="L3">
        <f ca="1">VLOOKUP(D3,Dynamic!D:N,9,0)</f>
        <v>250</v>
      </c>
    </row>
    <row r="4" customFormat="1" spans="2:12">
      <c r="B4">
        <v>40000001</v>
      </c>
      <c r="C4" s="3">
        <v>43879</v>
      </c>
      <c r="D4" t="str">
        <f t="shared" ref="D4:D31" si="0">B4&amp;C4</f>
        <v>4000000143879</v>
      </c>
      <c r="E4">
        <f>H3</f>
        <v>900</v>
      </c>
      <c r="F4">
        <v>100</v>
      </c>
      <c r="G4">
        <v>50</v>
      </c>
      <c r="H4">
        <f t="shared" ref="H4:H31" si="1">E4-F4+G4</f>
        <v>850</v>
      </c>
      <c r="I4">
        <f ca="1">VLOOKUP(D4,Dynamic!D:I,6,0)</f>
        <v>0</v>
      </c>
      <c r="J4">
        <f ca="1">VLOOKUP(D4,Dynamic!D:L,7,0)</f>
        <v>0</v>
      </c>
      <c r="K4">
        <f ca="1">VLOOKUP(D4,Dynamic!D:M,8,0)</f>
        <v>100</v>
      </c>
      <c r="L4">
        <f ca="1">VLOOKUP(D4,Dynamic!D:N,9,0)</f>
        <v>0</v>
      </c>
    </row>
    <row r="5" customFormat="1" spans="2:12">
      <c r="B5">
        <v>40000001</v>
      </c>
      <c r="C5" s="3">
        <v>43880</v>
      </c>
      <c r="D5" t="str">
        <f t="shared" si="0"/>
        <v>4000000143880</v>
      </c>
      <c r="E5">
        <f t="shared" ref="E5:E31" si="2">H4</f>
        <v>850</v>
      </c>
      <c r="F5">
        <v>100</v>
      </c>
      <c r="G5"/>
      <c r="H5">
        <f t="shared" si="1"/>
        <v>750</v>
      </c>
      <c r="I5">
        <f ca="1">VLOOKUP(D5,Dynamic!D:I,6,0)</f>
        <v>250</v>
      </c>
      <c r="J5">
        <f ca="1">VLOOKUP(D5,Dynamic!D:L,7,0)</f>
        <v>0</v>
      </c>
      <c r="K5">
        <f ca="1">VLOOKUP(D5,Dynamic!D:M,8,0)</f>
        <v>100</v>
      </c>
      <c r="L5">
        <f ca="1">VLOOKUP(D5,Dynamic!D:N,9,0)</f>
        <v>0</v>
      </c>
    </row>
    <row r="6" customFormat="1" spans="2:12">
      <c r="B6">
        <v>40000001</v>
      </c>
      <c r="C6" s="3">
        <v>43881</v>
      </c>
      <c r="D6" t="str">
        <f t="shared" si="0"/>
        <v>4000000143881</v>
      </c>
      <c r="E6">
        <f t="shared" si="2"/>
        <v>750</v>
      </c>
      <c r="F6">
        <v>100</v>
      </c>
      <c r="G6">
        <v>150</v>
      </c>
      <c r="H6">
        <f t="shared" si="1"/>
        <v>800</v>
      </c>
      <c r="I6">
        <f ca="1">VLOOKUP(D6,Dynamic!D:I,6,0)</f>
        <v>100</v>
      </c>
      <c r="J6">
        <f ca="1">VLOOKUP(D6,Dynamic!D:L,7,0)</f>
        <v>0</v>
      </c>
      <c r="K6">
        <f ca="1">VLOOKUP(D6,Dynamic!D:M,8,0)</f>
        <v>0</v>
      </c>
      <c r="L6">
        <f ca="1">VLOOKUP(D6,Dynamic!D:N,9,0)</f>
        <v>200</v>
      </c>
    </row>
    <row r="7" customFormat="1" spans="2:12">
      <c r="B7">
        <v>40000001</v>
      </c>
      <c r="C7" s="3">
        <v>43882</v>
      </c>
      <c r="D7" t="str">
        <f t="shared" si="0"/>
        <v>4000000143882</v>
      </c>
      <c r="E7">
        <f t="shared" si="2"/>
        <v>800</v>
      </c>
      <c r="F7">
        <v>100</v>
      </c>
      <c r="G7"/>
      <c r="H7">
        <f t="shared" si="1"/>
        <v>700</v>
      </c>
      <c r="I7">
        <f ca="1">VLOOKUP(D7,Dynamic!D:I,6,0)</f>
        <v>100</v>
      </c>
      <c r="J7">
        <f ca="1">VLOOKUP(D7,Dynamic!D:L,7,0)</f>
        <v>100</v>
      </c>
      <c r="K7">
        <f ca="1">VLOOKUP(D7,Dynamic!D:M,8,0)</f>
        <v>0</v>
      </c>
      <c r="L7">
        <f ca="1">VLOOKUP(D7,Dynamic!D:N,9,0)</f>
        <v>0</v>
      </c>
    </row>
    <row r="8" customFormat="1" spans="2:12">
      <c r="B8">
        <v>40000001</v>
      </c>
      <c r="C8" s="3">
        <v>43883</v>
      </c>
      <c r="D8" t="str">
        <f t="shared" si="0"/>
        <v>4000000143883</v>
      </c>
      <c r="E8">
        <f t="shared" si="2"/>
        <v>700</v>
      </c>
      <c r="F8">
        <v>100</v>
      </c>
      <c r="G8">
        <v>200</v>
      </c>
      <c r="H8">
        <f t="shared" si="1"/>
        <v>800</v>
      </c>
      <c r="I8">
        <f ca="1">VLOOKUP(D8,Dynamic!D:I,6,0)</f>
        <v>200</v>
      </c>
      <c r="J8">
        <f ca="1">VLOOKUP(D8,Dynamic!D:L,7,0)</f>
        <v>100</v>
      </c>
      <c r="K8">
        <f ca="1">VLOOKUP(D8,Dynamic!D:M,8,0)</f>
        <v>0</v>
      </c>
      <c r="L8">
        <f ca="1">VLOOKUP(D8,Dynamic!D:N,9,0)</f>
        <v>0</v>
      </c>
    </row>
    <row r="9" customFormat="1" spans="2:12">
      <c r="B9">
        <v>40000001</v>
      </c>
      <c r="C9" s="3">
        <v>43884</v>
      </c>
      <c r="D9" t="str">
        <f t="shared" si="0"/>
        <v>4000000143884</v>
      </c>
      <c r="E9">
        <f t="shared" si="2"/>
        <v>800</v>
      </c>
      <c r="F9">
        <v>100</v>
      </c>
      <c r="G9"/>
      <c r="H9">
        <f t="shared" si="1"/>
        <v>700</v>
      </c>
      <c r="I9">
        <f ca="1">VLOOKUP(D9,Dynamic!D:I,6,0)</f>
        <v>100</v>
      </c>
      <c r="J9">
        <f ca="1">VLOOKUP(D9,Dynamic!D:L,7,0)</f>
        <v>0</v>
      </c>
      <c r="K9">
        <f ca="1">VLOOKUP(D9,Dynamic!D:M,8,0)</f>
        <v>100</v>
      </c>
      <c r="L9">
        <f ca="1">VLOOKUP(D9,Dynamic!D:N,9,0)</f>
        <v>0</v>
      </c>
    </row>
    <row r="10" customFormat="1" spans="2:12">
      <c r="B10">
        <v>40000001</v>
      </c>
      <c r="C10" s="3">
        <v>43885</v>
      </c>
      <c r="D10" t="str">
        <f t="shared" si="0"/>
        <v>4000000143885</v>
      </c>
      <c r="E10">
        <f t="shared" si="2"/>
        <v>700</v>
      </c>
      <c r="F10">
        <v>100</v>
      </c>
      <c r="H10">
        <f t="shared" si="1"/>
        <v>600</v>
      </c>
      <c r="I10">
        <f ca="1">VLOOKUP(D10,Dynamic!D:I,6,0)</f>
        <v>100</v>
      </c>
      <c r="J10">
        <f ca="1">VLOOKUP(D10,Dynamic!D:L,7,0)</f>
        <v>0</v>
      </c>
      <c r="K10">
        <f ca="1">VLOOKUP(D10,Dynamic!D:M,8,0)</f>
        <v>0</v>
      </c>
      <c r="L10">
        <f ca="1">VLOOKUP(D10,Dynamic!D:N,9,0)</f>
        <v>100</v>
      </c>
    </row>
    <row r="11" customFormat="1" spans="2:12">
      <c r="B11">
        <v>40000001</v>
      </c>
      <c r="C11" s="3">
        <v>43886</v>
      </c>
      <c r="D11" t="str">
        <f t="shared" si="0"/>
        <v>4000000143886</v>
      </c>
      <c r="E11">
        <f t="shared" si="2"/>
        <v>600</v>
      </c>
      <c r="F11">
        <v>100</v>
      </c>
      <c r="G11">
        <f t="shared" ref="G11:G13" si="3">M8</f>
        <v>0</v>
      </c>
      <c r="H11">
        <f t="shared" si="1"/>
        <v>500</v>
      </c>
      <c r="I11">
        <f ca="1">VLOOKUP(D11,Dynamic!D:I,6,0)</f>
        <v>100</v>
      </c>
      <c r="J11">
        <f ca="1">VLOOKUP(D11,Dynamic!D:L,7,0)</f>
        <v>100</v>
      </c>
      <c r="K11">
        <f ca="1">VLOOKUP(D11,Dynamic!D:M,8,0)</f>
        <v>0</v>
      </c>
      <c r="L11">
        <f ca="1">VLOOKUP(D11,Dynamic!D:N,9,0)</f>
        <v>0</v>
      </c>
    </row>
    <row r="12" customFormat="1" spans="2:12">
      <c r="B12">
        <v>40000001</v>
      </c>
      <c r="C12" s="3">
        <v>43887</v>
      </c>
      <c r="D12" t="str">
        <f t="shared" si="0"/>
        <v>4000000143887</v>
      </c>
      <c r="E12">
        <f t="shared" si="2"/>
        <v>500</v>
      </c>
      <c r="F12">
        <v>100</v>
      </c>
      <c r="G12">
        <f t="shared" si="3"/>
        <v>0</v>
      </c>
      <c r="H12">
        <f t="shared" si="1"/>
        <v>400</v>
      </c>
      <c r="I12">
        <f ca="1">VLOOKUP(D12,Dynamic!D:I,6,0)</f>
        <v>100</v>
      </c>
      <c r="J12">
        <f ca="1">VLOOKUP(D12,Dynamic!D:L,7,0)</f>
        <v>0</v>
      </c>
      <c r="K12">
        <f ca="1">VLOOKUP(D12,Dynamic!D:M,8,0)</f>
        <v>0</v>
      </c>
      <c r="L12">
        <f ca="1">VLOOKUP(D12,Dynamic!D:N,9,0)</f>
        <v>0</v>
      </c>
    </row>
    <row r="13" customFormat="1" spans="2:12">
      <c r="B13">
        <v>40000001</v>
      </c>
      <c r="C13" s="3">
        <v>43888</v>
      </c>
      <c r="D13" t="str">
        <f t="shared" si="0"/>
        <v>4000000143888</v>
      </c>
      <c r="E13">
        <f t="shared" si="2"/>
        <v>400</v>
      </c>
      <c r="F13">
        <v>100</v>
      </c>
      <c r="G13">
        <f t="shared" si="3"/>
        <v>0</v>
      </c>
      <c r="H13">
        <f t="shared" si="1"/>
        <v>300</v>
      </c>
      <c r="I13">
        <f ca="1">VLOOKUP(D13,Dynamic!D:I,6,0)</f>
        <v>100</v>
      </c>
      <c r="J13">
        <f ca="1">VLOOKUP(D13,Dynamic!D:L,7,0)</f>
        <v>0</v>
      </c>
      <c r="K13">
        <f ca="1">VLOOKUP(D13,Dynamic!D:M,8,0)</f>
        <v>0</v>
      </c>
      <c r="L13">
        <f ca="1">VLOOKUP(D13,Dynamic!D:N,9,0)</f>
        <v>0</v>
      </c>
    </row>
    <row r="14" customFormat="1" spans="2:12">
      <c r="B14">
        <v>40000001</v>
      </c>
      <c r="C14" s="3">
        <v>43889</v>
      </c>
      <c r="D14" t="str">
        <f t="shared" si="0"/>
        <v>4000000143889</v>
      </c>
      <c r="E14">
        <f t="shared" si="2"/>
        <v>300</v>
      </c>
      <c r="F14">
        <v>100</v>
      </c>
      <c r="G14">
        <f>M11</f>
        <v>0</v>
      </c>
      <c r="H14">
        <f t="shared" si="1"/>
        <v>200</v>
      </c>
      <c r="I14">
        <f ca="1">VLOOKUP(D14,Dynamic!D:I,6,0)</f>
        <v>0</v>
      </c>
      <c r="J14">
        <f ca="1">VLOOKUP(D14,Dynamic!D:L,7,0)</f>
        <v>0</v>
      </c>
      <c r="K14">
        <f ca="1">VLOOKUP(D14,Dynamic!D:M,8,0)</f>
        <v>0</v>
      </c>
      <c r="L14">
        <f ca="1">VLOOKUP(D14,Dynamic!D:N,9,0)</f>
        <v>0</v>
      </c>
    </row>
    <row r="15" customFormat="1" spans="2:12">
      <c r="B15">
        <v>40000001</v>
      </c>
      <c r="C15" s="3">
        <v>43890</v>
      </c>
      <c r="D15" t="str">
        <f t="shared" si="0"/>
        <v>4000000143890</v>
      </c>
      <c r="E15">
        <f t="shared" si="2"/>
        <v>200</v>
      </c>
      <c r="F15">
        <v>100</v>
      </c>
      <c r="G15">
        <f>M12</f>
        <v>0</v>
      </c>
      <c r="H15">
        <f t="shared" si="1"/>
        <v>100</v>
      </c>
      <c r="I15">
        <f ca="1">VLOOKUP(D15,Dynamic!D:I,6,0)</f>
        <v>0</v>
      </c>
      <c r="J15">
        <f ca="1">VLOOKUP(D15,Dynamic!D:L,7,0)</f>
        <v>0</v>
      </c>
      <c r="K15">
        <f ca="1">VLOOKUP(D15,Dynamic!D:M,8,0)</f>
        <v>0</v>
      </c>
      <c r="L15">
        <f ca="1">VLOOKUP(D15,Dynamic!D:N,9,0)</f>
        <v>0</v>
      </c>
    </row>
    <row r="16" customFormat="1" spans="2:12">
      <c r="B16">
        <v>40000001</v>
      </c>
      <c r="C16" s="3">
        <v>43891</v>
      </c>
      <c r="D16" t="str">
        <f t="shared" si="0"/>
        <v>4000000143891</v>
      </c>
      <c r="E16">
        <f t="shared" si="2"/>
        <v>100</v>
      </c>
      <c r="F16">
        <v>100</v>
      </c>
      <c r="G16">
        <f>M13</f>
        <v>0</v>
      </c>
      <c r="H16">
        <f t="shared" si="1"/>
        <v>0</v>
      </c>
      <c r="I16">
        <f ca="1">VLOOKUP(D16,Dynamic!D:I,6,0)</f>
        <v>0</v>
      </c>
      <c r="J16">
        <f ca="1">VLOOKUP(D16,Dynamic!D:L,7,0)</f>
        <v>0</v>
      </c>
      <c r="K16">
        <f ca="1">VLOOKUP(D16,Dynamic!D:M,8,0)</f>
        <v>0</v>
      </c>
      <c r="L16">
        <f ca="1">VLOOKUP(D16,Dynamic!D:N,9,0)</f>
        <v>0</v>
      </c>
    </row>
    <row r="17" customFormat="1" spans="2:13">
      <c r="B17">
        <v>40000001</v>
      </c>
      <c r="C17" s="3">
        <v>43892</v>
      </c>
      <c r="D17" t="str">
        <f t="shared" si="0"/>
        <v>4000000143892</v>
      </c>
      <c r="E17">
        <f t="shared" si="2"/>
        <v>0</v>
      </c>
      <c r="F17">
        <v>100</v>
      </c>
      <c r="G17">
        <f>M14</f>
        <v>0</v>
      </c>
      <c r="H17">
        <f t="shared" si="1"/>
        <v>-100</v>
      </c>
      <c r="I17">
        <f ca="1">VLOOKUP(D17,Dynamic!D:I,6,0)</f>
        <v>0</v>
      </c>
      <c r="J17">
        <f ca="1">VLOOKUP(D17,Dynamic!D:L,7,0)</f>
        <v>0</v>
      </c>
      <c r="K17">
        <f ca="1">VLOOKUP(D17,Dynamic!D:M,8,0)</f>
        <v>0</v>
      </c>
      <c r="L17">
        <f ca="1">VLOOKUP(D17,Dynamic!D:N,9,0)</f>
        <v>0</v>
      </c>
      <c r="M17">
        <v>50</v>
      </c>
    </row>
    <row r="18" customFormat="1" spans="2:13">
      <c r="B18">
        <v>40000001</v>
      </c>
      <c r="C18" s="3">
        <v>43893</v>
      </c>
      <c r="D18" t="str">
        <f t="shared" si="0"/>
        <v>4000000143893</v>
      </c>
      <c r="E18">
        <f t="shared" si="2"/>
        <v>-100</v>
      </c>
      <c r="F18">
        <v>100</v>
      </c>
      <c r="G18">
        <f>M15</f>
        <v>0</v>
      </c>
      <c r="H18">
        <f t="shared" si="1"/>
        <v>-200</v>
      </c>
      <c r="I18">
        <f ca="1">VLOOKUP(D18,Dynamic!D:I,6,0)</f>
        <v>0</v>
      </c>
      <c r="J18">
        <f ca="1">VLOOKUP(D18,Dynamic!D:L,7,0)</f>
        <v>0</v>
      </c>
      <c r="K18">
        <f ca="1">VLOOKUP(D18,Dynamic!D:M,8,0)</f>
        <v>0</v>
      </c>
      <c r="L18">
        <f ca="1">VLOOKUP(D18,Dynamic!D:N,9,0)</f>
        <v>0</v>
      </c>
      <c r="M18">
        <v>50</v>
      </c>
    </row>
    <row r="19" customFormat="1" spans="2:13">
      <c r="B19">
        <v>40000001</v>
      </c>
      <c r="C19" s="3">
        <v>43894</v>
      </c>
      <c r="D19" t="str">
        <f t="shared" si="0"/>
        <v>4000000143894</v>
      </c>
      <c r="E19">
        <f t="shared" si="2"/>
        <v>-200</v>
      </c>
      <c r="F19">
        <v>100</v>
      </c>
      <c r="G19">
        <f>M16</f>
        <v>0</v>
      </c>
      <c r="H19">
        <f t="shared" si="1"/>
        <v>-300</v>
      </c>
      <c r="I19">
        <f ca="1">VLOOKUP(D19,Dynamic!D:I,6,0)</f>
        <v>0</v>
      </c>
      <c r="J19">
        <f ca="1">VLOOKUP(D19,Dynamic!D:L,7,0)</f>
        <v>0</v>
      </c>
      <c r="K19">
        <f ca="1">VLOOKUP(D19,Dynamic!D:M,8,0)</f>
        <v>0</v>
      </c>
      <c r="L19">
        <f ca="1">VLOOKUP(D19,Dynamic!D:N,9,0)</f>
        <v>0</v>
      </c>
      <c r="M19">
        <v>100</v>
      </c>
    </row>
    <row r="20" customFormat="1" spans="2:12">
      <c r="B20">
        <v>40000001</v>
      </c>
      <c r="C20" s="3">
        <v>43895</v>
      </c>
      <c r="D20" t="str">
        <f t="shared" si="0"/>
        <v>4000000143895</v>
      </c>
      <c r="E20">
        <f t="shared" si="2"/>
        <v>-300</v>
      </c>
      <c r="F20">
        <v>100</v>
      </c>
      <c r="G20">
        <f>M17</f>
        <v>50</v>
      </c>
      <c r="H20">
        <f t="shared" si="1"/>
        <v>-350</v>
      </c>
      <c r="I20">
        <f ca="1">VLOOKUP(D20,Dynamic!D:I,6,0)</f>
        <v>0</v>
      </c>
      <c r="J20">
        <f ca="1">VLOOKUP(D20,Dynamic!D:L,7,0)</f>
        <v>0</v>
      </c>
      <c r="K20">
        <f ca="1">VLOOKUP(D20,Dynamic!D:M,8,0)</f>
        <v>0</v>
      </c>
      <c r="L20">
        <f ca="1">VLOOKUP(D20,Dynamic!D:N,9,0)</f>
        <v>0</v>
      </c>
    </row>
    <row r="21" customFormat="1" spans="2:12">
      <c r="B21">
        <v>40000001</v>
      </c>
      <c r="C21" s="3">
        <v>43896</v>
      </c>
      <c r="D21" t="str">
        <f t="shared" si="0"/>
        <v>4000000143896</v>
      </c>
      <c r="E21">
        <f t="shared" si="2"/>
        <v>-350</v>
      </c>
      <c r="F21">
        <v>100</v>
      </c>
      <c r="G21">
        <f>M18</f>
        <v>50</v>
      </c>
      <c r="H21">
        <f t="shared" si="1"/>
        <v>-400</v>
      </c>
      <c r="I21">
        <f ca="1">VLOOKUP(D21,Dynamic!D:I,6,0)</f>
        <v>0</v>
      </c>
      <c r="J21">
        <f ca="1">VLOOKUP(D21,Dynamic!D:L,7,0)</f>
        <v>0</v>
      </c>
      <c r="K21">
        <f ca="1">VLOOKUP(D21,Dynamic!D:M,8,0)</f>
        <v>0</v>
      </c>
      <c r="L21">
        <f ca="1">VLOOKUP(D21,Dynamic!D:N,9,0)</f>
        <v>0</v>
      </c>
    </row>
    <row r="22" customFormat="1" spans="2:12">
      <c r="B22">
        <v>40000001</v>
      </c>
      <c r="C22" s="3">
        <v>43897</v>
      </c>
      <c r="D22" t="str">
        <f t="shared" si="0"/>
        <v>4000000143897</v>
      </c>
      <c r="E22">
        <f t="shared" si="2"/>
        <v>-400</v>
      </c>
      <c r="F22">
        <v>100</v>
      </c>
      <c r="G22">
        <f t="shared" ref="G22:G31" si="4">M19</f>
        <v>100</v>
      </c>
      <c r="H22">
        <f t="shared" si="1"/>
        <v>-400</v>
      </c>
      <c r="I22">
        <f ca="1">VLOOKUP(D22,Dynamic!D:I,6,0)</f>
        <v>0</v>
      </c>
      <c r="J22">
        <f ca="1">VLOOKUP(D22,Dynamic!D:L,7,0)</f>
        <v>0</v>
      </c>
      <c r="K22">
        <f ca="1">VLOOKUP(D22,Dynamic!D:M,8,0)</f>
        <v>0</v>
      </c>
      <c r="L22">
        <f ca="1">VLOOKUP(D22,Dynamic!D:N,9,0)</f>
        <v>0</v>
      </c>
    </row>
    <row r="23" customFormat="1" spans="2:12">
      <c r="B23">
        <v>40000001</v>
      </c>
      <c r="C23" s="3">
        <v>43898</v>
      </c>
      <c r="D23" t="str">
        <f t="shared" si="0"/>
        <v>4000000143898</v>
      </c>
      <c r="E23">
        <f t="shared" si="2"/>
        <v>-400</v>
      </c>
      <c r="F23">
        <v>100</v>
      </c>
      <c r="G23">
        <f t="shared" si="4"/>
        <v>0</v>
      </c>
      <c r="H23">
        <f t="shared" si="1"/>
        <v>-500</v>
      </c>
      <c r="I23">
        <f ca="1">VLOOKUP(D23,Dynamic!D:I,6,0)</f>
        <v>0</v>
      </c>
      <c r="J23">
        <f ca="1">VLOOKUP(D23,Dynamic!D:L,7,0)</f>
        <v>0</v>
      </c>
      <c r="K23">
        <f ca="1">VLOOKUP(D23,Dynamic!D:M,8,0)</f>
        <v>0</v>
      </c>
      <c r="L23">
        <f ca="1">VLOOKUP(D23,Dynamic!D:N,9,0)</f>
        <v>0</v>
      </c>
    </row>
    <row r="24" customFormat="1" spans="2:12">
      <c r="B24">
        <v>40000001</v>
      </c>
      <c r="C24" s="3">
        <v>43899</v>
      </c>
      <c r="D24" t="str">
        <f t="shared" si="0"/>
        <v>4000000143899</v>
      </c>
      <c r="E24">
        <f t="shared" si="2"/>
        <v>-500</v>
      </c>
      <c r="F24">
        <v>100</v>
      </c>
      <c r="G24">
        <f t="shared" si="4"/>
        <v>0</v>
      </c>
      <c r="H24">
        <f t="shared" si="1"/>
        <v>-600</v>
      </c>
      <c r="I24" t="e">
        <f ca="1">VLOOKUP(D24,Dynamic!D:I,6,0)</f>
        <v>#N/A</v>
      </c>
      <c r="J24" t="e">
        <f ca="1">VLOOKUP(D24,Dynamic!D:L,7,0)</f>
        <v>#N/A</v>
      </c>
      <c r="K24" t="e">
        <f ca="1">VLOOKUP(D24,Dynamic!D:M,8,0)</f>
        <v>#N/A</v>
      </c>
      <c r="L24" t="e">
        <f ca="1">VLOOKUP(D24,Dynamic!D:N,9,0)</f>
        <v>#N/A</v>
      </c>
    </row>
    <row r="25" customFormat="1" spans="2:12">
      <c r="B25">
        <v>40000001</v>
      </c>
      <c r="C25" s="3">
        <v>43900</v>
      </c>
      <c r="D25" t="str">
        <f t="shared" si="0"/>
        <v>4000000143900</v>
      </c>
      <c r="E25">
        <f t="shared" si="2"/>
        <v>-600</v>
      </c>
      <c r="F25">
        <v>100</v>
      </c>
      <c r="G25">
        <f t="shared" si="4"/>
        <v>0</v>
      </c>
      <c r="H25">
        <f t="shared" si="1"/>
        <v>-700</v>
      </c>
      <c r="I25" t="e">
        <f ca="1">VLOOKUP(D25,Dynamic!D:I,6,0)</f>
        <v>#N/A</v>
      </c>
      <c r="J25" t="e">
        <f ca="1">VLOOKUP(D25,Dynamic!D:L,7,0)</f>
        <v>#N/A</v>
      </c>
      <c r="K25" t="e">
        <f ca="1">VLOOKUP(D25,Dynamic!D:M,8,0)</f>
        <v>#N/A</v>
      </c>
      <c r="L25" t="e">
        <f ca="1">VLOOKUP(D25,Dynamic!D:N,9,0)</f>
        <v>#N/A</v>
      </c>
    </row>
    <row r="26" customFormat="1" spans="2:12">
      <c r="B26">
        <v>40000001</v>
      </c>
      <c r="C26" s="3">
        <v>43901</v>
      </c>
      <c r="D26" t="str">
        <f t="shared" si="0"/>
        <v>4000000143901</v>
      </c>
      <c r="E26">
        <f t="shared" si="2"/>
        <v>-700</v>
      </c>
      <c r="F26">
        <v>100</v>
      </c>
      <c r="G26">
        <f t="shared" si="4"/>
        <v>0</v>
      </c>
      <c r="H26">
        <f t="shared" si="1"/>
        <v>-800</v>
      </c>
      <c r="I26" t="e">
        <f ca="1">VLOOKUP(D26,Dynamic!D:I,6,0)</f>
        <v>#N/A</v>
      </c>
      <c r="J26" t="e">
        <f ca="1">VLOOKUP(D26,Dynamic!D:L,7,0)</f>
        <v>#N/A</v>
      </c>
      <c r="K26" t="e">
        <f ca="1">VLOOKUP(D26,Dynamic!D:M,8,0)</f>
        <v>#N/A</v>
      </c>
      <c r="L26" t="e">
        <f ca="1">VLOOKUP(D26,Dynamic!D:N,9,0)</f>
        <v>#N/A</v>
      </c>
    </row>
    <row r="27" customFormat="1" spans="2:12">
      <c r="B27">
        <v>40000001</v>
      </c>
      <c r="C27" s="3">
        <v>43902</v>
      </c>
      <c r="D27" t="str">
        <f t="shared" si="0"/>
        <v>4000000143902</v>
      </c>
      <c r="E27">
        <f t="shared" si="2"/>
        <v>-800</v>
      </c>
      <c r="F27">
        <v>100</v>
      </c>
      <c r="G27">
        <f t="shared" si="4"/>
        <v>0</v>
      </c>
      <c r="H27">
        <f t="shared" si="1"/>
        <v>-900</v>
      </c>
      <c r="I27" t="e">
        <f ca="1">VLOOKUP(D27,Dynamic!D:I,6,0)</f>
        <v>#N/A</v>
      </c>
      <c r="J27" t="e">
        <f ca="1">VLOOKUP(D27,Dynamic!D:L,7,0)</f>
        <v>#N/A</v>
      </c>
      <c r="K27" t="e">
        <f ca="1">VLOOKUP(D27,Dynamic!D:M,8,0)</f>
        <v>#N/A</v>
      </c>
      <c r="L27" t="e">
        <f ca="1">VLOOKUP(D27,Dynamic!D:N,9,0)</f>
        <v>#N/A</v>
      </c>
    </row>
    <row r="28" customFormat="1" spans="2:12">
      <c r="B28">
        <v>40000001</v>
      </c>
      <c r="C28" s="3">
        <v>43903</v>
      </c>
      <c r="D28" t="str">
        <f t="shared" si="0"/>
        <v>4000000143903</v>
      </c>
      <c r="E28">
        <f t="shared" si="2"/>
        <v>-900</v>
      </c>
      <c r="F28">
        <v>100</v>
      </c>
      <c r="G28">
        <f t="shared" si="4"/>
        <v>0</v>
      </c>
      <c r="H28">
        <f t="shared" si="1"/>
        <v>-1000</v>
      </c>
      <c r="I28" t="e">
        <f ca="1">VLOOKUP(D28,Dynamic!D:I,6,0)</f>
        <v>#N/A</v>
      </c>
      <c r="J28" t="e">
        <f ca="1">VLOOKUP(D28,Dynamic!D:L,7,0)</f>
        <v>#N/A</v>
      </c>
      <c r="K28" t="e">
        <f ca="1">VLOOKUP(D28,Dynamic!D:M,8,0)</f>
        <v>#N/A</v>
      </c>
      <c r="L28" t="e">
        <f ca="1">VLOOKUP(D28,Dynamic!D:N,9,0)</f>
        <v>#N/A</v>
      </c>
    </row>
    <row r="29" customFormat="1" spans="2:12">
      <c r="B29">
        <v>40000001</v>
      </c>
      <c r="C29" s="3">
        <v>43904</v>
      </c>
      <c r="D29" t="str">
        <f t="shared" si="0"/>
        <v>4000000143904</v>
      </c>
      <c r="E29">
        <f t="shared" si="2"/>
        <v>-1000</v>
      </c>
      <c r="F29">
        <v>100</v>
      </c>
      <c r="G29">
        <f t="shared" si="4"/>
        <v>0</v>
      </c>
      <c r="H29">
        <f t="shared" si="1"/>
        <v>-1100</v>
      </c>
      <c r="I29" t="e">
        <f ca="1">VLOOKUP(D29,Dynamic!D:I,6,0)</f>
        <v>#N/A</v>
      </c>
      <c r="J29" t="e">
        <f ca="1">VLOOKUP(D29,Dynamic!D:L,7,0)</f>
        <v>#N/A</v>
      </c>
      <c r="K29" t="e">
        <f ca="1">VLOOKUP(D29,Dynamic!D:M,8,0)</f>
        <v>#N/A</v>
      </c>
      <c r="L29" t="e">
        <f ca="1">VLOOKUP(D29,Dynamic!D:N,9,0)</f>
        <v>#N/A</v>
      </c>
    </row>
    <row r="30" customFormat="1" spans="2:12">
      <c r="B30">
        <v>40000001</v>
      </c>
      <c r="C30" s="3">
        <v>43905</v>
      </c>
      <c r="D30" t="str">
        <f t="shared" si="0"/>
        <v>4000000143905</v>
      </c>
      <c r="E30">
        <f t="shared" si="2"/>
        <v>-1100</v>
      </c>
      <c r="F30">
        <v>100</v>
      </c>
      <c r="G30">
        <f t="shared" si="4"/>
        <v>0</v>
      </c>
      <c r="H30">
        <f t="shared" si="1"/>
        <v>-1200</v>
      </c>
      <c r="I30" t="e">
        <f ca="1">VLOOKUP(D30,Dynamic!D:I,6,0)</f>
        <v>#N/A</v>
      </c>
      <c r="J30" t="e">
        <f ca="1">VLOOKUP(D30,Dynamic!D:L,7,0)</f>
        <v>#N/A</v>
      </c>
      <c r="K30" t="e">
        <f ca="1">VLOOKUP(D30,Dynamic!D:M,8,0)</f>
        <v>#N/A</v>
      </c>
      <c r="L30" t="e">
        <f ca="1">VLOOKUP(D30,Dynamic!D:N,9,0)</f>
        <v>#N/A</v>
      </c>
    </row>
    <row r="31" customFormat="1" spans="2:12">
      <c r="B31">
        <v>40000001</v>
      </c>
      <c r="C31" s="3">
        <v>43906</v>
      </c>
      <c r="D31" t="str">
        <f t="shared" si="0"/>
        <v>4000000143906</v>
      </c>
      <c r="E31">
        <f t="shared" si="2"/>
        <v>-1200</v>
      </c>
      <c r="F31">
        <v>100</v>
      </c>
      <c r="G31">
        <f t="shared" si="4"/>
        <v>0</v>
      </c>
      <c r="H31">
        <f t="shared" si="1"/>
        <v>-1300</v>
      </c>
      <c r="I31" t="e">
        <f ca="1">VLOOKUP(D31,Dynamic!D:I,6,0)</f>
        <v>#N/A</v>
      </c>
      <c r="J31" t="e">
        <f ca="1">VLOOKUP(D31,Dynamic!D:L,7,0)</f>
        <v>#N/A</v>
      </c>
      <c r="K31" t="e">
        <f ca="1">VLOOKUP(D31,Dynamic!D:M,8,0)</f>
        <v>#N/A</v>
      </c>
      <c r="L31" t="e">
        <f ca="1">VLOOKUP(D31,Dynamic!D:N,9,0)</f>
        <v>#N/A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3"/>
  <sheetViews>
    <sheetView workbookViewId="0">
      <selection activeCell="C3" sqref="C3"/>
    </sheetView>
  </sheetViews>
  <sheetFormatPr defaultColWidth="9" defaultRowHeight="14.5"/>
  <cols>
    <col min="2" max="2" width="8.81818181818182" customWidth="1"/>
    <col min="3" max="4" width="17.8181818181818" customWidth="1"/>
    <col min="5" max="5" width="12.6363636363636" style="1" customWidth="1"/>
    <col min="6" max="6" width="10.3636363636364" style="1" customWidth="1"/>
    <col min="7" max="7" width="19.2727272727273" style="1" customWidth="1"/>
    <col min="8" max="8" width="12.3636363636364" style="1" customWidth="1"/>
    <col min="9" max="9" width="19.0909090909091" style="1" customWidth="1"/>
    <col min="10" max="12" width="8.72727272727273" style="2"/>
  </cols>
  <sheetData>
    <row r="1" spans="8:8">
      <c r="H1" s="1">
        <v>350</v>
      </c>
    </row>
    <row r="2" spans="2:12">
      <c r="B2" t="s">
        <v>0</v>
      </c>
      <c r="C2" t="s">
        <v>1</v>
      </c>
      <c r="D2" t="s">
        <v>2</v>
      </c>
      <c r="E2" s="1" t="s">
        <v>3</v>
      </c>
      <c r="F2" s="1" t="s">
        <v>12</v>
      </c>
      <c r="G2" s="1" t="s">
        <v>13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</row>
    <row r="3" spans="2:12">
      <c r="B3">
        <v>40000001</v>
      </c>
      <c r="C3" s="3">
        <f ca="1">TODAY()</f>
        <v>43878</v>
      </c>
      <c r="D3" s="3" t="str">
        <f ca="1">B3&amp;C3</f>
        <v>4000000143878</v>
      </c>
      <c r="E3" s="1">
        <v>400</v>
      </c>
      <c r="F3" s="1">
        <v>100</v>
      </c>
      <c r="G3" s="1">
        <f ca="1">VLOOKUP(D3,'Master File for Month'!D:G,4,0)</f>
        <v>0</v>
      </c>
      <c r="H3" s="1">
        <f ca="1">E3-F3+G3</f>
        <v>300</v>
      </c>
      <c r="L3" s="2">
        <v>250</v>
      </c>
    </row>
    <row r="4" spans="2:11">
      <c r="B4">
        <v>40000001</v>
      </c>
      <c r="C4" s="3">
        <f ca="1">C3+1</f>
        <v>43879</v>
      </c>
      <c r="D4" s="3" t="str">
        <f ca="1" t="shared" ref="D4:D23" si="0">B4&amp;C4</f>
        <v>4000000143879</v>
      </c>
      <c r="E4" s="1">
        <f ca="1">H3</f>
        <v>300</v>
      </c>
      <c r="F4" s="1">
        <f>F3</f>
        <v>100</v>
      </c>
      <c r="G4" s="1">
        <f ca="1">VLOOKUP(D4,'Master File for Month'!D:G,4,0)</f>
        <v>50</v>
      </c>
      <c r="H4" s="1">
        <f ca="1" t="shared" ref="H4:H23" si="1">E4-F4+G4</f>
        <v>250</v>
      </c>
      <c r="K4" s="2">
        <v>100</v>
      </c>
    </row>
    <row r="5" spans="2:11">
      <c r="B5">
        <v>40000001</v>
      </c>
      <c r="C5" s="3">
        <f ca="1" t="shared" ref="C5:C19" si="2">C4+1</f>
        <v>43880</v>
      </c>
      <c r="D5" s="3" t="str">
        <f ca="1" t="shared" si="0"/>
        <v>4000000143880</v>
      </c>
      <c r="E5" s="1">
        <f ca="1" t="shared" ref="E5:E23" si="3">H4</f>
        <v>250</v>
      </c>
      <c r="F5" s="1">
        <f t="shared" ref="F5:F23" si="4">F4</f>
        <v>100</v>
      </c>
      <c r="G5" s="1">
        <f ca="1">VLOOKUP(D5,'Master File for Month'!D:G,4,0)</f>
        <v>0</v>
      </c>
      <c r="H5" s="1">
        <f ca="1" t="shared" si="1"/>
        <v>150</v>
      </c>
      <c r="I5" s="1">
        <f>SUM(J3:L3)</f>
        <v>250</v>
      </c>
      <c r="K5" s="2">
        <v>100</v>
      </c>
    </row>
    <row r="6" spans="2:12">
      <c r="B6">
        <v>40000001</v>
      </c>
      <c r="C6" s="3">
        <f ca="1" t="shared" si="2"/>
        <v>43881</v>
      </c>
      <c r="D6" s="3" t="str">
        <f ca="1" t="shared" si="0"/>
        <v>4000000143881</v>
      </c>
      <c r="E6" s="1">
        <f ca="1" t="shared" si="3"/>
        <v>150</v>
      </c>
      <c r="F6" s="1">
        <f t="shared" si="4"/>
        <v>100</v>
      </c>
      <c r="G6" s="1">
        <f ca="1">VLOOKUP(D6,'Master File for Month'!D:G,4,0)</f>
        <v>150</v>
      </c>
      <c r="H6" s="1">
        <f ca="1" t="shared" si="1"/>
        <v>200</v>
      </c>
      <c r="I6" s="1">
        <f t="shared" ref="I6:I23" si="5">SUM(J4:L4)</f>
        <v>100</v>
      </c>
      <c r="L6" s="2">
        <v>200</v>
      </c>
    </row>
    <row r="7" spans="2:10">
      <c r="B7">
        <v>40000001</v>
      </c>
      <c r="C7" s="3">
        <f ca="1" t="shared" si="2"/>
        <v>43882</v>
      </c>
      <c r="D7" s="3" t="str">
        <f ca="1" t="shared" si="0"/>
        <v>4000000143882</v>
      </c>
      <c r="E7" s="1">
        <f ca="1" t="shared" si="3"/>
        <v>200</v>
      </c>
      <c r="F7" s="1">
        <f t="shared" si="4"/>
        <v>100</v>
      </c>
      <c r="G7" s="1">
        <f ca="1">VLOOKUP(D7,'Master File for Month'!D:G,4,0)</f>
        <v>0</v>
      </c>
      <c r="H7" s="1">
        <f ca="1" t="shared" si="1"/>
        <v>100</v>
      </c>
      <c r="I7" s="1">
        <f t="shared" si="5"/>
        <v>100</v>
      </c>
      <c r="J7" s="2">
        <v>100</v>
      </c>
    </row>
    <row r="8" spans="2:10">
      <c r="B8">
        <v>40000001</v>
      </c>
      <c r="C8" s="3">
        <f ca="1" t="shared" si="2"/>
        <v>43883</v>
      </c>
      <c r="D8" s="3" t="str">
        <f ca="1" t="shared" si="0"/>
        <v>4000000143883</v>
      </c>
      <c r="E8" s="1">
        <f ca="1" t="shared" si="3"/>
        <v>100</v>
      </c>
      <c r="F8" s="1">
        <f t="shared" si="4"/>
        <v>100</v>
      </c>
      <c r="G8" s="1">
        <f ca="1">VLOOKUP(D8,'Master File for Month'!D:G,4,0)</f>
        <v>200</v>
      </c>
      <c r="H8" s="1">
        <f ca="1" t="shared" si="1"/>
        <v>200</v>
      </c>
      <c r="I8" s="1">
        <f t="shared" si="5"/>
        <v>200</v>
      </c>
      <c r="J8" s="2">
        <v>100</v>
      </c>
    </row>
    <row r="9" spans="2:11">
      <c r="B9">
        <v>40000001</v>
      </c>
      <c r="C9" s="3">
        <f ca="1" t="shared" si="2"/>
        <v>43884</v>
      </c>
      <c r="D9" s="3" t="str">
        <f ca="1" t="shared" si="0"/>
        <v>4000000143884</v>
      </c>
      <c r="E9" s="1">
        <f ca="1" t="shared" si="3"/>
        <v>200</v>
      </c>
      <c r="F9" s="1">
        <f t="shared" si="4"/>
        <v>100</v>
      </c>
      <c r="G9" s="1">
        <f ca="1">VLOOKUP(D9,'Master File for Month'!D:G,4,0)</f>
        <v>0</v>
      </c>
      <c r="H9" s="1">
        <f ca="1" t="shared" si="1"/>
        <v>100</v>
      </c>
      <c r="I9" s="1">
        <f t="shared" si="5"/>
        <v>100</v>
      </c>
      <c r="K9" s="2">
        <v>100</v>
      </c>
    </row>
    <row r="10" spans="2:12">
      <c r="B10">
        <v>40000001</v>
      </c>
      <c r="C10" s="3">
        <f ca="1" t="shared" si="2"/>
        <v>43885</v>
      </c>
      <c r="D10" s="3" t="str">
        <f ca="1" t="shared" si="0"/>
        <v>4000000143885</v>
      </c>
      <c r="E10" s="1">
        <f ca="1" t="shared" si="3"/>
        <v>100</v>
      </c>
      <c r="F10" s="1">
        <f t="shared" si="4"/>
        <v>100</v>
      </c>
      <c r="G10" s="1">
        <f ca="1">VLOOKUP(D10,'Master File for Month'!D:G,4,0)</f>
        <v>0</v>
      </c>
      <c r="H10" s="1">
        <f ca="1" t="shared" si="1"/>
        <v>0</v>
      </c>
      <c r="I10" s="1">
        <f t="shared" si="5"/>
        <v>100</v>
      </c>
      <c r="L10" s="2">
        <v>100</v>
      </c>
    </row>
    <row r="11" spans="2:10">
      <c r="B11">
        <v>40000001</v>
      </c>
      <c r="C11" s="3">
        <f ca="1" t="shared" si="2"/>
        <v>43886</v>
      </c>
      <c r="D11" s="3" t="str">
        <f ca="1" t="shared" si="0"/>
        <v>4000000143886</v>
      </c>
      <c r="E11" s="1">
        <f ca="1" t="shared" si="3"/>
        <v>0</v>
      </c>
      <c r="F11" s="1">
        <f t="shared" si="4"/>
        <v>100</v>
      </c>
      <c r="G11" s="1">
        <f ca="1">VLOOKUP(D11,'Master File for Month'!D:G,4,0)</f>
        <v>0</v>
      </c>
      <c r="H11" s="1">
        <f ca="1" t="shared" si="1"/>
        <v>-100</v>
      </c>
      <c r="I11" s="1">
        <f t="shared" si="5"/>
        <v>100</v>
      </c>
      <c r="J11" s="2">
        <v>100</v>
      </c>
    </row>
    <row r="12" spans="2:9">
      <c r="B12">
        <v>40000001</v>
      </c>
      <c r="C12" s="3">
        <f ca="1" t="shared" si="2"/>
        <v>43887</v>
      </c>
      <c r="D12" s="3" t="str">
        <f ca="1" t="shared" si="0"/>
        <v>4000000143887</v>
      </c>
      <c r="E12" s="1">
        <f ca="1" t="shared" si="3"/>
        <v>-100</v>
      </c>
      <c r="F12" s="1">
        <f t="shared" si="4"/>
        <v>100</v>
      </c>
      <c r="G12" s="1">
        <f ca="1">VLOOKUP(D12,'Master File for Month'!D:G,4,0)</f>
        <v>0</v>
      </c>
      <c r="H12" s="1">
        <f ca="1" t="shared" si="1"/>
        <v>-200</v>
      </c>
      <c r="I12" s="1">
        <f t="shared" si="5"/>
        <v>100</v>
      </c>
    </row>
    <row r="13" spans="2:9">
      <c r="B13">
        <v>40000001</v>
      </c>
      <c r="C13" s="3">
        <f ca="1" t="shared" si="2"/>
        <v>43888</v>
      </c>
      <c r="D13" s="3" t="str">
        <f ca="1" t="shared" si="0"/>
        <v>4000000143888</v>
      </c>
      <c r="E13" s="1">
        <f ca="1" t="shared" si="3"/>
        <v>-200</v>
      </c>
      <c r="F13" s="1">
        <f t="shared" si="4"/>
        <v>100</v>
      </c>
      <c r="G13" s="1">
        <f ca="1">VLOOKUP(D13,'Master File for Month'!D:G,4,0)</f>
        <v>0</v>
      </c>
      <c r="H13" s="1">
        <f ca="1" t="shared" si="1"/>
        <v>-300</v>
      </c>
      <c r="I13" s="1">
        <f t="shared" si="5"/>
        <v>100</v>
      </c>
    </row>
    <row r="14" spans="2:9">
      <c r="B14">
        <v>40000001</v>
      </c>
      <c r="C14" s="3">
        <f ca="1" t="shared" si="2"/>
        <v>43889</v>
      </c>
      <c r="D14" s="3" t="str">
        <f ca="1" t="shared" si="0"/>
        <v>4000000143889</v>
      </c>
      <c r="E14" s="1">
        <f ca="1" t="shared" si="3"/>
        <v>-300</v>
      </c>
      <c r="F14" s="1">
        <f t="shared" si="4"/>
        <v>100</v>
      </c>
      <c r="G14" s="1">
        <f ca="1">VLOOKUP(D14,'Master File for Month'!D:G,4,0)</f>
        <v>0</v>
      </c>
      <c r="H14" s="1">
        <f ca="1" t="shared" si="1"/>
        <v>-400</v>
      </c>
      <c r="I14" s="1">
        <f t="shared" si="5"/>
        <v>0</v>
      </c>
    </row>
    <row r="15" spans="2:9">
      <c r="B15">
        <v>40000001</v>
      </c>
      <c r="C15" s="3">
        <f ca="1" t="shared" si="2"/>
        <v>43890</v>
      </c>
      <c r="D15" s="3" t="str">
        <f ca="1" t="shared" si="0"/>
        <v>4000000143890</v>
      </c>
      <c r="E15" s="1">
        <f ca="1" t="shared" si="3"/>
        <v>-400</v>
      </c>
      <c r="F15" s="1">
        <f t="shared" si="4"/>
        <v>100</v>
      </c>
      <c r="G15" s="1">
        <f ca="1">VLOOKUP(D15,'Master File for Month'!D:G,4,0)</f>
        <v>0</v>
      </c>
      <c r="H15" s="1">
        <f ca="1" t="shared" si="1"/>
        <v>-500</v>
      </c>
      <c r="I15" s="1">
        <f t="shared" si="5"/>
        <v>0</v>
      </c>
    </row>
    <row r="16" spans="2:9">
      <c r="B16">
        <v>40000001</v>
      </c>
      <c r="C16" s="3">
        <f ca="1" t="shared" si="2"/>
        <v>43891</v>
      </c>
      <c r="D16" s="3" t="str">
        <f ca="1" t="shared" si="0"/>
        <v>4000000143891</v>
      </c>
      <c r="E16" s="1">
        <f ca="1" t="shared" si="3"/>
        <v>-500</v>
      </c>
      <c r="F16" s="1">
        <f t="shared" si="4"/>
        <v>100</v>
      </c>
      <c r="G16" s="1">
        <f ca="1">VLOOKUP(D16,'Master File for Month'!D:G,4,0)</f>
        <v>0</v>
      </c>
      <c r="H16" s="1">
        <f ca="1" t="shared" si="1"/>
        <v>-600</v>
      </c>
      <c r="I16" s="1">
        <f t="shared" si="5"/>
        <v>0</v>
      </c>
    </row>
    <row r="17" spans="2:9">
      <c r="B17">
        <v>40000001</v>
      </c>
      <c r="C17" s="3">
        <f ca="1" t="shared" si="2"/>
        <v>43892</v>
      </c>
      <c r="D17" s="3" t="str">
        <f ca="1" t="shared" si="0"/>
        <v>4000000143892</v>
      </c>
      <c r="E17" s="1">
        <f ca="1" t="shared" si="3"/>
        <v>-600</v>
      </c>
      <c r="F17" s="1">
        <f t="shared" si="4"/>
        <v>100</v>
      </c>
      <c r="G17" s="1">
        <f ca="1">VLOOKUP(D17,'Master File for Month'!D:G,4,0)</f>
        <v>0</v>
      </c>
      <c r="H17" s="1">
        <f ca="1" t="shared" si="1"/>
        <v>-700</v>
      </c>
      <c r="I17" s="1">
        <f t="shared" si="5"/>
        <v>0</v>
      </c>
    </row>
    <row r="18" spans="2:9">
      <c r="B18">
        <v>40000001</v>
      </c>
      <c r="C18" s="3">
        <f ca="1" t="shared" si="2"/>
        <v>43893</v>
      </c>
      <c r="D18" s="3" t="str">
        <f ca="1" t="shared" si="0"/>
        <v>4000000143893</v>
      </c>
      <c r="E18" s="1">
        <f ca="1" t="shared" si="3"/>
        <v>-700</v>
      </c>
      <c r="F18" s="1">
        <f t="shared" si="4"/>
        <v>100</v>
      </c>
      <c r="G18" s="1">
        <f ca="1">VLOOKUP(D18,'Master File for Month'!D:G,4,0)</f>
        <v>0</v>
      </c>
      <c r="H18" s="1">
        <f ca="1" t="shared" si="1"/>
        <v>-800</v>
      </c>
      <c r="I18" s="1">
        <f t="shared" si="5"/>
        <v>0</v>
      </c>
    </row>
    <row r="19" spans="2:9">
      <c r="B19">
        <v>40000001</v>
      </c>
      <c r="C19" s="3">
        <f ca="1" t="shared" si="2"/>
        <v>43894</v>
      </c>
      <c r="D19" s="3" t="str">
        <f ca="1" t="shared" si="0"/>
        <v>4000000143894</v>
      </c>
      <c r="E19" s="1">
        <f ca="1" t="shared" si="3"/>
        <v>-800</v>
      </c>
      <c r="F19" s="1">
        <f t="shared" si="4"/>
        <v>100</v>
      </c>
      <c r="G19" s="1">
        <f ca="1">VLOOKUP(D19,'Master File for Month'!D:G,4,0)</f>
        <v>0</v>
      </c>
      <c r="H19" s="1">
        <f ca="1" t="shared" si="1"/>
        <v>-900</v>
      </c>
      <c r="I19" s="1">
        <f t="shared" si="5"/>
        <v>0</v>
      </c>
    </row>
    <row r="20" spans="2:9">
      <c r="B20">
        <v>40000001</v>
      </c>
      <c r="C20" s="3">
        <f ca="1" t="shared" ref="C20:C23" si="6">C19+1</f>
        <v>43895</v>
      </c>
      <c r="D20" s="3" t="str">
        <f ca="1" t="shared" si="0"/>
        <v>4000000143895</v>
      </c>
      <c r="E20" s="1">
        <f ca="1" t="shared" si="3"/>
        <v>-900</v>
      </c>
      <c r="F20" s="1">
        <f t="shared" si="4"/>
        <v>100</v>
      </c>
      <c r="G20" s="1">
        <f ca="1">VLOOKUP(D20,'Master File for Month'!D:G,4,0)</f>
        <v>50</v>
      </c>
      <c r="H20" s="1">
        <f ca="1" t="shared" si="1"/>
        <v>-950</v>
      </c>
      <c r="I20" s="1">
        <f t="shared" si="5"/>
        <v>0</v>
      </c>
    </row>
    <row r="21" spans="2:9">
      <c r="B21">
        <v>40000001</v>
      </c>
      <c r="C21" s="3">
        <f ca="1" t="shared" si="6"/>
        <v>43896</v>
      </c>
      <c r="D21" s="3" t="str">
        <f ca="1" t="shared" si="0"/>
        <v>4000000143896</v>
      </c>
      <c r="E21" s="1">
        <f ca="1" t="shared" si="3"/>
        <v>-950</v>
      </c>
      <c r="F21" s="1">
        <f t="shared" si="4"/>
        <v>100</v>
      </c>
      <c r="G21" s="1">
        <f ca="1">VLOOKUP(D21,'Master File for Month'!D:G,4,0)</f>
        <v>50</v>
      </c>
      <c r="H21" s="1">
        <f ca="1" t="shared" si="1"/>
        <v>-1000</v>
      </c>
      <c r="I21" s="1">
        <f t="shared" si="5"/>
        <v>0</v>
      </c>
    </row>
    <row r="22" spans="2:9">
      <c r="B22">
        <v>40000001</v>
      </c>
      <c r="C22" s="3">
        <f ca="1" t="shared" si="6"/>
        <v>43897</v>
      </c>
      <c r="D22" s="3" t="str">
        <f ca="1" t="shared" si="0"/>
        <v>4000000143897</v>
      </c>
      <c r="E22" s="1">
        <f ca="1" t="shared" si="3"/>
        <v>-1000</v>
      </c>
      <c r="F22" s="1">
        <f t="shared" si="4"/>
        <v>100</v>
      </c>
      <c r="G22" s="1">
        <f ca="1">VLOOKUP(D22,'Master File for Month'!D:G,4,0)</f>
        <v>100</v>
      </c>
      <c r="H22" s="1">
        <f ca="1" t="shared" si="1"/>
        <v>-1000</v>
      </c>
      <c r="I22" s="1">
        <f t="shared" si="5"/>
        <v>0</v>
      </c>
    </row>
    <row r="23" spans="2:9">
      <c r="B23">
        <v>40000001</v>
      </c>
      <c r="C23" s="3">
        <f ca="1" t="shared" si="6"/>
        <v>43898</v>
      </c>
      <c r="D23" s="3" t="str">
        <f ca="1" t="shared" si="0"/>
        <v>4000000143898</v>
      </c>
      <c r="E23" s="1">
        <f ca="1" t="shared" si="3"/>
        <v>-1000</v>
      </c>
      <c r="F23" s="1">
        <f t="shared" si="4"/>
        <v>100</v>
      </c>
      <c r="G23" s="1">
        <f ca="1">VLOOKUP(D23,'Master File for Month'!D:G,4,0)</f>
        <v>0</v>
      </c>
      <c r="H23" s="1">
        <f ca="1" t="shared" si="1"/>
        <v>-1100</v>
      </c>
      <c r="I23" s="1">
        <f t="shared" si="5"/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Master File for Month</vt:lpstr>
      <vt:lpstr>Dynamic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Kumbalpuri</dc:creator>
  <cp:lastModifiedBy>a.bhalerao</cp:lastModifiedBy>
  <dcterms:created xsi:type="dcterms:W3CDTF">2020-02-08T09:24:00Z</dcterms:created>
  <dcterms:modified xsi:type="dcterms:W3CDTF">2020-02-17T15:23:06Z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