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rashant/Desktop/Jordan_blood/"/>
    </mc:Choice>
  </mc:AlternateContent>
  <xr:revisionPtr revIDLastSave="0" documentId="13_ncr:1_{02D8C823-C115-A34D-A07A-DBB407538734}" xr6:coauthVersionLast="46" xr6:coauthVersionMax="46" xr10:uidLastSave="{00000000-0000-0000-0000-000000000000}"/>
  <bookViews>
    <workbookView xWindow="34200" yWindow="2320" windowWidth="23260" windowHeight="12580" activeTab="1" xr2:uid="{D39251AC-0BD6-4EAA-A9BE-9173EDD063D1}"/>
  </bookViews>
  <sheets>
    <sheet name="Known Parameter Values" sheetId="4" r:id="rId1"/>
    <sheet name="Distances_values only" sheetId="5" r:id="rId2"/>
    <sheet name="Blood Demand Data" sheetId="3" r:id="rId3"/>
    <sheet name="Output" sheetId="1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'Known Parameter Values'!#REF!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10" i="1"/>
  <c r="D13" i="1" s="1"/>
  <c r="K3" i="1"/>
  <c r="K4" i="1"/>
  <c r="K5" i="1"/>
  <c r="K6" i="1"/>
  <c r="K7" i="1"/>
  <c r="K8" i="1"/>
  <c r="K2" i="1"/>
  <c r="J10" i="1"/>
  <c r="G8" i="1"/>
  <c r="B8" i="1"/>
  <c r="C7" i="1"/>
  <c r="B7" i="1"/>
  <c r="G6" i="1"/>
  <c r="G5" i="1"/>
  <c r="C4" i="1"/>
  <c r="B5" i="1" s="1"/>
  <c r="B4" i="1"/>
  <c r="G3" i="1"/>
  <c r="H31" i="3"/>
  <c r="E31" i="3"/>
  <c r="H48" i="3"/>
  <c r="E48" i="3"/>
  <c r="H30" i="3"/>
  <c r="E30" i="3"/>
  <c r="H8" i="3"/>
  <c r="E8" i="3"/>
  <c r="H47" i="3"/>
  <c r="E47" i="3"/>
  <c r="H46" i="3"/>
  <c r="E46" i="3"/>
  <c r="H29" i="3"/>
  <c r="E29" i="3"/>
  <c r="H59" i="3"/>
  <c r="E59" i="3"/>
  <c r="H28" i="3"/>
  <c r="E28" i="3"/>
  <c r="H58" i="3"/>
  <c r="E58" i="3"/>
  <c r="H27" i="3"/>
  <c r="E27" i="3"/>
  <c r="H57" i="3"/>
  <c r="E57" i="3"/>
  <c r="H56" i="3"/>
  <c r="E56" i="3"/>
  <c r="H45" i="3"/>
  <c r="E45" i="3"/>
  <c r="H55" i="3"/>
  <c r="E55" i="3"/>
  <c r="H26" i="3"/>
  <c r="E26" i="3"/>
  <c r="H44" i="3"/>
  <c r="E44" i="3"/>
  <c r="H25" i="3"/>
  <c r="E25" i="3"/>
  <c r="H43" i="3"/>
  <c r="E43" i="3"/>
  <c r="H7" i="3"/>
  <c r="E7" i="3"/>
  <c r="H42" i="3"/>
  <c r="E42" i="3"/>
  <c r="H24" i="3"/>
  <c r="E24" i="3"/>
  <c r="H54" i="3"/>
  <c r="E54" i="3"/>
  <c r="H23" i="3"/>
  <c r="E23" i="3"/>
  <c r="H41" i="3"/>
  <c r="E41" i="3"/>
  <c r="H6" i="3"/>
  <c r="E6" i="3"/>
  <c r="H40" i="3"/>
  <c r="E40" i="3"/>
  <c r="H39" i="3"/>
  <c r="E39" i="3"/>
  <c r="H38" i="3"/>
  <c r="E38" i="3"/>
  <c r="H17" i="3"/>
  <c r="E17" i="3"/>
  <c r="H37" i="3"/>
  <c r="E37" i="3"/>
  <c r="H53" i="3"/>
  <c r="E53" i="3"/>
  <c r="H52" i="3"/>
  <c r="E52" i="3"/>
  <c r="H16" i="3"/>
  <c r="E16" i="3"/>
  <c r="H5" i="3"/>
  <c r="E5" i="3"/>
  <c r="H4" i="3"/>
  <c r="E4" i="3"/>
  <c r="H51" i="3"/>
  <c r="E51" i="3"/>
  <c r="H22" i="3"/>
  <c r="E22" i="3"/>
  <c r="H15" i="3"/>
  <c r="E15" i="3"/>
  <c r="H50" i="3"/>
  <c r="E50" i="3"/>
  <c r="H36" i="3"/>
  <c r="E36" i="3"/>
  <c r="H14" i="3"/>
  <c r="E14" i="3"/>
  <c r="H13" i="3"/>
  <c r="E13" i="3"/>
  <c r="H21" i="3"/>
  <c r="E21" i="3"/>
  <c r="H12" i="3"/>
  <c r="E12" i="3"/>
  <c r="H20" i="3"/>
  <c r="E20" i="3"/>
  <c r="H35" i="3"/>
  <c r="E35" i="3"/>
  <c r="H34" i="3"/>
  <c r="E34" i="3"/>
  <c r="H11" i="3"/>
  <c r="E11" i="3"/>
  <c r="H19" i="3"/>
  <c r="E19" i="3"/>
  <c r="H18" i="3"/>
  <c r="E18" i="3"/>
  <c r="H3" i="3"/>
  <c r="E3" i="3"/>
  <c r="H33" i="3"/>
  <c r="E33" i="3"/>
  <c r="H32" i="3"/>
  <c r="E32" i="3"/>
  <c r="H49" i="3"/>
  <c r="E49" i="3"/>
  <c r="H2" i="3"/>
  <c r="E2" i="3"/>
  <c r="H10" i="3"/>
  <c r="E10" i="3"/>
  <c r="H9" i="3"/>
  <c r="E9" i="3"/>
  <c r="F10" i="1" l="1"/>
  <c r="E13" i="1" s="1"/>
  <c r="K10" i="1"/>
</calcChain>
</file>

<file path=xl/sharedStrings.xml><?xml version="1.0" encoding="utf-8"?>
<sst xmlns="http://schemas.openxmlformats.org/spreadsheetml/2006/main" count="323" uniqueCount="177">
  <si>
    <t>Notation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</si>
  <si>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</si>
  <si>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</si>
  <si>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</si>
  <si>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</si>
  <si>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</si>
  <si>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</si>
  <si>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</si>
  <si>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</si>
  <si>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</si>
  <si>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</si>
  <si>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</si>
  <si>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</si>
  <si>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</si>
  <si>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</si>
  <si>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</si>
  <si>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</si>
  <si>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</si>
  <si>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</si>
  <si>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</si>
  <si>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</si>
  <si>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</si>
  <si>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</si>
  <si>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</si>
  <si>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</si>
  <si>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</si>
  <si>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</si>
  <si>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</si>
  <si>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</si>
  <si>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</si>
  <si>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</si>
  <si>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</si>
  <si>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</si>
  <si>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</si>
  <si>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</si>
  <si>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</si>
  <si>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</si>
  <si>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</si>
  <si>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</si>
  <si>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</si>
  <si>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</si>
  <si>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</si>
  <si>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</si>
  <si>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</si>
  <si>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</si>
  <si>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</si>
  <si>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</si>
  <si>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</si>
  <si>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</si>
  <si>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</si>
  <si>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</si>
  <si>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</si>
  <si>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</si>
  <si>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</si>
  <si>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</si>
  <si>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</si>
  <si>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</si>
  <si>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</si>
  <si>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</si>
  <si>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Abdali Hospital - Amman</t>
  </si>
  <si>
    <t>Abdulhadi Eye Hospital - Amman</t>
  </si>
  <si>
    <t>Akilah Hospital - Amman</t>
  </si>
  <si>
    <t>Al Ahli Hospital - Amman</t>
  </si>
  <si>
    <t>Al Bayader Hospital - Amman</t>
  </si>
  <si>
    <t>Al Hanan General Hospital - Amman</t>
  </si>
  <si>
    <t>Al Hayat General Hospital - Amman</t>
  </si>
  <si>
    <t>Al Khalidi Medical Center - Amman</t>
  </si>
  <si>
    <t>Al Maqased Hospital - Amman</t>
  </si>
  <si>
    <t>Al Quds Hospital - Amman</t>
  </si>
  <si>
    <t>Al Shaheed Abu Diah Hospital - Amman</t>
  </si>
  <si>
    <t>Al-Amal Hospital - Amman</t>
  </si>
  <si>
    <t>Al-Aqsa Hospital - Amman</t>
  </si>
  <si>
    <t>Albashir Hospital - Amman</t>
  </si>
  <si>
    <t>Al-Essra Hospital - Amman</t>
  </si>
  <si>
    <t>Al-Jazeera Hospital - Amman</t>
  </si>
  <si>
    <t>Al-Karama Hospital for Psychological Rehabilitation - Amman</t>
  </si>
  <si>
    <t>Al-Kindi Hospital - Amman</t>
  </si>
  <si>
    <t>Almowasah Hospital - Amman</t>
  </si>
  <si>
    <t>Amman Surgical Hospital - Amman</t>
  </si>
  <si>
    <t>Arab Medical Center - Amman</t>
  </si>
  <si>
    <t>Ash-Shaami Hospital- Amman</t>
  </si>
  <si>
    <t>Dr. Ahmed Hamayda General Hospital - Amman</t>
  </si>
  <si>
    <t>Dr. Jameel Al-Toutanji Hospital - Amman</t>
  </si>
  <si>
    <t>Eye Speciality Hospital - Amman</t>
  </si>
  <si>
    <t>Farah Center for Rehabilitation - Amman</t>
  </si>
  <si>
    <t>Heba Hospital - Amman</t>
  </si>
  <si>
    <t>Ibn-Alhaytham Hospital - Amman</t>
  </si>
  <si>
    <t>Istiklal Hospital - Amman</t>
  </si>
  <si>
    <t>Istishari Hospital - Amman</t>
  </si>
  <si>
    <t>Jabal Amman Hospital - Amman</t>
  </si>
  <si>
    <t>Jordan Hospital - Amman</t>
  </si>
  <si>
    <t>Jordan Red Crescent Hospital - Amman</t>
  </si>
  <si>
    <t>Jordan University Hospital - Amman</t>
  </si>
  <si>
    <t>King Hussein Cancer Center - Amman</t>
  </si>
  <si>
    <t>King Hussein Medical Center - Amman</t>
  </si>
  <si>
    <t>Luzmila Hospital - Amman</t>
  </si>
  <si>
    <t>Malhas Hospital - Amman</t>
  </si>
  <si>
    <t>Marka Islamic Speciality Hospital - Amman</t>
  </si>
  <si>
    <t>Milad Hospital - Amman</t>
  </si>
  <si>
    <t>National Center for Rehabilitation of Addicts - Amman</t>
  </si>
  <si>
    <t>Palestine Hospital - Amman</t>
  </si>
  <si>
    <t>Philadelphia Hospital - Amman</t>
  </si>
  <si>
    <t>Prince Hamzah Hospital - Amman</t>
  </si>
  <si>
    <t>Prince Hussein Ben Abdulla II Center of Urology and Organ Transplant - Amman</t>
  </si>
  <si>
    <t>Prince Rashid Bin Al-Hassan Hospital - Amman</t>
  </si>
  <si>
    <t>Queen Alia Heart Institute - Amman</t>
  </si>
  <si>
    <t>Queen Alia Military Hospital - Amman</t>
  </si>
  <si>
    <t>Queen Rania Pediatric Hospital - Amman</t>
  </si>
  <si>
    <t>Royal Jordanian Rehabilitation Center - Amman</t>
  </si>
  <si>
    <t>Shmaisani Hospital - Amman</t>
  </si>
  <si>
    <t>Speciality Hospital - Amman</t>
  </si>
  <si>
    <t>The Farah Hospital - Amman</t>
  </si>
  <si>
    <t>The International Hospital - Amman</t>
  </si>
  <si>
    <t>The Islamic Hospital - Amman</t>
  </si>
  <si>
    <t>The Italian Hospital - Amman</t>
  </si>
  <si>
    <t>Tla' Al-Ali Hospital - Amman</t>
  </si>
  <si>
    <t>Name of Hospital</t>
  </si>
  <si>
    <t>Average Demand on a given day/Kg</t>
  </si>
  <si>
    <t>Priority Factor</t>
  </si>
  <si>
    <t>Can the drone service this demand?</t>
  </si>
  <si>
    <t xml:space="preserve">Did the drone visit? </t>
  </si>
  <si>
    <t>Did the ambulance visit</t>
  </si>
  <si>
    <t>Status of demand ( 1- met, 0- unmet)</t>
  </si>
  <si>
    <t>Notation of Parameter</t>
  </si>
  <si>
    <t>Description</t>
  </si>
  <si>
    <t>Value</t>
  </si>
  <si>
    <t>Unit</t>
  </si>
  <si>
    <r>
      <t>D</t>
    </r>
    <r>
      <rPr>
        <vertAlign val="subscript"/>
        <sz val="11"/>
        <color theme="1"/>
        <rFont val="Times New Roman"/>
        <family val="1"/>
      </rPr>
      <t>p</t>
    </r>
    <r>
      <rPr>
        <vertAlign val="superscript"/>
        <sz val="11"/>
        <color theme="1"/>
        <rFont val="Times New Roman"/>
        <family val="1"/>
      </rPr>
      <t>b</t>
    </r>
  </si>
  <si>
    <t>Demand of blood product b by patient p.</t>
  </si>
  <si>
    <t>See Table</t>
  </si>
  <si>
    <r>
      <t>C</t>
    </r>
    <r>
      <rPr>
        <vertAlign val="subscript"/>
        <sz val="11"/>
        <color theme="1"/>
        <rFont val="Times New Roman"/>
        <family val="1"/>
      </rPr>
      <t>f</t>
    </r>
  </si>
  <si>
    <t>Fuel Cost</t>
  </si>
  <si>
    <t>$/L</t>
  </si>
  <si>
    <r>
      <t>F</t>
    </r>
    <r>
      <rPr>
        <vertAlign val="subscript"/>
        <sz val="11"/>
        <color theme="1"/>
        <rFont val="Times New Roman"/>
        <family val="1"/>
      </rPr>
      <t>m</t>
    </r>
  </si>
  <si>
    <t>Fuel Milage</t>
  </si>
  <si>
    <t>km/L</t>
  </si>
  <si>
    <r>
      <t>V</t>
    </r>
    <r>
      <rPr>
        <vertAlign val="subscript"/>
        <sz val="11"/>
        <color theme="1"/>
        <rFont val="Times New Roman"/>
        <family val="1"/>
      </rPr>
      <t>a</t>
    </r>
  </si>
  <si>
    <t>Ambulance Speed</t>
  </si>
  <si>
    <t>Km/Hr</t>
  </si>
  <si>
    <r>
      <t>V</t>
    </r>
    <r>
      <rPr>
        <vertAlign val="subscript"/>
        <sz val="11"/>
        <color theme="1"/>
        <rFont val="Times New Roman"/>
        <family val="1"/>
      </rPr>
      <t>d</t>
    </r>
  </si>
  <si>
    <t>Drone speed</t>
  </si>
  <si>
    <r>
      <t>E</t>
    </r>
    <r>
      <rPr>
        <vertAlign val="subscript"/>
        <sz val="11"/>
        <color theme="1"/>
        <rFont val="Times New Roman"/>
        <family val="1"/>
      </rPr>
      <t>d</t>
    </r>
  </si>
  <si>
    <t xml:space="preserve">Payload capacity of drone D. </t>
  </si>
  <si>
    <t>Kg</t>
  </si>
  <si>
    <r>
      <t>F</t>
    </r>
    <r>
      <rPr>
        <vertAlign val="subscript"/>
        <sz val="11"/>
        <color theme="1"/>
        <rFont val="Times New Roman"/>
        <family val="1"/>
      </rPr>
      <t>d</t>
    </r>
  </si>
  <si>
    <t xml:space="preserve">Battery capacity of drone D. </t>
  </si>
  <si>
    <t>min</t>
  </si>
  <si>
    <r>
      <t>ω</t>
    </r>
    <r>
      <rPr>
        <vertAlign val="subscript"/>
        <sz val="11"/>
        <color theme="1"/>
        <rFont val="Times New Roman"/>
        <family val="1"/>
      </rPr>
      <t>L</t>
    </r>
  </si>
  <si>
    <t xml:space="preserve">Launching time of the drone. We assume this to be fixed across all deliveries. </t>
  </si>
  <si>
    <r>
      <t>ω</t>
    </r>
    <r>
      <rPr>
        <vertAlign val="subscript"/>
        <sz val="11"/>
        <color theme="1"/>
        <rFont val="Times New Roman"/>
        <family val="1"/>
      </rPr>
      <t>R</t>
    </r>
  </si>
  <si>
    <t xml:space="preserve">Recovery time of the drone. We assume this to be fixed across all deliveries. </t>
  </si>
  <si>
    <r>
      <t>Δ</t>
    </r>
    <r>
      <rPr>
        <vertAlign val="subscript"/>
        <sz val="11"/>
        <color theme="1"/>
        <rFont val="Times New Roman"/>
        <family val="1"/>
      </rPr>
      <t>pq</t>
    </r>
    <r>
      <rPr>
        <vertAlign val="superscript"/>
        <sz val="11"/>
        <color theme="1"/>
        <rFont val="Times New Roman"/>
        <family val="1"/>
      </rPr>
      <t>As</t>
    </r>
  </si>
  <si>
    <t xml:space="preserve">Land distance between point p and q . Applies only to the ambulance and thus uses the index A. </t>
  </si>
  <si>
    <t>Drone start</t>
  </si>
  <si>
    <t>Ambulance start</t>
  </si>
  <si>
    <t>Step</t>
  </si>
  <si>
    <t>Drone End</t>
  </si>
  <si>
    <t>Ambulance End</t>
  </si>
  <si>
    <t>Did Drone Deliver</t>
  </si>
  <si>
    <t>Did ambulance deliver</t>
  </si>
  <si>
    <t>Yes</t>
  </si>
  <si>
    <t>No</t>
  </si>
  <si>
    <t>Refill drone</t>
  </si>
  <si>
    <t>Launch drone</t>
  </si>
  <si>
    <t>Drone travel cost</t>
  </si>
  <si>
    <t>Ambulance travel time</t>
  </si>
  <si>
    <r>
      <t>U</t>
    </r>
    <r>
      <rPr>
        <vertAlign val="subscript"/>
        <sz val="11"/>
        <color theme="1"/>
        <rFont val="Times New Roman"/>
        <family val="1"/>
      </rPr>
      <t>cd</t>
    </r>
  </si>
  <si>
    <t>Unit cost of drone</t>
  </si>
  <si>
    <t>$/Km</t>
  </si>
  <si>
    <r>
      <t>U</t>
    </r>
    <r>
      <rPr>
        <vertAlign val="subscript"/>
        <sz val="11"/>
        <color theme="1"/>
        <rFont val="Times New Roman"/>
        <family val="1"/>
      </rPr>
      <t>ca</t>
    </r>
  </si>
  <si>
    <t>Unit cost of ambulance</t>
  </si>
  <si>
    <t>Ambulance travel cost</t>
  </si>
  <si>
    <t>Drone travel time/ minutes</t>
  </si>
  <si>
    <t>Total</t>
  </si>
  <si>
    <t>Optimal sol</t>
  </si>
  <si>
    <t>Time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</si>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</sst>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0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Font="1" applyBorder="1" applyAlignment="1">
      <alignment wrapText="1"/>
    </xf>
    <xf numFmtId="0" fontId="1" fillId="0" borderId="2" xfId="1" applyFont="1" applyBorder="1"/>
    <xf numFmtId="0" fontId="1" fillId="0" borderId="2" xfId="1" applyFont="1" applyBorder="1" applyAlignment="1">
      <alignment horizontal="center" wrapText="1"/>
    </xf>
    <xf numFmtId="0" fontId="1" fillId="0" borderId="3" xfId="1" applyFont="1" applyBorder="1" applyAlignment="1">
      <alignment horizontal="center"/>
    </xf>
    <xf numFmtId="0" fontId="3" fillId="0" borderId="0" xfId="1"/>
    <xf numFmtId="0" fontId="4" fillId="0" borderId="4" xfId="1" applyFont="1" applyBorder="1"/>
    <xf numFmtId="0" fontId="7" fillId="0" borderId="5" xfId="1" applyFont="1" applyBorder="1"/>
    <xf numFmtId="0" fontId="7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justify" vertical="center"/>
    </xf>
    <xf numFmtId="0" fontId="7" fillId="0" borderId="5" xfId="1" applyFont="1" applyBorder="1" applyAlignment="1">
      <alignment wrapText="1"/>
    </xf>
    <xf numFmtId="0" fontId="3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44F68DBA-5F72-4A17-B5FF-9FE8D3952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E969-2D58-4174-9E31-F1C26D18C09D}">
  <sheetPr codeName="Sheet1"/>
  <dimension ref="A1:D15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2" style="12" customWidth="1"/>
    <col min="2" max="2" width="42.33203125" style="12" customWidth="1"/>
    <col min="3" max="3" width="9.1640625" style="20" customWidth="1"/>
    <col min="4" max="4" width="8.83203125" style="20"/>
    <col min="5" max="16384" width="8.83203125" style="12"/>
  </cols>
  <sheetData>
    <row r="1" spans="1:4" ht="34" x14ac:dyDescent="0.2">
      <c r="A1" s="8" t="s">
        <v>123</v>
      </c>
      <c r="B1" s="9" t="s">
        <v>124</v>
      </c>
      <c r="C1" s="10" t="s">
        <v>125</v>
      </c>
      <c r="D1" s="11" t="s">
        <v>126</v>
      </c>
    </row>
    <row r="2" spans="1:4" ht="18" x14ac:dyDescent="0.25">
      <c r="A2" s="13" t="s">
        <v>127</v>
      </c>
      <c r="B2" s="14" t="s">
        <v>128</v>
      </c>
      <c r="C2" s="15" t="s">
        <v>129</v>
      </c>
      <c r="D2" s="16"/>
    </row>
    <row r="3" spans="1:4" ht="18" x14ac:dyDescent="0.25">
      <c r="A3" s="13" t="s">
        <v>130</v>
      </c>
      <c r="B3" s="14" t="s">
        <v>131</v>
      </c>
      <c r="C3" s="17">
        <v>2</v>
      </c>
      <c r="D3" s="16" t="s">
        <v>132</v>
      </c>
    </row>
    <row r="4" spans="1:4" ht="18" x14ac:dyDescent="0.25">
      <c r="A4" s="13" t="s">
        <v>133</v>
      </c>
      <c r="B4" s="14" t="s">
        <v>134</v>
      </c>
      <c r="C4" s="15">
        <v>12</v>
      </c>
      <c r="D4" s="16" t="s">
        <v>135</v>
      </c>
    </row>
    <row r="5" spans="1:4" ht="18" x14ac:dyDescent="0.25">
      <c r="A5" s="13" t="s">
        <v>136</v>
      </c>
      <c r="B5" s="14" t="s">
        <v>137</v>
      </c>
      <c r="C5" s="15">
        <v>60</v>
      </c>
      <c r="D5" s="16" t="s">
        <v>138</v>
      </c>
    </row>
    <row r="6" spans="1:4" ht="18" x14ac:dyDescent="0.25">
      <c r="A6" s="13" t="s">
        <v>139</v>
      </c>
      <c r="B6" s="14" t="s">
        <v>140</v>
      </c>
      <c r="C6" s="15">
        <v>80</v>
      </c>
      <c r="D6" s="16" t="s">
        <v>138</v>
      </c>
    </row>
    <row r="7" spans="1:4" ht="18" x14ac:dyDescent="0.25">
      <c r="A7" s="13" t="s">
        <v>166</v>
      </c>
      <c r="B7" s="14" t="s">
        <v>167</v>
      </c>
      <c r="C7" s="15">
        <v>2</v>
      </c>
      <c r="D7" s="16" t="s">
        <v>168</v>
      </c>
    </row>
    <row r="8" spans="1:4" ht="18" x14ac:dyDescent="0.25">
      <c r="A8" s="13" t="s">
        <v>169</v>
      </c>
      <c r="B8" s="14" t="s">
        <v>170</v>
      </c>
      <c r="C8" s="15">
        <v>0.5</v>
      </c>
      <c r="D8" s="16" t="s">
        <v>168</v>
      </c>
    </row>
    <row r="9" spans="1:4" ht="18" x14ac:dyDescent="0.25">
      <c r="A9" s="13" t="s">
        <v>141</v>
      </c>
      <c r="B9" s="14" t="s">
        <v>142</v>
      </c>
      <c r="C9" s="15">
        <v>4.5</v>
      </c>
      <c r="D9" s="16" t="s">
        <v>143</v>
      </c>
    </row>
    <row r="10" spans="1:4" ht="18" x14ac:dyDescent="0.25">
      <c r="A10" s="13" t="s">
        <v>144</v>
      </c>
      <c r="B10" s="14" t="s">
        <v>145</v>
      </c>
      <c r="C10" s="15">
        <v>45</v>
      </c>
      <c r="D10" s="16" t="s">
        <v>146</v>
      </c>
    </row>
    <row r="11" spans="1:4" ht="34" x14ac:dyDescent="0.25">
      <c r="A11" s="13" t="s">
        <v>147</v>
      </c>
      <c r="B11" s="18" t="s">
        <v>148</v>
      </c>
      <c r="C11" s="17">
        <v>1</v>
      </c>
      <c r="D11" s="16" t="s">
        <v>146</v>
      </c>
    </row>
    <row r="12" spans="1:4" ht="35" x14ac:dyDescent="0.25">
      <c r="A12" s="13" t="s">
        <v>149</v>
      </c>
      <c r="B12" s="19" t="s">
        <v>150</v>
      </c>
      <c r="C12" s="15">
        <v>1</v>
      </c>
      <c r="D12" s="16" t="s">
        <v>146</v>
      </c>
    </row>
    <row r="13" spans="1:4" ht="34" x14ac:dyDescent="0.25">
      <c r="A13" s="13" t="s">
        <v>151</v>
      </c>
      <c r="B13" s="18" t="s">
        <v>152</v>
      </c>
      <c r="C13" s="17" t="s">
        <v>129</v>
      </c>
      <c r="D13" s="16"/>
    </row>
    <row r="14" spans="1:4" x14ac:dyDescent="0.2">
      <c r="D14" s="21"/>
    </row>
    <row r="15" spans="1:4" x14ac:dyDescent="0.2">
      <c r="D1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456E-C0FB-46A7-BDC1-4C5609E2309E}">
  <sheetPr codeName="Sheet4"/>
  <dimension ref="A1:BI61"/>
  <sheetViews>
    <sheetView tabSelected="1" workbookViewId="0"/>
  </sheetViews>
  <sheetFormatPr baseColWidth="10" defaultColWidth="8.83203125" defaultRowHeight="16" x14ac:dyDescent="0.2"/>
  <cols>
    <col min="1" max="1" width="8.83203125" style="1"/>
  </cols>
  <sheetData>
    <row r="1" spans="1:59" s="1" customFormat="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">
      <c r="A2" s="1" t="s">
        <v>1</v>
      </c>
      <c r="B2" s="26"/>
      <c r="C2" s="25">
        <v>8.9287017431619429</v>
      </c>
      <c r="D2" s="25">
        <v>4.8044885942913886</v>
      </c>
      <c r="E2" s="25">
        <v>14.676838874262247</v>
      </c>
      <c r="F2" s="25">
        <v>16.608064403848495</v>
      </c>
      <c r="G2" s="25">
        <v>4.1783716840404832</v>
      </c>
      <c r="H2" s="25">
        <v>7.9355785599327451</v>
      </c>
      <c r="I2" s="25">
        <v>17.089132087445783</v>
      </c>
      <c r="J2" s="25">
        <v>10.772140952427023</v>
      </c>
      <c r="K2" s="25">
        <v>2.9911829768573104</v>
      </c>
      <c r="L2" s="25">
        <v>19.121691363754508</v>
      </c>
      <c r="M2" s="25">
        <v>5.042126218865282</v>
      </c>
      <c r="N2" s="25">
        <v>11.74291518751418</v>
      </c>
      <c r="O2" s="25">
        <v>12.786291748892619</v>
      </c>
      <c r="P2" s="25">
        <v>8.7151667514993747</v>
      </c>
      <c r="Q2" s="25">
        <v>6.0523711670822138</v>
      </c>
      <c r="R2" s="25">
        <v>7.3699374560326305</v>
      </c>
      <c r="S2" s="25">
        <v>18.734818741928052</v>
      </c>
      <c r="T2" s="25">
        <v>7.6407781452621961</v>
      </c>
      <c r="U2" s="25">
        <v>10.391452281522621</v>
      </c>
      <c r="V2" s="25">
        <v>15.594039288224659</v>
      </c>
      <c r="W2" s="25">
        <v>11.757664223758095</v>
      </c>
      <c r="X2" s="25">
        <v>15.68281404177864</v>
      </c>
      <c r="Y2" s="25">
        <v>1.7903639741874602</v>
      </c>
      <c r="Z2" s="25">
        <v>10.945554274979058</v>
      </c>
      <c r="AA2" s="25">
        <v>8.2249117947169186</v>
      </c>
      <c r="AB2" s="25">
        <v>9.8552634225033557</v>
      </c>
      <c r="AC2" s="25">
        <v>12.636814900277667</v>
      </c>
      <c r="AD2" s="25">
        <v>6.1444413479018678</v>
      </c>
      <c r="AE2" s="25">
        <v>1.4993443910054514</v>
      </c>
      <c r="AF2" s="25">
        <v>6.9355688609098731</v>
      </c>
      <c r="AG2" s="25">
        <v>11.650955693543976</v>
      </c>
      <c r="AH2" s="25">
        <v>19.789774283212981</v>
      </c>
      <c r="AI2" s="25">
        <v>16.603887750438943</v>
      </c>
      <c r="AJ2" s="25">
        <v>4.7071648058955962</v>
      </c>
      <c r="AK2" s="25">
        <v>7.5977548401447637</v>
      </c>
      <c r="AL2" s="25">
        <v>11.554052463007414</v>
      </c>
      <c r="AM2" s="25">
        <v>13.056685712752012</v>
      </c>
      <c r="AN2" s="25">
        <v>13.56602423963577</v>
      </c>
      <c r="AO2" s="25">
        <v>8.7824161752520986</v>
      </c>
      <c r="AP2" s="25">
        <v>4.3210639397392727</v>
      </c>
      <c r="AQ2" s="25">
        <v>13.843585295510483</v>
      </c>
      <c r="AR2" s="25">
        <v>13.203684364238654</v>
      </c>
      <c r="AS2" s="25">
        <v>18.273754168994916</v>
      </c>
      <c r="AT2" s="25">
        <v>19.831729809659926</v>
      </c>
      <c r="AU2" s="25">
        <v>13.146915046394392</v>
      </c>
      <c r="AV2" s="25">
        <v>6.975900877621811</v>
      </c>
      <c r="AW2" s="25">
        <v>17.26436641041229</v>
      </c>
      <c r="AX2" s="25">
        <v>8.5143438681661969</v>
      </c>
      <c r="AY2" s="25">
        <v>13.658397062708701</v>
      </c>
      <c r="AZ2" s="25">
        <v>15.297846264709332</v>
      </c>
      <c r="BA2" s="25">
        <v>17.386883007689971</v>
      </c>
      <c r="BB2" s="25">
        <v>10.580957612149865</v>
      </c>
      <c r="BC2" s="25">
        <v>9.0419226884158697</v>
      </c>
      <c r="BD2" s="25">
        <v>15.016682213528526</v>
      </c>
      <c r="BE2" s="25">
        <v>13.850009069628525</v>
      </c>
      <c r="BF2" s="25">
        <v>5.95173616997163</v>
      </c>
      <c r="BG2" s="25">
        <v>1.2049450484837281</v>
      </c>
    </row>
    <row r="3" spans="1:59" x14ac:dyDescent="0.2">
      <c r="A3" s="1" t="s">
        <v>2</v>
      </c>
      <c r="B3" s="25">
        <v>2.5904384145471684</v>
      </c>
      <c r="C3" s="26"/>
      <c r="D3" s="25">
        <v>3.1020905798104739</v>
      </c>
      <c r="E3" s="25">
        <v>5.2730891371931792</v>
      </c>
      <c r="F3" s="25">
        <v>2.8889581211292401</v>
      </c>
      <c r="G3" s="25">
        <v>2.7297448206923351</v>
      </c>
      <c r="H3" s="25">
        <v>2.9842773592970762</v>
      </c>
      <c r="I3" s="25">
        <v>1.5580366620928134</v>
      </c>
      <c r="J3" s="25">
        <v>11.178698024546467</v>
      </c>
      <c r="K3" s="25">
        <v>8.3293539918061903</v>
      </c>
      <c r="L3" s="25">
        <v>17.411324993510434</v>
      </c>
      <c r="M3" s="25">
        <v>18.930162602504343</v>
      </c>
      <c r="N3" s="25">
        <v>2.168784524795802</v>
      </c>
      <c r="O3" s="25">
        <v>12.136704440693737</v>
      </c>
      <c r="P3" s="25">
        <v>3.4076168520744465</v>
      </c>
      <c r="Q3" s="25">
        <v>13.077769293266375</v>
      </c>
      <c r="R3" s="25">
        <v>8.3281803675567385</v>
      </c>
      <c r="S3" s="25">
        <v>15.900484493101978</v>
      </c>
      <c r="T3" s="25">
        <v>10.287565672822454</v>
      </c>
      <c r="U3" s="25">
        <v>8.5413089329126262</v>
      </c>
      <c r="V3" s="25">
        <v>13.182486896348852</v>
      </c>
      <c r="W3" s="25">
        <v>5.3967165889645257</v>
      </c>
      <c r="X3" s="25">
        <v>18.289740666989299</v>
      </c>
      <c r="Y3" s="25">
        <v>14.440573309414546</v>
      </c>
      <c r="Z3" s="25">
        <v>10.570232928203202</v>
      </c>
      <c r="AA3" s="25">
        <v>10.053221144674676</v>
      </c>
      <c r="AB3" s="25">
        <v>16.535770167510456</v>
      </c>
      <c r="AC3" s="25">
        <v>4.6164592803233306</v>
      </c>
      <c r="AD3" s="25">
        <v>16.48504525354732</v>
      </c>
      <c r="AE3" s="25">
        <v>10.380278125689731</v>
      </c>
      <c r="AF3" s="25">
        <v>13.293130483988232</v>
      </c>
      <c r="AG3" s="25">
        <v>2.5404845418717876</v>
      </c>
      <c r="AH3" s="25">
        <v>3.7253449651359638</v>
      </c>
      <c r="AI3" s="25">
        <v>12.433874991265144</v>
      </c>
      <c r="AJ3" s="25">
        <v>5.1500229223488709</v>
      </c>
      <c r="AK3" s="25">
        <v>16.729166808672936</v>
      </c>
      <c r="AL3" s="25">
        <v>19.408333488283532</v>
      </c>
      <c r="AM3" s="25">
        <v>18.121107302226008</v>
      </c>
      <c r="AN3" s="25">
        <v>4.6284513498944193</v>
      </c>
      <c r="AO3" s="25">
        <v>3.3909995878899886</v>
      </c>
      <c r="AP3" s="25">
        <v>18.030661627904642</v>
      </c>
      <c r="AQ3" s="25">
        <v>7.9018402383354323</v>
      </c>
      <c r="AR3" s="25">
        <v>15.119574461500591</v>
      </c>
      <c r="AS3" s="25">
        <v>19.713704705776244</v>
      </c>
      <c r="AT3" s="25">
        <v>8.0022904171564448</v>
      </c>
      <c r="AU3" s="25">
        <v>5.3222985218177179</v>
      </c>
      <c r="AV3" s="25">
        <v>16.541910137326518</v>
      </c>
      <c r="AW3" s="25">
        <v>2.7385068334239335</v>
      </c>
      <c r="AX3" s="25">
        <v>11.597336618191548</v>
      </c>
      <c r="AY3" s="25">
        <v>17.572264392416599</v>
      </c>
      <c r="AZ3" s="25">
        <v>12.22638651935744</v>
      </c>
      <c r="BA3" s="25">
        <v>4.7331616220725508</v>
      </c>
      <c r="BB3" s="25">
        <v>17.554150105403409</v>
      </c>
      <c r="BC3" s="25">
        <v>1.6061909277636177</v>
      </c>
      <c r="BD3" s="25">
        <v>9.8672489891279582</v>
      </c>
      <c r="BE3" s="25">
        <v>17.997214420177073</v>
      </c>
      <c r="BF3" s="25">
        <v>2.2964375028408428</v>
      </c>
      <c r="BG3" s="25">
        <v>11.834996908077072</v>
      </c>
    </row>
    <row r="4" spans="1:59" x14ac:dyDescent="0.2">
      <c r="A4" s="1" t="s">
        <v>3</v>
      </c>
      <c r="B4" s="25">
        <v>8.718782751605108</v>
      </c>
      <c r="C4" s="25">
        <v>19.239398025663561</v>
      </c>
      <c r="D4" s="26"/>
      <c r="E4" s="25">
        <v>6.9883918866778849</v>
      </c>
      <c r="F4" s="25">
        <v>14.21303124158362</v>
      </c>
      <c r="G4" s="25">
        <v>14.4551836010084</v>
      </c>
      <c r="H4" s="25">
        <v>15.071844375902874</v>
      </c>
      <c r="I4" s="25">
        <v>13.319624024240595</v>
      </c>
      <c r="J4" s="25">
        <v>9.3066818013298711</v>
      </c>
      <c r="K4" s="25">
        <v>10.560926683264702</v>
      </c>
      <c r="L4" s="25">
        <v>8.7311664489312797</v>
      </c>
      <c r="M4" s="25">
        <v>8.882564693697514</v>
      </c>
      <c r="N4" s="25">
        <v>5.0048458177755757</v>
      </c>
      <c r="O4" s="25">
        <v>10.741831459472245</v>
      </c>
      <c r="P4" s="25">
        <v>1.9532059329591331</v>
      </c>
      <c r="Q4" s="25">
        <v>15.384415972193556</v>
      </c>
      <c r="R4" s="25">
        <v>9.2284216198974107</v>
      </c>
      <c r="S4" s="25">
        <v>10.026871190616175</v>
      </c>
      <c r="T4" s="25">
        <v>11.766728599678276</v>
      </c>
      <c r="U4" s="25">
        <v>11.867926986224283</v>
      </c>
      <c r="V4" s="25">
        <v>5.8482323952581048</v>
      </c>
      <c r="W4" s="25">
        <v>12.988482008732436</v>
      </c>
      <c r="X4" s="25">
        <v>18.043199139143717</v>
      </c>
      <c r="Y4" s="25">
        <v>2.9163380659493932</v>
      </c>
      <c r="Z4" s="25">
        <v>14.525991664454311</v>
      </c>
      <c r="AA4" s="25">
        <v>2.1172488555920079</v>
      </c>
      <c r="AB4" s="25">
        <v>4.3485560301946169</v>
      </c>
      <c r="AC4" s="25">
        <v>19.981386704023915</v>
      </c>
      <c r="AD4" s="25">
        <v>1.4562253638232685</v>
      </c>
      <c r="AE4" s="25">
        <v>15.371362592653801</v>
      </c>
      <c r="AF4" s="25">
        <v>3.1950506137123775</v>
      </c>
      <c r="AG4" s="25">
        <v>3.2624824931398289</v>
      </c>
      <c r="AH4" s="25">
        <v>13.65494817944198</v>
      </c>
      <c r="AI4" s="25">
        <v>1.2105400942784212</v>
      </c>
      <c r="AJ4" s="25">
        <v>3.3936154972684438</v>
      </c>
      <c r="AK4" s="25">
        <v>16.458770186641836</v>
      </c>
      <c r="AL4" s="25">
        <v>1.745049353455925</v>
      </c>
      <c r="AM4" s="25">
        <v>6.8300535848490505</v>
      </c>
      <c r="AN4" s="25">
        <v>14.191840385103907</v>
      </c>
      <c r="AO4" s="25">
        <v>17.417715985542959</v>
      </c>
      <c r="AP4" s="25">
        <v>17.774633468175178</v>
      </c>
      <c r="AQ4" s="25">
        <v>5.2670448138385808</v>
      </c>
      <c r="AR4" s="25">
        <v>9.4977402417134122</v>
      </c>
      <c r="AS4" s="25">
        <v>15.0922266106233</v>
      </c>
      <c r="AT4" s="25">
        <v>12.206645452301354</v>
      </c>
      <c r="AU4" s="25">
        <v>19.095673535708762</v>
      </c>
      <c r="AV4" s="25">
        <v>19.68850382000721</v>
      </c>
      <c r="AW4" s="25">
        <v>18.427267954843803</v>
      </c>
      <c r="AX4" s="25">
        <v>14.541166763497841</v>
      </c>
      <c r="AY4" s="25">
        <v>13.333753960112421</v>
      </c>
      <c r="AZ4" s="25">
        <v>7.2824689656028783</v>
      </c>
      <c r="BA4" s="25">
        <v>17.237049102583676</v>
      </c>
      <c r="BB4" s="25">
        <v>11.825874680826368</v>
      </c>
      <c r="BC4" s="25">
        <v>3.4858662537302902</v>
      </c>
      <c r="BD4" s="25">
        <v>12.524728746535223</v>
      </c>
      <c r="BE4" s="25">
        <v>13.729225702832853</v>
      </c>
      <c r="BF4" s="25">
        <v>3.7525635637079828</v>
      </c>
      <c r="BG4" s="25">
        <v>4.5761291751453284</v>
      </c>
    </row>
    <row r="5" spans="1:59" x14ac:dyDescent="0.2">
      <c r="A5" s="1" t="s">
        <v>4</v>
      </c>
      <c r="B5" s="25">
        <v>7.6283434799352463</v>
      </c>
      <c r="C5" s="25">
        <v>5.6668631708929693</v>
      </c>
      <c r="D5" s="25">
        <v>6.8802936346707728</v>
      </c>
      <c r="E5" s="26"/>
      <c r="F5" s="25">
        <v>5.039724434690795</v>
      </c>
      <c r="G5" s="25">
        <v>18.128728680776877</v>
      </c>
      <c r="H5" s="25">
        <v>3.5389684289297278</v>
      </c>
      <c r="I5" s="25">
        <v>17.273857010059533</v>
      </c>
      <c r="J5" s="25">
        <v>1.9510779964694185</v>
      </c>
      <c r="K5" s="25">
        <v>16.203830921089562</v>
      </c>
      <c r="L5" s="25">
        <v>9.8223903119166227</v>
      </c>
      <c r="M5" s="25">
        <v>12.589633560895267</v>
      </c>
      <c r="N5" s="25">
        <v>13.900662491706528</v>
      </c>
      <c r="O5" s="25">
        <v>14.578929170834066</v>
      </c>
      <c r="P5" s="25">
        <v>9.3470474823188301</v>
      </c>
      <c r="Q5" s="25">
        <v>13.493286706118161</v>
      </c>
      <c r="R5" s="25">
        <v>8.3799030532604402</v>
      </c>
      <c r="S5" s="25">
        <v>8.0210245195892753</v>
      </c>
      <c r="T5" s="25">
        <v>1.2973382583682567</v>
      </c>
      <c r="U5" s="25">
        <v>3.5553003811675947</v>
      </c>
      <c r="V5" s="25">
        <v>2.1048252894415609</v>
      </c>
      <c r="W5" s="25">
        <v>1.9536603962160939</v>
      </c>
      <c r="X5" s="25">
        <v>1.5671573779764523</v>
      </c>
      <c r="Y5" s="25">
        <v>5.1314750127032633</v>
      </c>
      <c r="Z5" s="25">
        <v>4.6151260973862875</v>
      </c>
      <c r="AA5" s="25">
        <v>17.542716955128544</v>
      </c>
      <c r="AB5" s="25">
        <v>6.6205705890733686</v>
      </c>
      <c r="AC5" s="25">
        <v>8.7303181935042424</v>
      </c>
      <c r="AD5" s="25">
        <v>12.274131609832091</v>
      </c>
      <c r="AE5" s="25">
        <v>19.492187131108018</v>
      </c>
      <c r="AF5" s="25">
        <v>18.251396807832421</v>
      </c>
      <c r="AG5" s="25">
        <v>10.95222043400849</v>
      </c>
      <c r="AH5" s="25">
        <v>12.864397666063608</v>
      </c>
      <c r="AI5" s="25">
        <v>17.43904540815582</v>
      </c>
      <c r="AJ5" s="25">
        <v>12.740750860073586</v>
      </c>
      <c r="AK5" s="25">
        <v>16.430340500257692</v>
      </c>
      <c r="AL5" s="25">
        <v>15.451897454478161</v>
      </c>
      <c r="AM5" s="25">
        <v>6.4232474066009537</v>
      </c>
      <c r="AN5" s="25">
        <v>6.5911262523644307</v>
      </c>
      <c r="AO5" s="25">
        <v>1.9945962362892362</v>
      </c>
      <c r="AP5" s="25">
        <v>1.7798913442725692</v>
      </c>
      <c r="AQ5" s="25">
        <v>19.650190764513887</v>
      </c>
      <c r="AR5" s="25">
        <v>7.322337061655027</v>
      </c>
      <c r="AS5" s="25">
        <v>3.2002610445176609</v>
      </c>
      <c r="AT5" s="25">
        <v>19.608182650857653</v>
      </c>
      <c r="AU5" s="25">
        <v>2.9848453088773619</v>
      </c>
      <c r="AV5" s="25">
        <v>17.020179580023765</v>
      </c>
      <c r="AW5" s="25">
        <v>2.3642516867230032</v>
      </c>
      <c r="AX5" s="25">
        <v>8.8797207873029897</v>
      </c>
      <c r="AY5" s="25">
        <v>1.8501528401650615</v>
      </c>
      <c r="AZ5" s="25">
        <v>10.56907956626034</v>
      </c>
      <c r="BA5" s="25">
        <v>8.9831621834293749</v>
      </c>
      <c r="BB5" s="25">
        <v>15.049262442561359</v>
      </c>
      <c r="BC5" s="25">
        <v>8.9729076423711671</v>
      </c>
      <c r="BD5" s="25">
        <v>19.908485275421466</v>
      </c>
      <c r="BE5" s="25">
        <v>2.8121354691472029</v>
      </c>
      <c r="BF5" s="25">
        <v>18.015700788311317</v>
      </c>
      <c r="BG5" s="25">
        <v>7.204571272926338</v>
      </c>
    </row>
    <row r="6" spans="1:59" x14ac:dyDescent="0.2">
      <c r="A6" s="1" t="s">
        <v>5</v>
      </c>
      <c r="B6" s="25">
        <v>9.8034174469428041</v>
      </c>
      <c r="C6" s="25">
        <v>7.3513712916677854</v>
      </c>
      <c r="D6" s="25">
        <v>3.9536917254837798</v>
      </c>
      <c r="E6" s="25">
        <v>1.9318487811146114</v>
      </c>
      <c r="F6" s="26"/>
      <c r="G6" s="25">
        <v>17.338829706910015</v>
      </c>
      <c r="H6" s="25">
        <v>7.9977517188976215</v>
      </c>
      <c r="I6" s="25">
        <v>15.408135520146722</v>
      </c>
      <c r="J6" s="25">
        <v>11.570454436215407</v>
      </c>
      <c r="K6" s="25">
        <v>11.650173110576494</v>
      </c>
      <c r="L6" s="25">
        <v>4.2497296796379693</v>
      </c>
      <c r="M6" s="25">
        <v>18.567980091908886</v>
      </c>
      <c r="N6" s="25">
        <v>16.174034986686713</v>
      </c>
      <c r="O6" s="25">
        <v>10.589582624809037</v>
      </c>
      <c r="P6" s="25">
        <v>5.6719243156194672</v>
      </c>
      <c r="Q6" s="25">
        <v>3.3002059618677957</v>
      </c>
      <c r="R6" s="25">
        <v>8.6564909119495113</v>
      </c>
      <c r="S6" s="25">
        <v>3.9438437503047887</v>
      </c>
      <c r="T6" s="25">
        <v>8.8300191091578988</v>
      </c>
      <c r="U6" s="25">
        <v>3.3989607005882188</v>
      </c>
      <c r="V6" s="25">
        <v>1.2835992504933962</v>
      </c>
      <c r="W6" s="25">
        <v>11.213737613856685</v>
      </c>
      <c r="X6" s="25">
        <v>10.031001352387332</v>
      </c>
      <c r="Y6" s="25">
        <v>8.8083849688061466</v>
      </c>
      <c r="Z6" s="25">
        <v>14.650191428438337</v>
      </c>
      <c r="AA6" s="25">
        <v>17.628728116279905</v>
      </c>
      <c r="AB6" s="25">
        <v>14.862406502838546</v>
      </c>
      <c r="AC6" s="25">
        <v>16.748650656460384</v>
      </c>
      <c r="AD6" s="25">
        <v>2.2258679621077087</v>
      </c>
      <c r="AE6" s="25">
        <v>15.53883433785623</v>
      </c>
      <c r="AF6" s="25">
        <v>15.128625880928707</v>
      </c>
      <c r="AG6" s="25">
        <v>18.694032736041414</v>
      </c>
      <c r="AH6" s="25">
        <v>18.708942099386572</v>
      </c>
      <c r="AI6" s="25">
        <v>11.242670850166531</v>
      </c>
      <c r="AJ6" s="25">
        <v>12.645469288111098</v>
      </c>
      <c r="AK6" s="25">
        <v>13.707713999452411</v>
      </c>
      <c r="AL6" s="25">
        <v>19.664445345790725</v>
      </c>
      <c r="AM6" s="25">
        <v>18.00928197518952</v>
      </c>
      <c r="AN6" s="25">
        <v>11.740898330567568</v>
      </c>
      <c r="AO6" s="25">
        <v>5.8718637733991761</v>
      </c>
      <c r="AP6" s="25">
        <v>14.347267794341581</v>
      </c>
      <c r="AQ6" s="25">
        <v>18.895913764590809</v>
      </c>
      <c r="AR6" s="25">
        <v>8.2781270801805853</v>
      </c>
      <c r="AS6" s="25">
        <v>9.5963434270472412</v>
      </c>
      <c r="AT6" s="25">
        <v>15.956730901007241</v>
      </c>
      <c r="AU6" s="25">
        <v>13.414823315913601</v>
      </c>
      <c r="AV6" s="25">
        <v>7.0774912830340933</v>
      </c>
      <c r="AW6" s="25">
        <v>3.1538413592794834</v>
      </c>
      <c r="AX6" s="25">
        <v>16.114323570120714</v>
      </c>
      <c r="AY6" s="25">
        <v>10.00683844265413</v>
      </c>
      <c r="AZ6" s="25">
        <v>18.898709938994042</v>
      </c>
      <c r="BA6" s="25">
        <v>15.043553161945383</v>
      </c>
      <c r="BB6" s="25">
        <v>16.832651359038216</v>
      </c>
      <c r="BC6" s="25">
        <v>19.583889236698571</v>
      </c>
      <c r="BD6" s="25">
        <v>1.6133411626209142</v>
      </c>
      <c r="BE6" s="25">
        <v>5.7857130400140973</v>
      </c>
      <c r="BF6" s="25">
        <v>12.231133658146119</v>
      </c>
      <c r="BG6" s="25">
        <v>18.828664885609971</v>
      </c>
    </row>
    <row r="7" spans="1:59" x14ac:dyDescent="0.2">
      <c r="A7" s="1" t="s">
        <v>6</v>
      </c>
      <c r="B7" s="25">
        <v>5.4395109226390064</v>
      </c>
      <c r="C7" s="25">
        <v>15.464952553059886</v>
      </c>
      <c r="D7" s="25">
        <v>9.4025745141185393</v>
      </c>
      <c r="E7" s="25">
        <v>2.3211966764393406</v>
      </c>
      <c r="F7" s="25">
        <v>1.000870069270372</v>
      </c>
      <c r="G7" s="26"/>
      <c r="H7" s="25">
        <v>13.860607182486772</v>
      </c>
      <c r="I7" s="25">
        <v>9.3489024403810177</v>
      </c>
      <c r="J7" s="25">
        <v>8.2345495424551345</v>
      </c>
      <c r="K7" s="25">
        <v>1.2493190207718987</v>
      </c>
      <c r="L7" s="25">
        <v>14.358342712372535</v>
      </c>
      <c r="M7" s="25">
        <v>4.9349207455102224</v>
      </c>
      <c r="N7" s="25">
        <v>7.7510745260368434</v>
      </c>
      <c r="O7" s="25">
        <v>12.240435184991089</v>
      </c>
      <c r="P7" s="25">
        <v>5.7335114925599777</v>
      </c>
      <c r="Q7" s="25">
        <v>16.721027852839768</v>
      </c>
      <c r="R7" s="25">
        <v>3.4019997519358753</v>
      </c>
      <c r="S7" s="25">
        <v>16.05762215389101</v>
      </c>
      <c r="T7" s="25">
        <v>16.611015797109211</v>
      </c>
      <c r="U7" s="25">
        <v>11.38076412969915</v>
      </c>
      <c r="V7" s="25">
        <v>13.770931821586453</v>
      </c>
      <c r="W7" s="25">
        <v>10.726658278302565</v>
      </c>
      <c r="X7" s="25">
        <v>4.510786615104915</v>
      </c>
      <c r="Y7" s="25">
        <v>11.106994949731584</v>
      </c>
      <c r="Z7" s="25">
        <v>4.808245548792172</v>
      </c>
      <c r="AA7" s="25">
        <v>8.4143244841614333</v>
      </c>
      <c r="AB7" s="25">
        <v>17.918457551090164</v>
      </c>
      <c r="AC7" s="25">
        <v>18.405429546608975</v>
      </c>
      <c r="AD7" s="25">
        <v>10.886697246359491</v>
      </c>
      <c r="AE7" s="25">
        <v>1.4158829768611292</v>
      </c>
      <c r="AF7" s="25">
        <v>13.9670685209148</v>
      </c>
      <c r="AG7" s="25">
        <v>6.0665087073339148</v>
      </c>
      <c r="AH7" s="25">
        <v>6.4159205755986486</v>
      </c>
      <c r="AI7" s="25">
        <v>1.9862006698773009</v>
      </c>
      <c r="AJ7" s="25">
        <v>2.2220414902202901</v>
      </c>
      <c r="AK7" s="25">
        <v>8.4891841495604172</v>
      </c>
      <c r="AL7" s="25">
        <v>13.970346013573245</v>
      </c>
      <c r="AM7" s="25">
        <v>5.4932985287423719</v>
      </c>
      <c r="AN7" s="25">
        <v>5.6338057148530618</v>
      </c>
      <c r="AO7" s="25">
        <v>6.3886614732887494</v>
      </c>
      <c r="AP7" s="25">
        <v>2.6817247819394661</v>
      </c>
      <c r="AQ7" s="25">
        <v>5.2345650611750489</v>
      </c>
      <c r="AR7" s="25">
        <v>11.607139350239002</v>
      </c>
      <c r="AS7" s="25">
        <v>5.25068480887884</v>
      </c>
      <c r="AT7" s="25">
        <v>7.0305600183833175</v>
      </c>
      <c r="AU7" s="25">
        <v>14.491834965151565</v>
      </c>
      <c r="AV7" s="25">
        <v>7.842619658208096</v>
      </c>
      <c r="AW7" s="25">
        <v>5.3038037566303329</v>
      </c>
      <c r="AX7" s="25">
        <v>9.2548558355566648</v>
      </c>
      <c r="AY7" s="25">
        <v>15.273794225881982</v>
      </c>
      <c r="AZ7" s="25">
        <v>11.214262796726247</v>
      </c>
      <c r="BA7" s="25">
        <v>19.845916220122223</v>
      </c>
      <c r="BB7" s="25">
        <v>9.149257522533798</v>
      </c>
      <c r="BC7" s="25">
        <v>17.803567951157209</v>
      </c>
      <c r="BD7" s="25">
        <v>19.961486059922251</v>
      </c>
      <c r="BE7" s="25">
        <v>17.548657021228454</v>
      </c>
      <c r="BF7" s="25">
        <v>10.815883845997197</v>
      </c>
      <c r="BG7" s="25">
        <v>1.5199974443047368</v>
      </c>
    </row>
    <row r="8" spans="1:59" x14ac:dyDescent="0.2">
      <c r="A8" s="1" t="s">
        <v>7</v>
      </c>
      <c r="B8" s="25">
        <v>6.2490047320479087</v>
      </c>
      <c r="C8" s="25">
        <v>17.361992072320092</v>
      </c>
      <c r="D8" s="25">
        <v>9.0403238454903061</v>
      </c>
      <c r="E8" s="25">
        <v>18.201480228237003</v>
      </c>
      <c r="F8" s="25">
        <v>15.465816789624951</v>
      </c>
      <c r="G8" s="25">
        <v>12.268790327918042</v>
      </c>
      <c r="H8" s="26"/>
      <c r="I8" s="25">
        <v>16.247614363749182</v>
      </c>
      <c r="J8" s="25">
        <v>5.7138570571845761</v>
      </c>
      <c r="K8" s="25">
        <v>12.904202321089786</v>
      </c>
      <c r="L8" s="25">
        <v>15.360530637366256</v>
      </c>
      <c r="M8" s="25">
        <v>15.137196497177934</v>
      </c>
      <c r="N8" s="25">
        <v>3.9584987173979211</v>
      </c>
      <c r="O8" s="25">
        <v>14.351405232326082</v>
      </c>
      <c r="P8" s="25">
        <v>18.823452964879934</v>
      </c>
      <c r="Q8" s="25">
        <v>3.9535460277346051</v>
      </c>
      <c r="R8" s="25">
        <v>6.4435734213326707</v>
      </c>
      <c r="S8" s="25">
        <v>14.978915994610878</v>
      </c>
      <c r="T8" s="25">
        <v>6.1164264375785722</v>
      </c>
      <c r="U8" s="25">
        <v>14.788548457044126</v>
      </c>
      <c r="V8" s="25">
        <v>16.839781271487716</v>
      </c>
      <c r="W8" s="25">
        <v>19.925147678452397</v>
      </c>
      <c r="X8" s="25">
        <v>4.0624659534287737</v>
      </c>
      <c r="Y8" s="25">
        <v>12.904234138370413</v>
      </c>
      <c r="Z8" s="25">
        <v>8.419129272682472</v>
      </c>
      <c r="AA8" s="25">
        <v>19.391946133669887</v>
      </c>
      <c r="AB8" s="25">
        <v>7.7490758715133365</v>
      </c>
      <c r="AC8" s="25">
        <v>8.4105087192814949</v>
      </c>
      <c r="AD8" s="25">
        <v>6.0841811813527906</v>
      </c>
      <c r="AE8" s="25">
        <v>9.5573103103713457</v>
      </c>
      <c r="AF8" s="25">
        <v>12.880885732294097</v>
      </c>
      <c r="AG8" s="25">
        <v>4.8489197438431919</v>
      </c>
      <c r="AH8" s="25">
        <v>5.2602494601700887</v>
      </c>
      <c r="AI8" s="25">
        <v>19.647808018211865</v>
      </c>
      <c r="AJ8" s="25">
        <v>6.8382539417182509</v>
      </c>
      <c r="AK8" s="25">
        <v>5.2240121373983266</v>
      </c>
      <c r="AL8" s="25">
        <v>12.20884664559421</v>
      </c>
      <c r="AM8" s="25">
        <v>14.454523704821252</v>
      </c>
      <c r="AN8" s="25">
        <v>11.074901626619319</v>
      </c>
      <c r="AO8" s="25">
        <v>11.215435632169791</v>
      </c>
      <c r="AP8" s="25">
        <v>2.2306691323967662</v>
      </c>
      <c r="AQ8" s="25">
        <v>7.4465555733777382</v>
      </c>
      <c r="AR8" s="25">
        <v>11.445506547277956</v>
      </c>
      <c r="AS8" s="25">
        <v>6.1100318434220746</v>
      </c>
      <c r="AT8" s="25">
        <v>15.597109590695574</v>
      </c>
      <c r="AU8" s="25">
        <v>10.051692217285126</v>
      </c>
      <c r="AV8" s="25">
        <v>17.35890651476592</v>
      </c>
      <c r="AW8" s="25">
        <v>11.532742237562946</v>
      </c>
      <c r="AX8" s="25">
        <v>4.9265423986784205</v>
      </c>
      <c r="AY8" s="25">
        <v>8.8816488789493491</v>
      </c>
      <c r="AZ8" s="25">
        <v>14.442940965223849</v>
      </c>
      <c r="BA8" s="25">
        <v>8.200688516909743</v>
      </c>
      <c r="BB8" s="25">
        <v>4.4007134576178721</v>
      </c>
      <c r="BC8" s="25">
        <v>17.814738217949081</v>
      </c>
      <c r="BD8" s="25">
        <v>6.2221632692743487</v>
      </c>
      <c r="BE8" s="25">
        <v>18.203219054600336</v>
      </c>
      <c r="BF8" s="25">
        <v>12.449094358166445</v>
      </c>
      <c r="BG8" s="25">
        <v>10.7803012589081</v>
      </c>
    </row>
    <row r="9" spans="1:59" x14ac:dyDescent="0.2">
      <c r="A9" s="1" t="s">
        <v>8</v>
      </c>
      <c r="B9" s="25">
        <v>12.612282994784996</v>
      </c>
      <c r="C9" s="25">
        <v>3.1599650761234219</v>
      </c>
      <c r="D9" s="25">
        <v>1.0685748657378134</v>
      </c>
      <c r="E9" s="25">
        <v>4.5599310863389579</v>
      </c>
      <c r="F9" s="25">
        <v>16.333877557494635</v>
      </c>
      <c r="G9" s="25">
        <v>3.7935432807993403</v>
      </c>
      <c r="H9" s="25">
        <v>13.294972479130147</v>
      </c>
      <c r="I9" s="26"/>
      <c r="J9" s="25">
        <v>19.141206135935271</v>
      </c>
      <c r="K9" s="25">
        <v>14.105104463355199</v>
      </c>
      <c r="L9" s="25">
        <v>19.847963384815948</v>
      </c>
      <c r="M9" s="25">
        <v>13.757559560600466</v>
      </c>
      <c r="N9" s="25">
        <v>7.0511119380014105</v>
      </c>
      <c r="O9" s="25">
        <v>6.8249629356034207</v>
      </c>
      <c r="P9" s="25">
        <v>12.170704430192496</v>
      </c>
      <c r="Q9" s="25">
        <v>5.8785033631102843</v>
      </c>
      <c r="R9" s="25">
        <v>16.699614838835359</v>
      </c>
      <c r="S9" s="25">
        <v>17.710903630993364</v>
      </c>
      <c r="T9" s="25">
        <v>10.910599757066541</v>
      </c>
      <c r="U9" s="25">
        <v>9.6247257642453103</v>
      </c>
      <c r="V9" s="25">
        <v>6.0497665485107301</v>
      </c>
      <c r="W9" s="25">
        <v>8.4466893400024468</v>
      </c>
      <c r="X9" s="25">
        <v>8.4773249768012651</v>
      </c>
      <c r="Y9" s="25">
        <v>1.6990651914080814</v>
      </c>
      <c r="Z9" s="25">
        <v>11.231787476712515</v>
      </c>
      <c r="AA9" s="25">
        <v>12.911325614511471</v>
      </c>
      <c r="AB9" s="25">
        <v>12.195141945482849</v>
      </c>
      <c r="AC9" s="25">
        <v>17.008871424987589</v>
      </c>
      <c r="AD9" s="25">
        <v>19.065295339711028</v>
      </c>
      <c r="AE9" s="25">
        <v>7.3544858277340257</v>
      </c>
      <c r="AF9" s="25">
        <v>9.0014868581118197</v>
      </c>
      <c r="AG9" s="25">
        <v>6.5726456867522129</v>
      </c>
      <c r="AH9" s="25">
        <v>19.695884585875174</v>
      </c>
      <c r="AI9" s="25">
        <v>18.592098601189857</v>
      </c>
      <c r="AJ9" s="25">
        <v>1.9359842072547038</v>
      </c>
      <c r="AK9" s="25">
        <v>8.8237836470943787</v>
      </c>
      <c r="AL9" s="25">
        <v>15.428530589167302</v>
      </c>
      <c r="AM9" s="25">
        <v>15.133775043856359</v>
      </c>
      <c r="AN9" s="25">
        <v>12.904789822968702</v>
      </c>
      <c r="AO9" s="25">
        <v>5.0115045067584214</v>
      </c>
      <c r="AP9" s="25">
        <v>4.2465259805832973</v>
      </c>
      <c r="AQ9" s="25">
        <v>1.8687678619526797</v>
      </c>
      <c r="AR9" s="25">
        <v>15.885173568494597</v>
      </c>
      <c r="AS9" s="25">
        <v>2.3279089762213472</v>
      </c>
      <c r="AT9" s="25">
        <v>13.738533885219393</v>
      </c>
      <c r="AU9" s="25">
        <v>18.613201461442642</v>
      </c>
      <c r="AV9" s="25">
        <v>10.830833105327319</v>
      </c>
      <c r="AW9" s="25">
        <v>19.837111987906781</v>
      </c>
      <c r="AX9" s="25">
        <v>14.131566958649351</v>
      </c>
      <c r="AY9" s="25">
        <v>11.913828576731952</v>
      </c>
      <c r="AZ9" s="25">
        <v>17.548395659244008</v>
      </c>
      <c r="BA9" s="25">
        <v>3.5563129854462066</v>
      </c>
      <c r="BB9" s="25">
        <v>15.206282391543176</v>
      </c>
      <c r="BC9" s="25">
        <v>11.414251923203837</v>
      </c>
      <c r="BD9" s="25">
        <v>12.868619980672149</v>
      </c>
      <c r="BE9" s="25">
        <v>17.978758398619512</v>
      </c>
      <c r="BF9" s="25">
        <v>3.1870438416145808</v>
      </c>
      <c r="BG9" s="25">
        <v>5.3124498134595441</v>
      </c>
    </row>
    <row r="10" spans="1:59" x14ac:dyDescent="0.2">
      <c r="A10" s="1" t="s">
        <v>9</v>
      </c>
      <c r="B10" s="25">
        <v>16.743819030522097</v>
      </c>
      <c r="C10" s="25">
        <v>10.565916989761345</v>
      </c>
      <c r="D10" s="25">
        <v>9.193113826899042</v>
      </c>
      <c r="E10" s="25">
        <v>14.801745490733468</v>
      </c>
      <c r="F10" s="25">
        <v>5.5059618414337264</v>
      </c>
      <c r="G10" s="25">
        <v>18.629549046352501</v>
      </c>
      <c r="H10" s="25">
        <v>4.5786252007699968</v>
      </c>
      <c r="I10" s="25">
        <v>11.541795047160708</v>
      </c>
      <c r="J10" s="26"/>
      <c r="K10" s="25">
        <v>6.521959380471344</v>
      </c>
      <c r="L10" s="25">
        <v>16.908228003295914</v>
      </c>
      <c r="M10" s="25">
        <v>14.386816414357135</v>
      </c>
      <c r="N10" s="25">
        <v>5.8822524653826314</v>
      </c>
      <c r="O10" s="25">
        <v>11.344802662797001</v>
      </c>
      <c r="P10" s="25">
        <v>18.508080891710907</v>
      </c>
      <c r="Q10" s="25">
        <v>13.442034310259171</v>
      </c>
      <c r="R10" s="25">
        <v>6.7577176063290931</v>
      </c>
      <c r="S10" s="25">
        <v>1.0767526561189946</v>
      </c>
      <c r="T10" s="25">
        <v>13.855042378537703</v>
      </c>
      <c r="U10" s="25">
        <v>13.858859860700385</v>
      </c>
      <c r="V10" s="25">
        <v>19.051155901995767</v>
      </c>
      <c r="W10" s="25">
        <v>8.8422240294517263</v>
      </c>
      <c r="X10" s="25">
        <v>11.050761544767543</v>
      </c>
      <c r="Y10" s="25">
        <v>2.9661960740566493</v>
      </c>
      <c r="Z10" s="25">
        <v>16.150855252786897</v>
      </c>
      <c r="AA10" s="25">
        <v>3.3718867463689586</v>
      </c>
      <c r="AB10" s="25">
        <v>11.434272965915788</v>
      </c>
      <c r="AC10" s="25">
        <v>14.151019983027622</v>
      </c>
      <c r="AD10" s="25">
        <v>12.696109105916747</v>
      </c>
      <c r="AE10" s="25">
        <v>13.71539447705406</v>
      </c>
      <c r="AF10" s="25">
        <v>16.656004794484531</v>
      </c>
      <c r="AG10" s="25">
        <v>12.033338907541461</v>
      </c>
      <c r="AH10" s="25">
        <v>5.1728280174258616</v>
      </c>
      <c r="AI10" s="25">
        <v>5.6692087081895286</v>
      </c>
      <c r="AJ10" s="25">
        <v>5.4506431001004474</v>
      </c>
      <c r="AK10" s="25">
        <v>14.890287319080368</v>
      </c>
      <c r="AL10" s="25">
        <v>16.160523109641662</v>
      </c>
      <c r="AM10" s="25">
        <v>5.6642616980860812</v>
      </c>
      <c r="AN10" s="25">
        <v>13.865042188058316</v>
      </c>
      <c r="AO10" s="25">
        <v>9.7414008078338341</v>
      </c>
      <c r="AP10" s="25">
        <v>7.1775935080963107</v>
      </c>
      <c r="AQ10" s="25">
        <v>4.6261107155155798</v>
      </c>
      <c r="AR10" s="25">
        <v>1.703260797628896</v>
      </c>
      <c r="AS10" s="25">
        <v>4.127585621974978</v>
      </c>
      <c r="AT10" s="25">
        <v>8.0077716939990058</v>
      </c>
      <c r="AU10" s="25">
        <v>14.143638755969558</v>
      </c>
      <c r="AV10" s="25">
        <v>10.898367020084333</v>
      </c>
      <c r="AW10" s="25">
        <v>1.0651880464950563</v>
      </c>
      <c r="AX10" s="25">
        <v>17.686317684522329</v>
      </c>
      <c r="AY10" s="25">
        <v>14.890469138238997</v>
      </c>
      <c r="AZ10" s="25">
        <v>19.220335839861882</v>
      </c>
      <c r="BA10" s="25">
        <v>18.837398627837988</v>
      </c>
      <c r="BB10" s="25">
        <v>9.8421437207835574</v>
      </c>
      <c r="BC10" s="25">
        <v>4.5568315733755904</v>
      </c>
      <c r="BD10" s="25">
        <v>14.399058509805124</v>
      </c>
      <c r="BE10" s="25">
        <v>6.7457891741765454</v>
      </c>
      <c r="BF10" s="25">
        <v>19.531139604920089</v>
      </c>
      <c r="BG10" s="25">
        <v>6.4442699053497421</v>
      </c>
    </row>
    <row r="11" spans="1:59" x14ac:dyDescent="0.2">
      <c r="A11" s="1" t="s">
        <v>10</v>
      </c>
      <c r="B11" s="25">
        <v>10.946997628015914</v>
      </c>
      <c r="C11" s="25">
        <v>18.612241075077705</v>
      </c>
      <c r="D11" s="25">
        <v>11.799359465900178</v>
      </c>
      <c r="E11" s="25">
        <v>4.14209901533384</v>
      </c>
      <c r="F11" s="25">
        <v>1.1262148877663944</v>
      </c>
      <c r="G11" s="25">
        <v>14.529393277506767</v>
      </c>
      <c r="H11" s="25">
        <v>12.734225072749755</v>
      </c>
      <c r="I11" s="25">
        <v>15.833362489817903</v>
      </c>
      <c r="J11" s="25">
        <v>4.993073581640056</v>
      </c>
      <c r="K11" s="26"/>
      <c r="L11" s="25">
        <v>16.62456450057535</v>
      </c>
      <c r="M11" s="25">
        <v>16.557261909039923</v>
      </c>
      <c r="N11" s="25">
        <v>12.267027150841908</v>
      </c>
      <c r="O11" s="25">
        <v>18.620189946074476</v>
      </c>
      <c r="P11" s="25">
        <v>19.293057787949493</v>
      </c>
      <c r="Q11" s="25">
        <v>18.349070565056962</v>
      </c>
      <c r="R11" s="25">
        <v>10.273400197507788</v>
      </c>
      <c r="S11" s="25">
        <v>11.433504274742997</v>
      </c>
      <c r="T11" s="25">
        <v>19.327329497137018</v>
      </c>
      <c r="U11" s="25">
        <v>10.604876609809011</v>
      </c>
      <c r="V11" s="25">
        <v>3.2730569351154584</v>
      </c>
      <c r="W11" s="25">
        <v>11.708077919371075</v>
      </c>
      <c r="X11" s="25">
        <v>14.32287121368625</v>
      </c>
      <c r="Y11" s="25">
        <v>2.7797274199369819</v>
      </c>
      <c r="Z11" s="25">
        <v>10.627991466842216</v>
      </c>
      <c r="AA11" s="25">
        <v>18.050427944368852</v>
      </c>
      <c r="AB11" s="25">
        <v>7.6902549319694975</v>
      </c>
      <c r="AC11" s="25">
        <v>8.3143706547191094</v>
      </c>
      <c r="AD11" s="25">
        <v>7.0280636230673341</v>
      </c>
      <c r="AE11" s="25">
        <v>9.8587563677033678</v>
      </c>
      <c r="AF11" s="25">
        <v>8.2660425372379471</v>
      </c>
      <c r="AG11" s="25">
        <v>15.710006286858331</v>
      </c>
      <c r="AH11" s="25">
        <v>14.430839399777279</v>
      </c>
      <c r="AI11" s="25">
        <v>17.635689445100031</v>
      </c>
      <c r="AJ11" s="25">
        <v>19.611680461289033</v>
      </c>
      <c r="AK11" s="25">
        <v>3.0814850688835298</v>
      </c>
      <c r="AL11" s="25">
        <v>17.220593841460868</v>
      </c>
      <c r="AM11" s="25">
        <v>14.018648903879805</v>
      </c>
      <c r="AN11" s="25">
        <v>16.052831355147102</v>
      </c>
      <c r="AO11" s="25">
        <v>8.3753392218179847</v>
      </c>
      <c r="AP11" s="25">
        <v>8.2421472566862555</v>
      </c>
      <c r="AQ11" s="25">
        <v>5.7809883606569876</v>
      </c>
      <c r="AR11" s="25">
        <v>10.382675304975464</v>
      </c>
      <c r="AS11" s="25">
        <v>18.737713329686748</v>
      </c>
      <c r="AT11" s="25">
        <v>6.0975643234394914</v>
      </c>
      <c r="AU11" s="25">
        <v>10.792725700596595</v>
      </c>
      <c r="AV11" s="25">
        <v>13.221429520943323</v>
      </c>
      <c r="AW11" s="25">
        <v>13.080829613104433</v>
      </c>
      <c r="AX11" s="25">
        <v>8.8022080251108434</v>
      </c>
      <c r="AY11" s="25">
        <v>11.022548876749191</v>
      </c>
      <c r="AZ11" s="25">
        <v>11.337062835690363</v>
      </c>
      <c r="BA11" s="25">
        <v>5.4032755446833898</v>
      </c>
      <c r="BB11" s="25">
        <v>14.179885560623147</v>
      </c>
      <c r="BC11" s="25">
        <v>5.5166916010174507</v>
      </c>
      <c r="BD11" s="25">
        <v>1.3362662264979579</v>
      </c>
      <c r="BE11" s="25">
        <v>3.5866916756746789</v>
      </c>
      <c r="BF11" s="25">
        <v>18.761277751262586</v>
      </c>
      <c r="BG11" s="25">
        <v>3.3316291597766137</v>
      </c>
    </row>
    <row r="12" spans="1:59" x14ac:dyDescent="0.2">
      <c r="A12" s="1" t="s">
        <v>11</v>
      </c>
      <c r="B12" s="25">
        <v>6.0488054223940715</v>
      </c>
      <c r="C12" s="25">
        <v>12.043033785794814</v>
      </c>
      <c r="D12" s="25">
        <v>6.8759934371606439</v>
      </c>
      <c r="E12" s="25">
        <v>8.7272113076347679</v>
      </c>
      <c r="F12" s="25">
        <v>9.8838397656072114</v>
      </c>
      <c r="G12" s="25">
        <v>6.786767181219842</v>
      </c>
      <c r="H12" s="25">
        <v>12.54953682847643</v>
      </c>
      <c r="I12" s="25">
        <v>15.361141293261358</v>
      </c>
      <c r="J12" s="25">
        <v>3.3241556408734798</v>
      </c>
      <c r="K12" s="25">
        <v>1.0980956971356335</v>
      </c>
      <c r="L12" s="26"/>
      <c r="M12" s="25">
        <v>17.93820202251489</v>
      </c>
      <c r="N12" s="25">
        <v>5.3304195490771944</v>
      </c>
      <c r="O12" s="25">
        <v>12.948876986130276</v>
      </c>
      <c r="P12" s="25">
        <v>16.939687557458861</v>
      </c>
      <c r="Q12" s="25">
        <v>9.6722623585337679</v>
      </c>
      <c r="R12" s="25">
        <v>7.8347217184951443</v>
      </c>
      <c r="S12" s="25">
        <v>2.6280721186622427</v>
      </c>
      <c r="T12" s="25">
        <v>18.548295461191753</v>
      </c>
      <c r="U12" s="25">
        <v>1.1179087455383145</v>
      </c>
      <c r="V12" s="25">
        <v>7.1573077547975537</v>
      </c>
      <c r="W12" s="25">
        <v>15.185784986927382</v>
      </c>
      <c r="X12" s="25">
        <v>8.5020715728162681</v>
      </c>
      <c r="Y12" s="25">
        <v>16.132319977019996</v>
      </c>
      <c r="Z12" s="25">
        <v>11.646886355441641</v>
      </c>
      <c r="AA12" s="25">
        <v>6.582857291789769</v>
      </c>
      <c r="AB12" s="25">
        <v>18.214404370497562</v>
      </c>
      <c r="AC12" s="25">
        <v>5.8465878408778709</v>
      </c>
      <c r="AD12" s="25">
        <v>3.7164670152439774</v>
      </c>
      <c r="AE12" s="25">
        <v>11.058306214637263</v>
      </c>
      <c r="AF12" s="25">
        <v>11.543891455998606</v>
      </c>
      <c r="AG12" s="25">
        <v>18.956168619718962</v>
      </c>
      <c r="AH12" s="25">
        <v>15.640945812601101</v>
      </c>
      <c r="AI12" s="25">
        <v>19.348504810815051</v>
      </c>
      <c r="AJ12" s="25">
        <v>19.6551960315117</v>
      </c>
      <c r="AK12" s="25">
        <v>12.164600636164725</v>
      </c>
      <c r="AL12" s="25">
        <v>19.14927395039275</v>
      </c>
      <c r="AM12" s="25">
        <v>17.578873277135905</v>
      </c>
      <c r="AN12" s="25">
        <v>2.6020429777651808</v>
      </c>
      <c r="AO12" s="25">
        <v>6.2575408125385383</v>
      </c>
      <c r="AP12" s="25">
        <v>15.046920897911299</v>
      </c>
      <c r="AQ12" s="25">
        <v>1.7209801240891034</v>
      </c>
      <c r="AR12" s="25">
        <v>10.160269820363219</v>
      </c>
      <c r="AS12" s="25">
        <v>7.3625272795259553</v>
      </c>
      <c r="AT12" s="25">
        <v>5.1810199279284346</v>
      </c>
      <c r="AU12" s="25">
        <v>11.76929155896115</v>
      </c>
      <c r="AV12" s="25">
        <v>13.128735333492005</v>
      </c>
      <c r="AW12" s="25">
        <v>12.605694828683887</v>
      </c>
      <c r="AX12" s="25">
        <v>3.7352887068106826</v>
      </c>
      <c r="AY12" s="25">
        <v>3.3801536485176751</v>
      </c>
      <c r="AZ12" s="25">
        <v>13.993505748830113</v>
      </c>
      <c r="BA12" s="25">
        <v>7.5339458764368636</v>
      </c>
      <c r="BB12" s="25">
        <v>4.8007843909761672</v>
      </c>
      <c r="BC12" s="25">
        <v>19.220458162525301</v>
      </c>
      <c r="BD12" s="25">
        <v>3.2521551829589308</v>
      </c>
      <c r="BE12" s="25">
        <v>10.340344426902842</v>
      </c>
      <c r="BF12" s="25">
        <v>18.354037959570679</v>
      </c>
      <c r="BG12" s="25">
        <v>5.0473886935485854</v>
      </c>
    </row>
    <row r="13" spans="1:59" x14ac:dyDescent="0.2">
      <c r="A13" s="1" t="s">
        <v>12</v>
      </c>
      <c r="B13" s="25">
        <v>10.90100499073197</v>
      </c>
      <c r="C13" s="25">
        <v>15.431991775876746</v>
      </c>
      <c r="D13" s="25">
        <v>4.8850698569520343</v>
      </c>
      <c r="E13" s="25">
        <v>18.592851604934012</v>
      </c>
      <c r="F13" s="25">
        <v>6.5188191152593529</v>
      </c>
      <c r="G13" s="25">
        <v>12.442356041456716</v>
      </c>
      <c r="H13" s="25">
        <v>9.3696395173986939</v>
      </c>
      <c r="I13" s="25">
        <v>5.9897388771181079</v>
      </c>
      <c r="J13" s="25">
        <v>7.9653731614292704</v>
      </c>
      <c r="K13" s="25">
        <v>19.135520804151213</v>
      </c>
      <c r="L13" s="25">
        <v>8.6628519262653825</v>
      </c>
      <c r="M13" s="26"/>
      <c r="N13" s="25">
        <v>8.632924607879934</v>
      </c>
      <c r="O13" s="25">
        <v>16.121165792565513</v>
      </c>
      <c r="P13" s="25">
        <v>5.3981433845191278</v>
      </c>
      <c r="Q13" s="25">
        <v>7.5440698072080128</v>
      </c>
      <c r="R13" s="25">
        <v>9.5349542252554969</v>
      </c>
      <c r="S13" s="25">
        <v>9.3851028732854953</v>
      </c>
      <c r="T13" s="25">
        <v>10.141827246605713</v>
      </c>
      <c r="U13" s="25">
        <v>8.197011835347622</v>
      </c>
      <c r="V13" s="25">
        <v>13.875347878188609</v>
      </c>
      <c r="W13" s="25">
        <v>17.449758087667604</v>
      </c>
      <c r="X13" s="25">
        <v>4.7927593294206723</v>
      </c>
      <c r="Y13" s="25">
        <v>5.4940118618454035</v>
      </c>
      <c r="Z13" s="25">
        <v>14.942110389131507</v>
      </c>
      <c r="AA13" s="25">
        <v>19.746112957562467</v>
      </c>
      <c r="AB13" s="25">
        <v>1.6707400091490499</v>
      </c>
      <c r="AC13" s="25">
        <v>16.243339862596393</v>
      </c>
      <c r="AD13" s="25">
        <v>8.5148266608732186</v>
      </c>
      <c r="AE13" s="25">
        <v>1.6896660845946041</v>
      </c>
      <c r="AF13" s="25">
        <v>12.294185351636274</v>
      </c>
      <c r="AG13" s="25">
        <v>10.344276763057493</v>
      </c>
      <c r="AH13" s="25">
        <v>9.8761531650761167</v>
      </c>
      <c r="AI13" s="25">
        <v>6.6443498979823996</v>
      </c>
      <c r="AJ13" s="25">
        <v>10.209432247738837</v>
      </c>
      <c r="AK13" s="25">
        <v>4.8535210142267715</v>
      </c>
      <c r="AL13" s="25">
        <v>7.9025483829331966</v>
      </c>
      <c r="AM13" s="25">
        <v>8.1820539081092818</v>
      </c>
      <c r="AN13" s="25">
        <v>9.1383550707555372</v>
      </c>
      <c r="AO13" s="25">
        <v>4.0534257452007418</v>
      </c>
      <c r="AP13" s="25">
        <v>15.634182117420572</v>
      </c>
      <c r="AQ13" s="25">
        <v>18.292939234071504</v>
      </c>
      <c r="AR13" s="25">
        <v>2.1876355812711781</v>
      </c>
      <c r="AS13" s="25">
        <v>2.2556323673052052</v>
      </c>
      <c r="AT13" s="25">
        <v>9.3987361209826226</v>
      </c>
      <c r="AU13" s="25">
        <v>2.429394446900758</v>
      </c>
      <c r="AV13" s="25">
        <v>9.937188213618585</v>
      </c>
      <c r="AW13" s="25">
        <v>2.6135320833178528</v>
      </c>
      <c r="AX13" s="25">
        <v>12.988751821517813</v>
      </c>
      <c r="AY13" s="25">
        <v>2.9882712807325649</v>
      </c>
      <c r="AZ13" s="25">
        <v>6.7137002940409829</v>
      </c>
      <c r="BA13" s="25">
        <v>6.0447129208801496</v>
      </c>
      <c r="BB13" s="25">
        <v>3.162094868278535</v>
      </c>
      <c r="BC13" s="25">
        <v>5.042336302816631</v>
      </c>
      <c r="BD13" s="25">
        <v>8.3494040494909552</v>
      </c>
      <c r="BE13" s="25">
        <v>2.3410352923487574</v>
      </c>
      <c r="BF13" s="25">
        <v>11.683072404091877</v>
      </c>
      <c r="BG13" s="25">
        <v>15.681229503021621</v>
      </c>
    </row>
    <row r="14" spans="1:59" x14ac:dyDescent="0.2">
      <c r="A14" s="1" t="s">
        <v>13</v>
      </c>
      <c r="B14" s="25">
        <v>18.523659756835194</v>
      </c>
      <c r="C14" s="25">
        <v>4.7530471651888977</v>
      </c>
      <c r="D14" s="25">
        <v>2.5063007527778107</v>
      </c>
      <c r="E14" s="25">
        <v>17.834238298537585</v>
      </c>
      <c r="F14" s="25">
        <v>7.5736920360701045</v>
      </c>
      <c r="G14" s="25">
        <v>14.26015291009216</v>
      </c>
      <c r="H14" s="25">
        <v>8.325218645916582</v>
      </c>
      <c r="I14" s="25">
        <v>11.181129361665356</v>
      </c>
      <c r="J14" s="25">
        <v>18.522460571446</v>
      </c>
      <c r="K14" s="25">
        <v>17.900130725627225</v>
      </c>
      <c r="L14" s="25">
        <v>6.8951730756701908</v>
      </c>
      <c r="M14" s="25">
        <v>10.203179084987854</v>
      </c>
      <c r="N14" s="26"/>
      <c r="O14" s="25">
        <v>17.797937771180155</v>
      </c>
      <c r="P14" s="25">
        <v>8.626577259491528</v>
      </c>
      <c r="Q14" s="25">
        <v>8.1911588285825161</v>
      </c>
      <c r="R14" s="25">
        <v>10.898568289103</v>
      </c>
      <c r="S14" s="25">
        <v>6.7901703728682881</v>
      </c>
      <c r="T14" s="25">
        <v>15.650296711518989</v>
      </c>
      <c r="U14" s="25">
        <v>7.4048597543210448</v>
      </c>
      <c r="V14" s="25">
        <v>16.225205827794511</v>
      </c>
      <c r="W14" s="25">
        <v>15.380919346401173</v>
      </c>
      <c r="X14" s="25">
        <v>18.361499103790177</v>
      </c>
      <c r="Y14" s="25">
        <v>11.861759295577899</v>
      </c>
      <c r="Z14" s="25">
        <v>3.0345126188387819</v>
      </c>
      <c r="AA14" s="25">
        <v>16.703951377457905</v>
      </c>
      <c r="AB14" s="25">
        <v>18.38513082177823</v>
      </c>
      <c r="AC14" s="25">
        <v>19.824435836013826</v>
      </c>
      <c r="AD14" s="25">
        <v>4.1605728358070193</v>
      </c>
      <c r="AE14" s="25">
        <v>9.2018446890566903</v>
      </c>
      <c r="AF14" s="25">
        <v>6.1658900082421599</v>
      </c>
      <c r="AG14" s="25">
        <v>1.689159364108394</v>
      </c>
      <c r="AH14" s="25">
        <v>9.1936752869843126</v>
      </c>
      <c r="AI14" s="25">
        <v>15.969480056308086</v>
      </c>
      <c r="AJ14" s="25">
        <v>9.1664860596336872</v>
      </c>
      <c r="AK14" s="25">
        <v>16.521861330198856</v>
      </c>
      <c r="AL14" s="25">
        <v>5.1255751155173979</v>
      </c>
      <c r="AM14" s="25">
        <v>2.452046257516443</v>
      </c>
      <c r="AN14" s="25">
        <v>12.603822089727927</v>
      </c>
      <c r="AO14" s="25">
        <v>15.450075666611069</v>
      </c>
      <c r="AP14" s="25">
        <v>15.508952948999298</v>
      </c>
      <c r="AQ14" s="25">
        <v>8.8815491523565626</v>
      </c>
      <c r="AR14" s="25">
        <v>2.3566459055294056</v>
      </c>
      <c r="AS14" s="25">
        <v>2.5850764316897328</v>
      </c>
      <c r="AT14" s="25">
        <v>17.991903335675598</v>
      </c>
      <c r="AU14" s="25">
        <v>14.21875205103737</v>
      </c>
      <c r="AV14" s="25">
        <v>15.087204779733597</v>
      </c>
      <c r="AW14" s="25">
        <v>11.039310111684276</v>
      </c>
      <c r="AX14" s="25">
        <v>12.856527128417458</v>
      </c>
      <c r="AY14" s="25">
        <v>13.993424022573224</v>
      </c>
      <c r="AZ14" s="25">
        <v>12.08056301867008</v>
      </c>
      <c r="BA14" s="25">
        <v>18.444740692423835</v>
      </c>
      <c r="BB14" s="25">
        <v>16.593267168405013</v>
      </c>
      <c r="BC14" s="25">
        <v>4.9498985886904725</v>
      </c>
      <c r="BD14" s="25">
        <v>7.6030801530795893</v>
      </c>
      <c r="BE14" s="25">
        <v>12.156364290854556</v>
      </c>
      <c r="BF14" s="25">
        <v>13.455979348573177</v>
      </c>
      <c r="BG14" s="25">
        <v>16.416064773913838</v>
      </c>
    </row>
    <row r="15" spans="1:59" x14ac:dyDescent="0.2">
      <c r="A15" s="1" t="s">
        <v>14</v>
      </c>
      <c r="B15" s="25">
        <v>2.2145220811327166</v>
      </c>
      <c r="C15" s="25">
        <v>2.2549944389230712</v>
      </c>
      <c r="D15" s="25">
        <v>10.862683132849897</v>
      </c>
      <c r="E15" s="25">
        <v>3.9723982637535693</v>
      </c>
      <c r="F15" s="25">
        <v>9.2096079679716887</v>
      </c>
      <c r="G15" s="25">
        <v>16.097721281231003</v>
      </c>
      <c r="H15" s="25">
        <v>11.54593880352594</v>
      </c>
      <c r="I15" s="25">
        <v>16.329221875982249</v>
      </c>
      <c r="J15" s="25">
        <v>13.080164040855964</v>
      </c>
      <c r="K15" s="25">
        <v>12.588485249100245</v>
      </c>
      <c r="L15" s="25">
        <v>5.0715340743671407</v>
      </c>
      <c r="M15" s="25">
        <v>1.6253700385009582</v>
      </c>
      <c r="N15" s="25">
        <v>1.0300356215212734</v>
      </c>
      <c r="O15" s="26"/>
      <c r="P15" s="25">
        <v>2.2857933261121857</v>
      </c>
      <c r="Q15" s="25">
        <v>3.2365929243145968</v>
      </c>
      <c r="R15" s="25">
        <v>10.639744925168923</v>
      </c>
      <c r="S15" s="25">
        <v>14.461630854163889</v>
      </c>
      <c r="T15" s="25">
        <v>14.856063567072457</v>
      </c>
      <c r="U15" s="25">
        <v>17.433417510178877</v>
      </c>
      <c r="V15" s="25">
        <v>10.093758819882702</v>
      </c>
      <c r="W15" s="25">
        <v>16.644614324887513</v>
      </c>
      <c r="X15" s="25">
        <v>6.0856852733474547</v>
      </c>
      <c r="Y15" s="25">
        <v>8.9186028066239658</v>
      </c>
      <c r="Z15" s="25">
        <v>18.52291104915632</v>
      </c>
      <c r="AA15" s="25">
        <v>17.120381556086105</v>
      </c>
      <c r="AB15" s="25">
        <v>4.389114041720636</v>
      </c>
      <c r="AC15" s="25">
        <v>15.936457328908558</v>
      </c>
      <c r="AD15" s="25">
        <v>19.612061778673358</v>
      </c>
      <c r="AE15" s="25">
        <v>8.2238688452043753</v>
      </c>
      <c r="AF15" s="25">
        <v>10.718954357957005</v>
      </c>
      <c r="AG15" s="25">
        <v>10.531574052206611</v>
      </c>
      <c r="AH15" s="25">
        <v>17.800209903981994</v>
      </c>
      <c r="AI15" s="25">
        <v>4.1046522716250093</v>
      </c>
      <c r="AJ15" s="25">
        <v>13.29263088031137</v>
      </c>
      <c r="AK15" s="25">
        <v>17.904809613436949</v>
      </c>
      <c r="AL15" s="25">
        <v>19.059430443608203</v>
      </c>
      <c r="AM15" s="25">
        <v>17.963783567018414</v>
      </c>
      <c r="AN15" s="25">
        <v>10.447586789891721</v>
      </c>
      <c r="AO15" s="25">
        <v>2.5008700688176519</v>
      </c>
      <c r="AP15" s="25">
        <v>5.9873262264791967</v>
      </c>
      <c r="AQ15" s="25">
        <v>15.348236139057892</v>
      </c>
      <c r="AR15" s="25">
        <v>6.0059204428120418</v>
      </c>
      <c r="AS15" s="25">
        <v>2.7559000910992895</v>
      </c>
      <c r="AT15" s="25">
        <v>18.28838176610309</v>
      </c>
      <c r="AU15" s="25">
        <v>12.252217675708403</v>
      </c>
      <c r="AV15" s="25">
        <v>10.055852425188005</v>
      </c>
      <c r="AW15" s="25">
        <v>7.6481353296606196</v>
      </c>
      <c r="AX15" s="25">
        <v>18.653493286519442</v>
      </c>
      <c r="AY15" s="25">
        <v>6.5637815859534818</v>
      </c>
      <c r="AZ15" s="25">
        <v>7.7436740393907399</v>
      </c>
      <c r="BA15" s="25">
        <v>3.6838578495941814</v>
      </c>
      <c r="BB15" s="25">
        <v>17.231581723758822</v>
      </c>
      <c r="BC15" s="25">
        <v>7.646153353994797</v>
      </c>
      <c r="BD15" s="25">
        <v>14.849179405780355</v>
      </c>
      <c r="BE15" s="25">
        <v>14.462729814625661</v>
      </c>
      <c r="BF15" s="25">
        <v>16.33665250892971</v>
      </c>
      <c r="BG15" s="25">
        <v>6.8034322015630586</v>
      </c>
    </row>
    <row r="16" spans="1:59" x14ac:dyDescent="0.2">
      <c r="A16" s="1" t="s">
        <v>15</v>
      </c>
      <c r="B16" s="25">
        <v>9.1540120100769489</v>
      </c>
      <c r="C16" s="25">
        <v>17.039029319269005</v>
      </c>
      <c r="D16" s="25">
        <v>10.30339482535897</v>
      </c>
      <c r="E16" s="25">
        <v>18.204906188150584</v>
      </c>
      <c r="F16" s="25">
        <v>9.277372984533951</v>
      </c>
      <c r="G16" s="25">
        <v>9.4056895893022219</v>
      </c>
      <c r="H16" s="25">
        <v>4.7327010100516231</v>
      </c>
      <c r="I16" s="25">
        <v>14.493962069547084</v>
      </c>
      <c r="J16" s="25">
        <v>18.204122758924367</v>
      </c>
      <c r="K16" s="25">
        <v>4.2217902058516028</v>
      </c>
      <c r="L16" s="25">
        <v>3.3441139628808383</v>
      </c>
      <c r="M16" s="25">
        <v>6.0779696135694987</v>
      </c>
      <c r="N16" s="25">
        <v>19.997102782735695</v>
      </c>
      <c r="O16" s="25">
        <v>8.3094759259823476</v>
      </c>
      <c r="P16" s="26"/>
      <c r="Q16" s="25">
        <v>3.5397456448704094</v>
      </c>
      <c r="R16" s="25">
        <v>11.820013746583562</v>
      </c>
      <c r="S16" s="25">
        <v>14.70006689962911</v>
      </c>
      <c r="T16" s="25">
        <v>13.038897892428167</v>
      </c>
      <c r="U16" s="25">
        <v>6.2657353375505647</v>
      </c>
      <c r="V16" s="25">
        <v>1.009057096189319</v>
      </c>
      <c r="W16" s="25">
        <v>3.2463526195519607</v>
      </c>
      <c r="X16" s="25">
        <v>16.738532596156276</v>
      </c>
      <c r="Y16" s="25">
        <v>16.819187548052241</v>
      </c>
      <c r="Z16" s="25">
        <v>15.791471189326852</v>
      </c>
      <c r="AA16" s="25">
        <v>1.7045854997385941</v>
      </c>
      <c r="AB16" s="25">
        <v>6.7484794795163161</v>
      </c>
      <c r="AC16" s="25">
        <v>3.6973775114193943</v>
      </c>
      <c r="AD16" s="25">
        <v>11.427239443963622</v>
      </c>
      <c r="AE16" s="25">
        <v>6.7935831045157551</v>
      </c>
      <c r="AF16" s="25">
        <v>14.956521515040579</v>
      </c>
      <c r="AG16" s="25">
        <v>10.679419342561539</v>
      </c>
      <c r="AH16" s="25">
        <v>16.618499588463841</v>
      </c>
      <c r="AI16" s="25">
        <v>4.2917877444093842</v>
      </c>
      <c r="AJ16" s="25">
        <v>12.168618145239087</v>
      </c>
      <c r="AK16" s="25">
        <v>4.7509275551246732</v>
      </c>
      <c r="AL16" s="25">
        <v>9.0135913590278705</v>
      </c>
      <c r="AM16" s="25">
        <v>9.1800168549506491</v>
      </c>
      <c r="AN16" s="25">
        <v>19.839926147533586</v>
      </c>
      <c r="AO16" s="25">
        <v>13.572388530359678</v>
      </c>
      <c r="AP16" s="25">
        <v>10.675526924799383</v>
      </c>
      <c r="AQ16" s="25">
        <v>16.131882001830466</v>
      </c>
      <c r="AR16" s="25">
        <v>18.163064585060329</v>
      </c>
      <c r="AS16" s="25">
        <v>7.5743500849675192</v>
      </c>
      <c r="AT16" s="25">
        <v>16.16048514795677</v>
      </c>
      <c r="AU16" s="25">
        <v>16.123199783355989</v>
      </c>
      <c r="AV16" s="25">
        <v>11.56552032629563</v>
      </c>
      <c r="AW16" s="25">
        <v>7.8481449736315998</v>
      </c>
      <c r="AX16" s="25">
        <v>13.128673149970169</v>
      </c>
      <c r="AY16" s="25">
        <v>6.9988568798152091</v>
      </c>
      <c r="AZ16" s="25">
        <v>1.2694026354620112</v>
      </c>
      <c r="BA16" s="25">
        <v>14.449766271099826</v>
      </c>
      <c r="BB16" s="25">
        <v>13.333763073401174</v>
      </c>
      <c r="BC16" s="25">
        <v>17.661069095067997</v>
      </c>
      <c r="BD16" s="25">
        <v>17.583640663571966</v>
      </c>
      <c r="BE16" s="25">
        <v>5.1367017627928453</v>
      </c>
      <c r="BF16" s="25">
        <v>8.2474228715445097</v>
      </c>
      <c r="BG16" s="25">
        <v>13.76001437782663</v>
      </c>
    </row>
    <row r="17" spans="1:59" x14ac:dyDescent="0.2">
      <c r="A17" s="1" t="s">
        <v>16</v>
      </c>
      <c r="B17" s="25">
        <v>1.5990244672503822</v>
      </c>
      <c r="C17" s="25">
        <v>1.8659862308781956</v>
      </c>
      <c r="D17" s="25">
        <v>3.516035934475954</v>
      </c>
      <c r="E17" s="25">
        <v>16.405422432833369</v>
      </c>
      <c r="F17" s="25">
        <v>17.140350263268406</v>
      </c>
      <c r="G17" s="25">
        <v>1.0730446589156422</v>
      </c>
      <c r="H17" s="25">
        <v>11.538744575222067</v>
      </c>
      <c r="I17" s="25">
        <v>18.055702347147747</v>
      </c>
      <c r="J17" s="25">
        <v>3.9993194411006083</v>
      </c>
      <c r="K17" s="25">
        <v>6.3151489864793371</v>
      </c>
      <c r="L17" s="25">
        <v>17.700154022309459</v>
      </c>
      <c r="M17" s="25">
        <v>7.8842787347702368</v>
      </c>
      <c r="N17" s="25">
        <v>18.279725484460634</v>
      </c>
      <c r="O17" s="25">
        <v>3.9098780016227255</v>
      </c>
      <c r="P17" s="25">
        <v>15.668603435834306</v>
      </c>
      <c r="Q17" s="26"/>
      <c r="R17" s="25">
        <v>2.6567309937363883</v>
      </c>
      <c r="S17" s="25">
        <v>2.7422283832732459</v>
      </c>
      <c r="T17" s="25">
        <v>12.606457902504191</v>
      </c>
      <c r="U17" s="25">
        <v>1.4073093021626968</v>
      </c>
      <c r="V17" s="25">
        <v>7.8803587428218513</v>
      </c>
      <c r="W17" s="25">
        <v>13.927581168692129</v>
      </c>
      <c r="X17" s="25">
        <v>7.6668950892693539</v>
      </c>
      <c r="Y17" s="25">
        <v>2.6330206901883271</v>
      </c>
      <c r="Z17" s="25">
        <v>18.036826722997603</v>
      </c>
      <c r="AA17" s="25">
        <v>4.4056627733439822</v>
      </c>
      <c r="AB17" s="25">
        <v>7.5609536379341016</v>
      </c>
      <c r="AC17" s="25">
        <v>13.851172200011799</v>
      </c>
      <c r="AD17" s="25">
        <v>3.511223648294914</v>
      </c>
      <c r="AE17" s="25">
        <v>16.602559470454899</v>
      </c>
      <c r="AF17" s="25">
        <v>11.900037572235487</v>
      </c>
      <c r="AG17" s="25">
        <v>11.774519475029308</v>
      </c>
      <c r="AH17" s="25">
        <v>16.918179733692298</v>
      </c>
      <c r="AI17" s="25">
        <v>14.171816532485886</v>
      </c>
      <c r="AJ17" s="25">
        <v>15.051578215731439</v>
      </c>
      <c r="AK17" s="25">
        <v>12.279817931306388</v>
      </c>
      <c r="AL17" s="25">
        <v>3.6244398824624087</v>
      </c>
      <c r="AM17" s="25">
        <v>9.4186988509514755</v>
      </c>
      <c r="AN17" s="25">
        <v>2.6674985762705319</v>
      </c>
      <c r="AO17" s="25">
        <v>8.5510290119756789</v>
      </c>
      <c r="AP17" s="25">
        <v>18.255601458308956</v>
      </c>
      <c r="AQ17" s="25">
        <v>14.508469642409185</v>
      </c>
      <c r="AR17" s="25">
        <v>19.791942451002907</v>
      </c>
      <c r="AS17" s="25">
        <v>6.1327951209046132</v>
      </c>
      <c r="AT17" s="25">
        <v>10.973148446120495</v>
      </c>
      <c r="AU17" s="25">
        <v>16.665626056078903</v>
      </c>
      <c r="AV17" s="25">
        <v>15.355331617807227</v>
      </c>
      <c r="AW17" s="25">
        <v>13.66625844368842</v>
      </c>
      <c r="AX17" s="25">
        <v>13.839412609456655</v>
      </c>
      <c r="AY17" s="25">
        <v>1.749464971441117</v>
      </c>
      <c r="AZ17" s="25">
        <v>13.890389850944423</v>
      </c>
      <c r="BA17" s="25">
        <v>18.255066869981416</v>
      </c>
      <c r="BB17" s="25">
        <v>6.0170801318935228</v>
      </c>
      <c r="BC17" s="25">
        <v>7.4265672298614573</v>
      </c>
      <c r="BD17" s="25">
        <v>9.0129680296721997</v>
      </c>
      <c r="BE17" s="25">
        <v>10.339377253535789</v>
      </c>
      <c r="BF17" s="25">
        <v>9.4784083474523904</v>
      </c>
      <c r="BG17" s="25">
        <v>5.4479535621610955</v>
      </c>
    </row>
    <row r="18" spans="1:59" x14ac:dyDescent="0.2">
      <c r="A18" s="1" t="s">
        <v>17</v>
      </c>
      <c r="B18" s="25">
        <v>17.044488598398136</v>
      </c>
      <c r="C18" s="25">
        <v>9.7884291178693541</v>
      </c>
      <c r="D18" s="25">
        <v>6.6697075336583831</v>
      </c>
      <c r="E18" s="25">
        <v>2.2536160757592407</v>
      </c>
      <c r="F18" s="25">
        <v>17.063445640494692</v>
      </c>
      <c r="G18" s="25">
        <v>6.4196265694987389</v>
      </c>
      <c r="H18" s="25">
        <v>8.8648231773853254</v>
      </c>
      <c r="I18" s="25">
        <v>11.029023893848731</v>
      </c>
      <c r="J18" s="25">
        <v>10.59341110928678</v>
      </c>
      <c r="K18" s="25">
        <v>19.159639666452325</v>
      </c>
      <c r="L18" s="25">
        <v>16.615362924436301</v>
      </c>
      <c r="M18" s="25">
        <v>7.7327747229046233</v>
      </c>
      <c r="N18" s="25">
        <v>1.7848500180529387</v>
      </c>
      <c r="O18" s="25">
        <v>5.9198059268196666</v>
      </c>
      <c r="P18" s="25">
        <v>7.6672357262578332</v>
      </c>
      <c r="Q18" s="25">
        <v>11.780657341952637</v>
      </c>
      <c r="R18" s="26"/>
      <c r="S18" s="25">
        <v>8.5658366419515986</v>
      </c>
      <c r="T18" s="25">
        <v>16.223228063071584</v>
      </c>
      <c r="U18" s="25">
        <v>11.870813468865858</v>
      </c>
      <c r="V18" s="25">
        <v>3.2354699360521417</v>
      </c>
      <c r="W18" s="25">
        <v>5.6889219324936491</v>
      </c>
      <c r="X18" s="25">
        <v>18.066425537434675</v>
      </c>
      <c r="Y18" s="25">
        <v>10.684787896393415</v>
      </c>
      <c r="Z18" s="25">
        <v>8.323137038073483</v>
      </c>
      <c r="AA18" s="25">
        <v>1.3992919043368597</v>
      </c>
      <c r="AB18" s="25">
        <v>6.6497381863040097</v>
      </c>
      <c r="AC18" s="25">
        <v>13.637653625689135</v>
      </c>
      <c r="AD18" s="25">
        <v>12.690148248393701</v>
      </c>
      <c r="AE18" s="25">
        <v>1.9073156418689032</v>
      </c>
      <c r="AF18" s="25">
        <v>12.874301881981427</v>
      </c>
      <c r="AG18" s="25">
        <v>13.842246731949542</v>
      </c>
      <c r="AH18" s="25">
        <v>8.7746631104395334</v>
      </c>
      <c r="AI18" s="25">
        <v>9.5566212499253247</v>
      </c>
      <c r="AJ18" s="25">
        <v>10.660645971095798</v>
      </c>
      <c r="AK18" s="25">
        <v>13.542617320585691</v>
      </c>
      <c r="AL18" s="25">
        <v>4.385296113179189</v>
      </c>
      <c r="AM18" s="25">
        <v>13.747155239413006</v>
      </c>
      <c r="AN18" s="25">
        <v>11.266235185632006</v>
      </c>
      <c r="AO18" s="25">
        <v>11.54332991963339</v>
      </c>
      <c r="AP18" s="25">
        <v>6.4458675208201184</v>
      </c>
      <c r="AQ18" s="25">
        <v>7.3594920633414054</v>
      </c>
      <c r="AR18" s="25">
        <v>14.109708669066132</v>
      </c>
      <c r="AS18" s="25">
        <v>10.909673597388474</v>
      </c>
      <c r="AT18" s="25">
        <v>16.722487807756572</v>
      </c>
      <c r="AU18" s="25">
        <v>5.687962506902009</v>
      </c>
      <c r="AV18" s="25">
        <v>8.7174138756011352</v>
      </c>
      <c r="AW18" s="25">
        <v>11.918695617241466</v>
      </c>
      <c r="AX18" s="25">
        <v>2.6877981367016801</v>
      </c>
      <c r="AY18" s="25">
        <v>14.639531551778353</v>
      </c>
      <c r="AZ18" s="25">
        <v>1.5876818242183506</v>
      </c>
      <c r="BA18" s="25">
        <v>16.015771851828333</v>
      </c>
      <c r="BB18" s="25">
        <v>2.3957902377994378</v>
      </c>
      <c r="BC18" s="25">
        <v>4.9920032910522529</v>
      </c>
      <c r="BD18" s="25">
        <v>11.191440507748791</v>
      </c>
      <c r="BE18" s="25">
        <v>13.013516830039494</v>
      </c>
      <c r="BF18" s="25">
        <v>11.07719658209982</v>
      </c>
      <c r="BG18" s="25">
        <v>18.988504576893412</v>
      </c>
    </row>
    <row r="19" spans="1:59" x14ac:dyDescent="0.2">
      <c r="A19" s="1" t="s">
        <v>18</v>
      </c>
      <c r="B19" s="25">
        <v>10.580124995320407</v>
      </c>
      <c r="C19" s="25">
        <v>6.096164549398754</v>
      </c>
      <c r="D19" s="25">
        <v>12.072774034781929</v>
      </c>
      <c r="E19" s="25">
        <v>11.943758983030694</v>
      </c>
      <c r="F19" s="25">
        <v>10.275272397342912</v>
      </c>
      <c r="G19" s="25">
        <v>2.137986410036631</v>
      </c>
      <c r="H19" s="25">
        <v>10.901004844721616</v>
      </c>
      <c r="I19" s="25">
        <v>9.7629425476692688</v>
      </c>
      <c r="J19" s="25">
        <v>19.448055130567603</v>
      </c>
      <c r="K19" s="25">
        <v>15.656742578376694</v>
      </c>
      <c r="L19" s="25">
        <v>18.256631272732321</v>
      </c>
      <c r="M19" s="25">
        <v>10.535774616078877</v>
      </c>
      <c r="N19" s="25">
        <v>18.608263390438911</v>
      </c>
      <c r="O19" s="25">
        <v>13.384972039438644</v>
      </c>
      <c r="P19" s="25">
        <v>14.970965785341541</v>
      </c>
      <c r="Q19" s="25">
        <v>4.6145697085815884</v>
      </c>
      <c r="R19" s="25">
        <v>5.6815041737543241</v>
      </c>
      <c r="S19" s="26"/>
      <c r="T19" s="25">
        <v>16.901643424322629</v>
      </c>
      <c r="U19" s="25">
        <v>15.344207037876188</v>
      </c>
      <c r="V19" s="25">
        <v>1.9677391066840828</v>
      </c>
      <c r="W19" s="25">
        <v>1.7071135285981662</v>
      </c>
      <c r="X19" s="25">
        <v>15.618940717730842</v>
      </c>
      <c r="Y19" s="25">
        <v>12.332824944413431</v>
      </c>
      <c r="Z19" s="25">
        <v>7.1829581588002949</v>
      </c>
      <c r="AA19" s="25">
        <v>3.8546881955211552</v>
      </c>
      <c r="AB19" s="25">
        <v>12.667569505084058</v>
      </c>
      <c r="AC19" s="25">
        <v>2.1311962106113538</v>
      </c>
      <c r="AD19" s="25">
        <v>4.4315684167744553</v>
      </c>
      <c r="AE19" s="25">
        <v>11.1150263489012</v>
      </c>
      <c r="AF19" s="25">
        <v>9.8899874713733027</v>
      </c>
      <c r="AG19" s="25">
        <v>4.003097245668374</v>
      </c>
      <c r="AH19" s="25">
        <v>16.49889514352158</v>
      </c>
      <c r="AI19" s="25">
        <v>9.1810144707554944</v>
      </c>
      <c r="AJ19" s="25">
        <v>14.834848908796065</v>
      </c>
      <c r="AK19" s="25">
        <v>13.45751645352634</v>
      </c>
      <c r="AL19" s="25">
        <v>12.875368211761446</v>
      </c>
      <c r="AM19" s="25">
        <v>12.769188279305292</v>
      </c>
      <c r="AN19" s="25">
        <v>4.598119416835166</v>
      </c>
      <c r="AO19" s="25">
        <v>4.9174641237398999</v>
      </c>
      <c r="AP19" s="25">
        <v>7.4062473533211142</v>
      </c>
      <c r="AQ19" s="25">
        <v>4.9782654869073628</v>
      </c>
      <c r="AR19" s="25">
        <v>11.015791244265667</v>
      </c>
      <c r="AS19" s="25">
        <v>2.2189989790143607</v>
      </c>
      <c r="AT19" s="25">
        <v>3.7603350295902191</v>
      </c>
      <c r="AU19" s="25">
        <v>11.776613852029691</v>
      </c>
      <c r="AV19" s="25">
        <v>15.638412908008505</v>
      </c>
      <c r="AW19" s="25">
        <v>5.5886577626560596</v>
      </c>
      <c r="AX19" s="25">
        <v>7.7658045465702141</v>
      </c>
      <c r="AY19" s="25">
        <v>9.2128068296999075</v>
      </c>
      <c r="AZ19" s="25">
        <v>6.3395671862319158</v>
      </c>
      <c r="BA19" s="25">
        <v>18.042063000054483</v>
      </c>
      <c r="BB19" s="25">
        <v>7.3492338838154634</v>
      </c>
      <c r="BC19" s="25">
        <v>5.6343248394835355</v>
      </c>
      <c r="BD19" s="25">
        <v>7.6421011677832622</v>
      </c>
      <c r="BE19" s="25">
        <v>4.8715360114514272</v>
      </c>
      <c r="BF19" s="25">
        <v>11.677490787768653</v>
      </c>
      <c r="BG19" s="25">
        <v>14.342714106728716</v>
      </c>
    </row>
    <row r="20" spans="1:59" x14ac:dyDescent="0.2">
      <c r="A20" s="1" t="s">
        <v>19</v>
      </c>
      <c r="B20" s="25">
        <v>9.4125646813566952</v>
      </c>
      <c r="C20" s="25">
        <v>16.715100945824975</v>
      </c>
      <c r="D20" s="25">
        <v>18.685388347643293</v>
      </c>
      <c r="E20" s="25">
        <v>14.726297092859429</v>
      </c>
      <c r="F20" s="25">
        <v>12.116480433850608</v>
      </c>
      <c r="G20" s="25">
        <v>12.520897409999334</v>
      </c>
      <c r="H20" s="25">
        <v>16.749444848915193</v>
      </c>
      <c r="I20" s="25">
        <v>7.1304879848025937</v>
      </c>
      <c r="J20" s="25">
        <v>17.139589008428672</v>
      </c>
      <c r="K20" s="25">
        <v>14.505800801170027</v>
      </c>
      <c r="L20" s="25">
        <v>1.3372562905015659</v>
      </c>
      <c r="M20" s="25">
        <v>12.890511612168693</v>
      </c>
      <c r="N20" s="25">
        <v>18.90979897827976</v>
      </c>
      <c r="O20" s="25">
        <v>18.359761526195264</v>
      </c>
      <c r="P20" s="25">
        <v>10.923185248769334</v>
      </c>
      <c r="Q20" s="25">
        <v>3.6145628922326609</v>
      </c>
      <c r="R20" s="25">
        <v>12.799326769189333</v>
      </c>
      <c r="S20" s="25">
        <v>11.515490250004692</v>
      </c>
      <c r="T20" s="26"/>
      <c r="U20" s="25">
        <v>1.2918003475387509</v>
      </c>
      <c r="V20" s="25">
        <v>6.6211490597404712</v>
      </c>
      <c r="W20" s="25">
        <v>3.3572585190215092</v>
      </c>
      <c r="X20" s="25">
        <v>15.683739097695039</v>
      </c>
      <c r="Y20" s="25">
        <v>15.631679914783751</v>
      </c>
      <c r="Z20" s="25">
        <v>16.19158886531045</v>
      </c>
      <c r="AA20" s="25">
        <v>13.184740027228409</v>
      </c>
      <c r="AB20" s="25">
        <v>9.0650728687826039</v>
      </c>
      <c r="AC20" s="25">
        <v>11.059605821974325</v>
      </c>
      <c r="AD20" s="25">
        <v>9.7987608744944108</v>
      </c>
      <c r="AE20" s="25">
        <v>12.186008536062007</v>
      </c>
      <c r="AF20" s="25">
        <v>17.700252591987866</v>
      </c>
      <c r="AG20" s="25">
        <v>6.4386534269005544</v>
      </c>
      <c r="AH20" s="25">
        <v>12.428106710139721</v>
      </c>
      <c r="AI20" s="25">
        <v>14.954415955220318</v>
      </c>
      <c r="AJ20" s="25">
        <v>18.634464034450517</v>
      </c>
      <c r="AK20" s="25">
        <v>11.889893861740594</v>
      </c>
      <c r="AL20" s="25">
        <v>11.330778659949889</v>
      </c>
      <c r="AM20" s="25">
        <v>2.0697696190067214</v>
      </c>
      <c r="AN20" s="25">
        <v>6.7742626411571027</v>
      </c>
      <c r="AO20" s="25">
        <v>14.390505163611225</v>
      </c>
      <c r="AP20" s="25">
        <v>2.4861303497712637</v>
      </c>
      <c r="AQ20" s="25">
        <v>10.196786024734941</v>
      </c>
      <c r="AR20" s="25">
        <v>11.745901724158914</v>
      </c>
      <c r="AS20" s="25">
        <v>18.103816086090397</v>
      </c>
      <c r="AT20" s="25">
        <v>13.250007571545964</v>
      </c>
      <c r="AU20" s="25">
        <v>16.198891660623673</v>
      </c>
      <c r="AV20" s="25">
        <v>9.6619538756770851</v>
      </c>
      <c r="AW20" s="25">
        <v>3.2254845788030524</v>
      </c>
      <c r="AX20" s="25">
        <v>13.262570307876754</v>
      </c>
      <c r="AY20" s="25">
        <v>9.2675709844542205</v>
      </c>
      <c r="AZ20" s="25">
        <v>11.822119641578006</v>
      </c>
      <c r="BA20" s="25">
        <v>16.003212147733866</v>
      </c>
      <c r="BB20" s="25">
        <v>7.2613049429732079</v>
      </c>
      <c r="BC20" s="25">
        <v>17.939948532162145</v>
      </c>
      <c r="BD20" s="25">
        <v>6.7274812740245276</v>
      </c>
      <c r="BE20" s="25">
        <v>6.1567567707476218</v>
      </c>
      <c r="BF20" s="25">
        <v>7.1664144968025374</v>
      </c>
      <c r="BG20" s="25">
        <v>12.531957363615758</v>
      </c>
    </row>
    <row r="21" spans="1:59" x14ac:dyDescent="0.2">
      <c r="A21" s="1" t="s">
        <v>20</v>
      </c>
      <c r="B21" s="25">
        <v>10.849196552316327</v>
      </c>
      <c r="C21" s="25">
        <v>11.444896514838026</v>
      </c>
      <c r="D21" s="25">
        <v>9.4418460683645815</v>
      </c>
      <c r="E21" s="25">
        <v>15.255013615109975</v>
      </c>
      <c r="F21" s="25">
        <v>8.8531361546529688</v>
      </c>
      <c r="G21" s="25">
        <v>17.441617830690102</v>
      </c>
      <c r="H21" s="25">
        <v>1.9613603004110045</v>
      </c>
      <c r="I21" s="25">
        <v>9.688428198109948</v>
      </c>
      <c r="J21" s="25">
        <v>16.641488547156584</v>
      </c>
      <c r="K21" s="25">
        <v>8.241031087160458</v>
      </c>
      <c r="L21" s="25">
        <v>12.655683415725196</v>
      </c>
      <c r="M21" s="25">
        <v>13.352441396500019</v>
      </c>
      <c r="N21" s="25">
        <v>10.639278348468293</v>
      </c>
      <c r="O21" s="25">
        <v>19.496209959362478</v>
      </c>
      <c r="P21" s="25">
        <v>6.3698701673883775</v>
      </c>
      <c r="Q21" s="25">
        <v>17.601360370874954</v>
      </c>
      <c r="R21" s="25">
        <v>11.191619654467143</v>
      </c>
      <c r="S21" s="25">
        <v>8.1066735588875929</v>
      </c>
      <c r="T21" s="25">
        <v>8.2954618652656791</v>
      </c>
      <c r="U21" s="26"/>
      <c r="V21" s="25">
        <v>9.1483736744454021</v>
      </c>
      <c r="W21" s="25">
        <v>12.358254525290191</v>
      </c>
      <c r="X21" s="25">
        <v>13.508153116773128</v>
      </c>
      <c r="Y21" s="25">
        <v>12.10477306431476</v>
      </c>
      <c r="Z21" s="25">
        <v>4.7584966120546603</v>
      </c>
      <c r="AA21" s="25">
        <v>5.770191438215396</v>
      </c>
      <c r="AB21" s="25">
        <v>6.3003945034440108</v>
      </c>
      <c r="AC21" s="25">
        <v>19.007200379768001</v>
      </c>
      <c r="AD21" s="25">
        <v>17.291780982114371</v>
      </c>
      <c r="AE21" s="25">
        <v>7.2263167773962724</v>
      </c>
      <c r="AF21" s="25">
        <v>9.5815961405221692</v>
      </c>
      <c r="AG21" s="25">
        <v>9.1664222947690774</v>
      </c>
      <c r="AH21" s="25">
        <v>16.995629822514431</v>
      </c>
      <c r="AI21" s="25">
        <v>16.331650165127705</v>
      </c>
      <c r="AJ21" s="25">
        <v>3.5762171290577136</v>
      </c>
      <c r="AK21" s="25">
        <v>8.3228551423652348</v>
      </c>
      <c r="AL21" s="25">
        <v>4.9651139297809639</v>
      </c>
      <c r="AM21" s="25">
        <v>4.7974357700252295</v>
      </c>
      <c r="AN21" s="25">
        <v>15.706363149462396</v>
      </c>
      <c r="AO21" s="25">
        <v>7.7332092005145983</v>
      </c>
      <c r="AP21" s="25">
        <v>6.4515725073126751</v>
      </c>
      <c r="AQ21" s="25">
        <v>8.8823495671441499</v>
      </c>
      <c r="AR21" s="25">
        <v>13.467185741157294</v>
      </c>
      <c r="AS21" s="25">
        <v>13.442262658043491</v>
      </c>
      <c r="AT21" s="25">
        <v>2.8994847047121821</v>
      </c>
      <c r="AU21" s="25">
        <v>6.3609989806006322</v>
      </c>
      <c r="AV21" s="25">
        <v>7.2751525793808991</v>
      </c>
      <c r="AW21" s="25">
        <v>18.652760256425374</v>
      </c>
      <c r="AX21" s="25">
        <v>14.703851343610358</v>
      </c>
      <c r="AY21" s="25">
        <v>2.5827086123710421</v>
      </c>
      <c r="AZ21" s="25">
        <v>7.3572602788790222</v>
      </c>
      <c r="BA21" s="25">
        <v>13.657209638620017</v>
      </c>
      <c r="BB21" s="25">
        <v>5.2625296258002869</v>
      </c>
      <c r="BC21" s="25">
        <v>15.957231589003781</v>
      </c>
      <c r="BD21" s="25">
        <v>11.835950987182631</v>
      </c>
      <c r="BE21" s="25">
        <v>1.0277922977396885</v>
      </c>
      <c r="BF21" s="25">
        <v>15.170103158041789</v>
      </c>
      <c r="BG21" s="25">
        <v>14.197484224144896</v>
      </c>
    </row>
    <row r="22" spans="1:59" x14ac:dyDescent="0.2">
      <c r="A22" s="1" t="s">
        <v>21</v>
      </c>
      <c r="B22" s="25">
        <v>12.909968066539729</v>
      </c>
      <c r="C22" s="25">
        <v>19.872309396906346</v>
      </c>
      <c r="D22" s="25">
        <v>7.2943369663661173</v>
      </c>
      <c r="E22" s="25">
        <v>14.91639925009901</v>
      </c>
      <c r="F22" s="25">
        <v>17.277744088513721</v>
      </c>
      <c r="G22" s="25">
        <v>6.5605423029599255</v>
      </c>
      <c r="H22" s="25">
        <v>11.81128878990269</v>
      </c>
      <c r="I22" s="25">
        <v>2.7443068830970758</v>
      </c>
      <c r="J22" s="25">
        <v>16.647644810091318</v>
      </c>
      <c r="K22" s="25">
        <v>14.561546803795405</v>
      </c>
      <c r="L22" s="25">
        <v>13.567809535110644</v>
      </c>
      <c r="M22" s="25">
        <v>4.3944831662470492</v>
      </c>
      <c r="N22" s="25">
        <v>12.573591079524729</v>
      </c>
      <c r="O22" s="25">
        <v>9.595962794765228</v>
      </c>
      <c r="P22" s="25">
        <v>19.02448818704184</v>
      </c>
      <c r="Q22" s="25">
        <v>7.0637436218785572</v>
      </c>
      <c r="R22" s="25">
        <v>5.8260094412311521</v>
      </c>
      <c r="S22" s="25">
        <v>9.799864483914849</v>
      </c>
      <c r="T22" s="25">
        <v>8.6839080673027436</v>
      </c>
      <c r="U22" s="25">
        <v>18.332380514267452</v>
      </c>
      <c r="V22" s="26"/>
      <c r="W22" s="25">
        <v>15.888945998304921</v>
      </c>
      <c r="X22" s="25">
        <v>19.635416425192066</v>
      </c>
      <c r="Y22" s="25">
        <v>6.6662090337307323</v>
      </c>
      <c r="Z22" s="25">
        <v>11.801878900828047</v>
      </c>
      <c r="AA22" s="25">
        <v>17.856645049868121</v>
      </c>
      <c r="AB22" s="25">
        <v>5.8301386763479393</v>
      </c>
      <c r="AC22" s="25">
        <v>15.308615844686242</v>
      </c>
      <c r="AD22" s="25">
        <v>18.665816754281366</v>
      </c>
      <c r="AE22" s="25">
        <v>19.617593877974244</v>
      </c>
      <c r="AF22" s="25">
        <v>15.998003242190467</v>
      </c>
      <c r="AG22" s="25">
        <v>7.2448643497362397</v>
      </c>
      <c r="AH22" s="25">
        <v>3.5358521138444861</v>
      </c>
      <c r="AI22" s="25">
        <v>1.0213805899927224</v>
      </c>
      <c r="AJ22" s="25">
        <v>11.708399658622469</v>
      </c>
      <c r="AK22" s="25">
        <v>9.3133139943193157</v>
      </c>
      <c r="AL22" s="25">
        <v>5.2300282882685334</v>
      </c>
      <c r="AM22" s="25">
        <v>15.405464146560201</v>
      </c>
      <c r="AN22" s="25">
        <v>11.98094913473463</v>
      </c>
      <c r="AO22" s="25">
        <v>6.7927923660192775</v>
      </c>
      <c r="AP22" s="25">
        <v>16.050350148881883</v>
      </c>
      <c r="AQ22" s="25">
        <v>14.524270544515364</v>
      </c>
      <c r="AR22" s="25">
        <v>2.1068947062046623</v>
      </c>
      <c r="AS22" s="25">
        <v>11.514181949536745</v>
      </c>
      <c r="AT22" s="25">
        <v>2.6216315556405925</v>
      </c>
      <c r="AU22" s="25">
        <v>18.910175602987263</v>
      </c>
      <c r="AV22" s="25">
        <v>4.3200507519623565</v>
      </c>
      <c r="AW22" s="25">
        <v>17.45875151447483</v>
      </c>
      <c r="AX22" s="25">
        <v>19.500898084792155</v>
      </c>
      <c r="AY22" s="25">
        <v>15.309059593988922</v>
      </c>
      <c r="AZ22" s="25">
        <v>2.7837965452276556</v>
      </c>
      <c r="BA22" s="25">
        <v>8.3968639382324568</v>
      </c>
      <c r="BB22" s="25">
        <v>5.8572204983788581</v>
      </c>
      <c r="BC22" s="25">
        <v>12.523260800509831</v>
      </c>
      <c r="BD22" s="25">
        <v>19.830064505620214</v>
      </c>
      <c r="BE22" s="25">
        <v>18.632158272542807</v>
      </c>
      <c r="BF22" s="25">
        <v>19.761881272462322</v>
      </c>
      <c r="BG22" s="25">
        <v>10.469354963701514</v>
      </c>
    </row>
    <row r="23" spans="1:59" x14ac:dyDescent="0.2">
      <c r="A23" s="1" t="s">
        <v>22</v>
      </c>
      <c r="B23" s="25">
        <v>2.2753638680466879</v>
      </c>
      <c r="C23" s="25">
        <v>14.064344400811937</v>
      </c>
      <c r="D23" s="25">
        <v>14.834064809808963</v>
      </c>
      <c r="E23" s="25">
        <v>11.188411034345471</v>
      </c>
      <c r="F23" s="25">
        <v>1.9727050685261216</v>
      </c>
      <c r="G23" s="25">
        <v>16.404562224524703</v>
      </c>
      <c r="H23" s="25">
        <v>6.1220843165548162</v>
      </c>
      <c r="I23" s="25">
        <v>9.2812931854971321</v>
      </c>
      <c r="J23" s="25">
        <v>11.248035592889771</v>
      </c>
      <c r="K23" s="25">
        <v>5.7975227745826352</v>
      </c>
      <c r="L23" s="25">
        <v>1.2300716683314117</v>
      </c>
      <c r="M23" s="25">
        <v>1.2207729144112756</v>
      </c>
      <c r="N23" s="25">
        <v>19.352503832365919</v>
      </c>
      <c r="O23" s="25">
        <v>6.0522177939583779</v>
      </c>
      <c r="P23" s="25">
        <v>17.409160484715347</v>
      </c>
      <c r="Q23" s="25">
        <v>2.1845660119284611</v>
      </c>
      <c r="R23" s="25">
        <v>3.006788435862215</v>
      </c>
      <c r="S23" s="25">
        <v>3.4173552523848492</v>
      </c>
      <c r="T23" s="25">
        <v>2.5823163783941605</v>
      </c>
      <c r="U23" s="25">
        <v>5.5209716542897578</v>
      </c>
      <c r="V23" s="25">
        <v>4.2132706923289795</v>
      </c>
      <c r="W23" s="26"/>
      <c r="X23" s="25">
        <v>19.054365225325391</v>
      </c>
      <c r="Y23" s="25">
        <v>6.6588214028381358</v>
      </c>
      <c r="Z23" s="25">
        <v>10.258448169671382</v>
      </c>
      <c r="AA23" s="25">
        <v>11.80074578071409</v>
      </c>
      <c r="AB23" s="25">
        <v>10.022161567921819</v>
      </c>
      <c r="AC23" s="25">
        <v>1.2744587753917187</v>
      </c>
      <c r="AD23" s="25">
        <v>17.768766410578472</v>
      </c>
      <c r="AE23" s="25">
        <v>5.3249190791266194</v>
      </c>
      <c r="AF23" s="25">
        <v>9.1916124825923617</v>
      </c>
      <c r="AG23" s="25">
        <v>18.322990549772914</v>
      </c>
      <c r="AH23" s="25">
        <v>3.2704691150227765</v>
      </c>
      <c r="AI23" s="25">
        <v>13.622249825309419</v>
      </c>
      <c r="AJ23" s="25">
        <v>14.256087034847686</v>
      </c>
      <c r="AK23" s="25">
        <v>5.4249024194378492</v>
      </c>
      <c r="AL23" s="25">
        <v>11.088604786331876</v>
      </c>
      <c r="AM23" s="25">
        <v>17.091595875437516</v>
      </c>
      <c r="AN23" s="25">
        <v>4.4110549017402487</v>
      </c>
      <c r="AO23" s="25">
        <v>1.4092534593535315</v>
      </c>
      <c r="AP23" s="25">
        <v>12.234637312062251</v>
      </c>
      <c r="AQ23" s="25">
        <v>13.716780225735855</v>
      </c>
      <c r="AR23" s="25">
        <v>15.315639671876323</v>
      </c>
      <c r="AS23" s="25">
        <v>15.397385537791568</v>
      </c>
      <c r="AT23" s="25">
        <v>6.3983430802196617</v>
      </c>
      <c r="AU23" s="25">
        <v>2.1295098380263804</v>
      </c>
      <c r="AV23" s="25">
        <v>11.310602783022841</v>
      </c>
      <c r="AW23" s="25">
        <v>17.196366685140234</v>
      </c>
      <c r="AX23" s="25">
        <v>7.5081420750671359</v>
      </c>
      <c r="AY23" s="25">
        <v>6.2029808517741483</v>
      </c>
      <c r="AZ23" s="25">
        <v>17.529918496930993</v>
      </c>
      <c r="BA23" s="25">
        <v>7.2014265463556342</v>
      </c>
      <c r="BB23" s="25">
        <v>17.573558074913642</v>
      </c>
      <c r="BC23" s="25">
        <v>3.531223728283158</v>
      </c>
      <c r="BD23" s="25">
        <v>12.511892704345724</v>
      </c>
      <c r="BE23" s="25">
        <v>15.371938691909177</v>
      </c>
      <c r="BF23" s="25">
        <v>19.476052997532101</v>
      </c>
      <c r="BG23" s="25">
        <v>8.9692654800069072</v>
      </c>
    </row>
    <row r="24" spans="1:59" x14ac:dyDescent="0.2">
      <c r="A24" s="1" t="s">
        <v>23</v>
      </c>
      <c r="B24" s="25">
        <v>16.619233727584607</v>
      </c>
      <c r="C24" s="25">
        <v>19.291144318030653</v>
      </c>
      <c r="D24" s="25">
        <v>10.580427813819652</v>
      </c>
      <c r="E24" s="25">
        <v>8.147175743160382</v>
      </c>
      <c r="F24" s="25">
        <v>15.663602423984408</v>
      </c>
      <c r="G24" s="25">
        <v>7.1981491729868772</v>
      </c>
      <c r="H24" s="25">
        <v>11.056725107234319</v>
      </c>
      <c r="I24" s="25">
        <v>15.031321478583378</v>
      </c>
      <c r="J24" s="25">
        <v>4.4051278118323571</v>
      </c>
      <c r="K24" s="25">
        <v>1.7059467330599682</v>
      </c>
      <c r="L24" s="25">
        <v>16.06337903669391</v>
      </c>
      <c r="M24" s="25">
        <v>8.2757132107546507</v>
      </c>
      <c r="N24" s="25">
        <v>19.216408881005034</v>
      </c>
      <c r="O24" s="25">
        <v>1.9248257254885914</v>
      </c>
      <c r="P24" s="25">
        <v>19.271687957814795</v>
      </c>
      <c r="Q24" s="25">
        <v>15.388613353971238</v>
      </c>
      <c r="R24" s="25">
        <v>1.8946522368774161</v>
      </c>
      <c r="S24" s="25">
        <v>6.1527611418020101</v>
      </c>
      <c r="T24" s="25">
        <v>5.2672888910905993</v>
      </c>
      <c r="U24" s="25">
        <v>14.22066886176216</v>
      </c>
      <c r="V24" s="25">
        <v>10.340975459636049</v>
      </c>
      <c r="W24" s="25">
        <v>2.3671645739904825</v>
      </c>
      <c r="X24" s="26"/>
      <c r="Y24" s="25">
        <v>8.5049496649983851</v>
      </c>
      <c r="Z24" s="25">
        <v>18.676506998787715</v>
      </c>
      <c r="AA24" s="25">
        <v>19.907955942747606</v>
      </c>
      <c r="AB24" s="25">
        <v>12.033207702901374</v>
      </c>
      <c r="AC24" s="25">
        <v>15.890072494532214</v>
      </c>
      <c r="AD24" s="25">
        <v>4.3134574249195667</v>
      </c>
      <c r="AE24" s="25">
        <v>7.4130932450358173</v>
      </c>
      <c r="AF24" s="25">
        <v>1.3539213414825786</v>
      </c>
      <c r="AG24" s="25">
        <v>12.247717798386672</v>
      </c>
      <c r="AH24" s="25">
        <v>6.6274382438919002</v>
      </c>
      <c r="AI24" s="25">
        <v>3.8404445712798689</v>
      </c>
      <c r="AJ24" s="25">
        <v>12.968872153843773</v>
      </c>
      <c r="AK24" s="25">
        <v>12.771840429173944</v>
      </c>
      <c r="AL24" s="25">
        <v>10.001997569323787</v>
      </c>
      <c r="AM24" s="25">
        <v>12.676231762371602</v>
      </c>
      <c r="AN24" s="25">
        <v>5.6630893742308706</v>
      </c>
      <c r="AO24" s="25">
        <v>7.6401006940026965</v>
      </c>
      <c r="AP24" s="25">
        <v>6.3415389887143885</v>
      </c>
      <c r="AQ24" s="25">
        <v>10.779394149729033</v>
      </c>
      <c r="AR24" s="25">
        <v>10.612166110738089</v>
      </c>
      <c r="AS24" s="25">
        <v>9.3662620573851907</v>
      </c>
      <c r="AT24" s="25">
        <v>9.059908654431279</v>
      </c>
      <c r="AU24" s="25">
        <v>5.7633053873959303</v>
      </c>
      <c r="AV24" s="25">
        <v>13.95636210350623</v>
      </c>
      <c r="AW24" s="25">
        <v>7.2338007911622606</v>
      </c>
      <c r="AX24" s="25">
        <v>9.7048346112323411</v>
      </c>
      <c r="AY24" s="25">
        <v>8.0673899956172725</v>
      </c>
      <c r="AZ24" s="25">
        <v>18.653165970667768</v>
      </c>
      <c r="BA24" s="25">
        <v>2.2284003096685181</v>
      </c>
      <c r="BB24" s="25">
        <v>11.199290271790099</v>
      </c>
      <c r="BC24" s="25">
        <v>8.9662726401206392</v>
      </c>
      <c r="BD24" s="25">
        <v>4.3835919326642507</v>
      </c>
      <c r="BE24" s="25">
        <v>17.094869419531751</v>
      </c>
      <c r="BF24" s="25">
        <v>6.6989906396542667</v>
      </c>
      <c r="BG24" s="25">
        <v>7.7826806184376931</v>
      </c>
    </row>
    <row r="25" spans="1:59" x14ac:dyDescent="0.2">
      <c r="A25" s="1" t="s">
        <v>24</v>
      </c>
      <c r="B25" s="25">
        <v>13.194008419779687</v>
      </c>
      <c r="C25" s="25">
        <v>10.54943881550934</v>
      </c>
      <c r="D25" s="25">
        <v>6.3300840445469966</v>
      </c>
      <c r="E25" s="25">
        <v>19.203319210059082</v>
      </c>
      <c r="F25" s="25">
        <v>1.6228199660281277</v>
      </c>
      <c r="G25" s="25">
        <v>6.1774712517493189</v>
      </c>
      <c r="H25" s="25">
        <v>19.601523031720362</v>
      </c>
      <c r="I25" s="25">
        <v>13.051761497106117</v>
      </c>
      <c r="J25" s="25">
        <v>18.245175600088505</v>
      </c>
      <c r="K25" s="25">
        <v>10.054361449172545</v>
      </c>
      <c r="L25" s="25">
        <v>7.4448518345508914</v>
      </c>
      <c r="M25" s="25">
        <v>13.763850255651649</v>
      </c>
      <c r="N25" s="25">
        <v>1.834272469335779</v>
      </c>
      <c r="O25" s="25">
        <v>14.845591485517369</v>
      </c>
      <c r="P25" s="25">
        <v>7.5288642063935773</v>
      </c>
      <c r="Q25" s="25">
        <v>11.605417106856596</v>
      </c>
      <c r="R25" s="25">
        <v>2.2611262168875554</v>
      </c>
      <c r="S25" s="25">
        <v>4.403150042655235</v>
      </c>
      <c r="T25" s="25">
        <v>10.599540604870052</v>
      </c>
      <c r="U25" s="25">
        <v>15.954775697068563</v>
      </c>
      <c r="V25" s="25">
        <v>7.6316337077974055</v>
      </c>
      <c r="W25" s="25">
        <v>11.655127229749249</v>
      </c>
      <c r="X25" s="25">
        <v>15.851893961019549</v>
      </c>
      <c r="Y25" s="26"/>
      <c r="Z25" s="25">
        <v>14.920623142216696</v>
      </c>
      <c r="AA25" s="25">
        <v>12.628422043193613</v>
      </c>
      <c r="AB25" s="25">
        <v>9.0618290956559768</v>
      </c>
      <c r="AC25" s="25">
        <v>16.388710046441222</v>
      </c>
      <c r="AD25" s="25">
        <v>13.998499385142559</v>
      </c>
      <c r="AE25" s="25">
        <v>7.8799092411776641</v>
      </c>
      <c r="AF25" s="25">
        <v>15.832736540887193</v>
      </c>
      <c r="AG25" s="25">
        <v>10.540537191556254</v>
      </c>
      <c r="AH25" s="25">
        <v>7.9623903555475302</v>
      </c>
      <c r="AI25" s="25">
        <v>1.6392506206773847</v>
      </c>
      <c r="AJ25" s="25">
        <v>18.044675797171426</v>
      </c>
      <c r="AK25" s="25">
        <v>12.093744614905859</v>
      </c>
      <c r="AL25" s="25">
        <v>2.837453923740302</v>
      </c>
      <c r="AM25" s="25">
        <v>4.1163855683918777</v>
      </c>
      <c r="AN25" s="25">
        <v>9.141982933897733</v>
      </c>
      <c r="AO25" s="25">
        <v>1.4950552737117266</v>
      </c>
      <c r="AP25" s="25">
        <v>17.39438031786263</v>
      </c>
      <c r="AQ25" s="25">
        <v>18.581148790704646</v>
      </c>
      <c r="AR25" s="25">
        <v>5.1767719226321409</v>
      </c>
      <c r="AS25" s="25">
        <v>17.127666119349108</v>
      </c>
      <c r="AT25" s="25">
        <v>13.452767792311352</v>
      </c>
      <c r="AU25" s="25">
        <v>9.5756508189740934</v>
      </c>
      <c r="AV25" s="25">
        <v>18.036839454602777</v>
      </c>
      <c r="AW25" s="25">
        <v>16.611006465506513</v>
      </c>
      <c r="AX25" s="25">
        <v>17.909149954224119</v>
      </c>
      <c r="AY25" s="25">
        <v>19.808873163956946</v>
      </c>
      <c r="AZ25" s="25">
        <v>14.651805370310051</v>
      </c>
      <c r="BA25" s="25">
        <v>19.282485314605239</v>
      </c>
      <c r="BB25" s="25">
        <v>1.8538592413986703</v>
      </c>
      <c r="BC25" s="25">
        <v>18.153534582766831</v>
      </c>
      <c r="BD25" s="25">
        <v>7.0590799113975162</v>
      </c>
      <c r="BE25" s="25">
        <v>11.900190753067989</v>
      </c>
      <c r="BF25" s="25">
        <v>15.388803472945259</v>
      </c>
      <c r="BG25" s="25">
        <v>12.835132740126515</v>
      </c>
    </row>
    <row r="26" spans="1:59" x14ac:dyDescent="0.2">
      <c r="A26" s="1" t="s">
        <v>25</v>
      </c>
      <c r="B26" s="25">
        <v>5.2167445665437606</v>
      </c>
      <c r="C26" s="25">
        <v>1.7317147884372726</v>
      </c>
      <c r="D26" s="25">
        <v>9.4505006241051355</v>
      </c>
      <c r="E26" s="25">
        <v>9.8293749345961068</v>
      </c>
      <c r="F26" s="25">
        <v>2.4201018178171863</v>
      </c>
      <c r="G26" s="25">
        <v>12.934790011797702</v>
      </c>
      <c r="H26" s="25">
        <v>19.948666702960718</v>
      </c>
      <c r="I26" s="25">
        <v>7.6741652921498531</v>
      </c>
      <c r="J26" s="25">
        <v>6.7304810843274634</v>
      </c>
      <c r="K26" s="25">
        <v>5.8687667158408416</v>
      </c>
      <c r="L26" s="25">
        <v>10.224650594271024</v>
      </c>
      <c r="M26" s="25">
        <v>14.026541961260268</v>
      </c>
      <c r="N26" s="25">
        <v>2.9929250089724198</v>
      </c>
      <c r="O26" s="25">
        <v>10.756179183869241</v>
      </c>
      <c r="P26" s="25">
        <v>17.365661923817974</v>
      </c>
      <c r="Q26" s="25">
        <v>15.952862820527114</v>
      </c>
      <c r="R26" s="25">
        <v>13.020608830844077</v>
      </c>
      <c r="S26" s="25">
        <v>12.294590770595972</v>
      </c>
      <c r="T26" s="25">
        <v>9.0065552592935223</v>
      </c>
      <c r="U26" s="25">
        <v>14.544143657683589</v>
      </c>
      <c r="V26" s="25">
        <v>17.962520504932318</v>
      </c>
      <c r="W26" s="25">
        <v>17.899265411331019</v>
      </c>
      <c r="X26" s="25">
        <v>15.315821545549317</v>
      </c>
      <c r="Y26" s="25">
        <v>14.605300343625702</v>
      </c>
      <c r="Z26" s="26"/>
      <c r="AA26" s="25">
        <v>12.020120932774933</v>
      </c>
      <c r="AB26" s="25">
        <v>8.9365188431304894</v>
      </c>
      <c r="AC26" s="25">
        <v>7.7753222258432224</v>
      </c>
      <c r="AD26" s="25">
        <v>8.1901572524349504</v>
      </c>
      <c r="AE26" s="25">
        <v>15.251507199951375</v>
      </c>
      <c r="AF26" s="25">
        <v>19.292383079920903</v>
      </c>
      <c r="AG26" s="25">
        <v>2.9695258216639653</v>
      </c>
      <c r="AH26" s="25">
        <v>19.677614829912436</v>
      </c>
      <c r="AI26" s="25">
        <v>15.4609466028291</v>
      </c>
      <c r="AJ26" s="25">
        <v>2.3555714906495613</v>
      </c>
      <c r="AK26" s="25">
        <v>4.4944965365281959</v>
      </c>
      <c r="AL26" s="25">
        <v>19.991018118877349</v>
      </c>
      <c r="AM26" s="25">
        <v>13.023856800013229</v>
      </c>
      <c r="AN26" s="25">
        <v>17.000551691407637</v>
      </c>
      <c r="AO26" s="25">
        <v>7.9853595238028685</v>
      </c>
      <c r="AP26" s="25">
        <v>7.0559211001274083</v>
      </c>
      <c r="AQ26" s="25">
        <v>3.3832646641034092</v>
      </c>
      <c r="AR26" s="25">
        <v>10.742794523107801</v>
      </c>
      <c r="AS26" s="25">
        <v>13.584405011328766</v>
      </c>
      <c r="AT26" s="25">
        <v>1.9978062248046189</v>
      </c>
      <c r="AU26" s="25">
        <v>16.101515528014509</v>
      </c>
      <c r="AV26" s="25">
        <v>13.055994194084525</v>
      </c>
      <c r="AW26" s="25">
        <v>17.640270189194421</v>
      </c>
      <c r="AX26" s="25">
        <v>4.5927432008520697</v>
      </c>
      <c r="AY26" s="25">
        <v>17.216746470841215</v>
      </c>
      <c r="AZ26" s="25">
        <v>4.1808739749338937</v>
      </c>
      <c r="BA26" s="25">
        <v>12.568178881901343</v>
      </c>
      <c r="BB26" s="25">
        <v>9.0928658263432283</v>
      </c>
      <c r="BC26" s="25">
        <v>9.270602215432346</v>
      </c>
      <c r="BD26" s="25">
        <v>12.786199638755622</v>
      </c>
      <c r="BE26" s="25">
        <v>16.138503625464359</v>
      </c>
      <c r="BF26" s="25">
        <v>13.795459896826689</v>
      </c>
      <c r="BG26" s="25">
        <v>3.0068008195448175</v>
      </c>
    </row>
    <row r="27" spans="1:59" x14ac:dyDescent="0.2">
      <c r="A27" s="1" t="s">
        <v>26</v>
      </c>
      <c r="B27" s="25">
        <v>7.8074136263534077</v>
      </c>
      <c r="C27" s="25">
        <v>9.5872047232114692</v>
      </c>
      <c r="D27" s="25">
        <v>17.091148479066234</v>
      </c>
      <c r="E27" s="25">
        <v>4.1012267903969786</v>
      </c>
      <c r="F27" s="25">
        <v>19.443294152685866</v>
      </c>
      <c r="G27" s="25">
        <v>3.0209190097973728</v>
      </c>
      <c r="H27" s="25">
        <v>18.432812044927605</v>
      </c>
      <c r="I27" s="25">
        <v>3.2308331669551293</v>
      </c>
      <c r="J27" s="25">
        <v>17.256007564044815</v>
      </c>
      <c r="K27" s="25">
        <v>18.463660243209489</v>
      </c>
      <c r="L27" s="25">
        <v>9.7800340689098757</v>
      </c>
      <c r="M27" s="25">
        <v>11.90790375985884</v>
      </c>
      <c r="N27" s="25">
        <v>14.718096849828436</v>
      </c>
      <c r="O27" s="25">
        <v>2.3916440425149768</v>
      </c>
      <c r="P27" s="25">
        <v>11.580406651875135</v>
      </c>
      <c r="Q27" s="25">
        <v>10.288635336444818</v>
      </c>
      <c r="R27" s="25">
        <v>14.996874638405695</v>
      </c>
      <c r="S27" s="25">
        <v>10.434634830726313</v>
      </c>
      <c r="T27" s="25">
        <v>18.033435127767579</v>
      </c>
      <c r="U27" s="25">
        <v>4.3705896770093302</v>
      </c>
      <c r="V27" s="25">
        <v>18.988081103256665</v>
      </c>
      <c r="W27" s="25">
        <v>13.438270269593751</v>
      </c>
      <c r="X27" s="25">
        <v>7.563619218952458</v>
      </c>
      <c r="Y27" s="25">
        <v>5.2018522412033859</v>
      </c>
      <c r="Z27" s="25">
        <v>2.623470622651038</v>
      </c>
      <c r="AA27" s="26"/>
      <c r="AB27" s="25">
        <v>6.7433703931696645</v>
      </c>
      <c r="AC27" s="25">
        <v>12.619253705147608</v>
      </c>
      <c r="AD27" s="25">
        <v>15.536882177345575</v>
      </c>
      <c r="AE27" s="25">
        <v>4.1771024206630507</v>
      </c>
      <c r="AF27" s="25">
        <v>2.1748542613171207</v>
      </c>
      <c r="AG27" s="25">
        <v>12.790540308314654</v>
      </c>
      <c r="AH27" s="25">
        <v>3.9558636885692176</v>
      </c>
      <c r="AI27" s="25">
        <v>11.617523151098668</v>
      </c>
      <c r="AJ27" s="25">
        <v>12.694830565065011</v>
      </c>
      <c r="AK27" s="25">
        <v>13.709837859885273</v>
      </c>
      <c r="AL27" s="25">
        <v>4.0090447004235505</v>
      </c>
      <c r="AM27" s="25">
        <v>18.26328159329594</v>
      </c>
      <c r="AN27" s="25">
        <v>15.060941982974137</v>
      </c>
      <c r="AO27" s="25">
        <v>17.378353336430113</v>
      </c>
      <c r="AP27" s="25">
        <v>2.5556749612665453</v>
      </c>
      <c r="AQ27" s="25">
        <v>14.235177276321657</v>
      </c>
      <c r="AR27" s="25">
        <v>11.815281528810447</v>
      </c>
      <c r="AS27" s="25">
        <v>8.5932437388141842</v>
      </c>
      <c r="AT27" s="25">
        <v>14.224479990429483</v>
      </c>
      <c r="AU27" s="25">
        <v>4.8597733657828872</v>
      </c>
      <c r="AV27" s="25">
        <v>13.091403790318877</v>
      </c>
      <c r="AW27" s="25">
        <v>10.066850433445481</v>
      </c>
      <c r="AX27" s="25">
        <v>12.451108705082662</v>
      </c>
      <c r="AY27" s="25">
        <v>17.265234425644014</v>
      </c>
      <c r="AZ27" s="25">
        <v>15.433108201868908</v>
      </c>
      <c r="BA27" s="25">
        <v>7.2979746958233234</v>
      </c>
      <c r="BB27" s="25">
        <v>1.0957072529324392</v>
      </c>
      <c r="BC27" s="25">
        <v>3.8636080704687914</v>
      </c>
      <c r="BD27" s="25">
        <v>13.692428298585654</v>
      </c>
      <c r="BE27" s="25">
        <v>15.465643749095969</v>
      </c>
      <c r="BF27" s="25">
        <v>19.165245363175472</v>
      </c>
      <c r="BG27" s="25">
        <v>4.3842815207054082</v>
      </c>
    </row>
    <row r="28" spans="1:59" x14ac:dyDescent="0.2">
      <c r="A28" s="1" t="s">
        <v>27</v>
      </c>
      <c r="B28" s="25">
        <v>11.475616484941824</v>
      </c>
      <c r="C28" s="25">
        <v>13.13091096268499</v>
      </c>
      <c r="D28" s="25">
        <v>14.299387699326925</v>
      </c>
      <c r="E28" s="25">
        <v>18.351479071121268</v>
      </c>
      <c r="F28" s="25">
        <v>10.504697680037722</v>
      </c>
      <c r="G28" s="25">
        <v>10.520314661098414</v>
      </c>
      <c r="H28" s="25">
        <v>9.649845495068746</v>
      </c>
      <c r="I28" s="25">
        <v>19.696758035416995</v>
      </c>
      <c r="J28" s="25">
        <v>19.006352883952978</v>
      </c>
      <c r="K28" s="25">
        <v>7.3297397114643763</v>
      </c>
      <c r="L28" s="25">
        <v>9.0021955552976518</v>
      </c>
      <c r="M28" s="25">
        <v>10.661690138775953</v>
      </c>
      <c r="N28" s="25">
        <v>2.1598525706368803</v>
      </c>
      <c r="O28" s="25">
        <v>17.868034200867378</v>
      </c>
      <c r="P28" s="25">
        <v>5.8145536419594333</v>
      </c>
      <c r="Q28" s="25">
        <v>10.406082167259756</v>
      </c>
      <c r="R28" s="25">
        <v>6.4284261041430693</v>
      </c>
      <c r="S28" s="25">
        <v>2.7201282947129539</v>
      </c>
      <c r="T28" s="25">
        <v>11.887004902280278</v>
      </c>
      <c r="U28" s="25">
        <v>11.613010059615727</v>
      </c>
      <c r="V28" s="25">
        <v>13.436427939625698</v>
      </c>
      <c r="W28" s="25">
        <v>3.3603355982703649</v>
      </c>
      <c r="X28" s="25">
        <v>1.4616854532009822</v>
      </c>
      <c r="Y28" s="25">
        <v>1.1595085299152466</v>
      </c>
      <c r="Z28" s="25">
        <v>4.2373146561307502</v>
      </c>
      <c r="AA28" s="25">
        <v>1.5235956719788839</v>
      </c>
      <c r="AB28" s="26"/>
      <c r="AC28" s="25">
        <v>12.219484429178017</v>
      </c>
      <c r="AD28" s="25">
        <v>7.0963113357161767</v>
      </c>
      <c r="AE28" s="25">
        <v>12.715030309361516</v>
      </c>
      <c r="AF28" s="25">
        <v>4.1401263187482069</v>
      </c>
      <c r="AG28" s="25">
        <v>4.9396985781815239</v>
      </c>
      <c r="AH28" s="25">
        <v>7.9760982867331292</v>
      </c>
      <c r="AI28" s="25">
        <v>15.996365749082043</v>
      </c>
      <c r="AJ28" s="25">
        <v>15.99483359711277</v>
      </c>
      <c r="AK28" s="25">
        <v>18.595327171058535</v>
      </c>
      <c r="AL28" s="25">
        <v>3.2330259897667459</v>
      </c>
      <c r="AM28" s="25">
        <v>16.347564544199855</v>
      </c>
      <c r="AN28" s="25">
        <v>11.748987071429436</v>
      </c>
      <c r="AO28" s="25">
        <v>15.009724229419348</v>
      </c>
      <c r="AP28" s="25">
        <v>19.957645839983631</v>
      </c>
      <c r="AQ28" s="25">
        <v>14.409458217852441</v>
      </c>
      <c r="AR28" s="25">
        <v>11.149268896514291</v>
      </c>
      <c r="AS28" s="25">
        <v>3.2834799577095435</v>
      </c>
      <c r="AT28" s="25">
        <v>5.4613348154374721</v>
      </c>
      <c r="AU28" s="25">
        <v>18.955930177119285</v>
      </c>
      <c r="AV28" s="25">
        <v>7.4105014661813877</v>
      </c>
      <c r="AW28" s="25">
        <v>13.294916206206942</v>
      </c>
      <c r="AX28" s="25">
        <v>16.719934569625721</v>
      </c>
      <c r="AY28" s="25">
        <v>4.4432079776338744</v>
      </c>
      <c r="AZ28" s="25">
        <v>5.7998501876258413</v>
      </c>
      <c r="BA28" s="25">
        <v>9.4487997757021311</v>
      </c>
      <c r="BB28" s="25">
        <v>14.980213166842802</v>
      </c>
      <c r="BC28" s="25">
        <v>16.702712872943309</v>
      </c>
      <c r="BD28" s="25">
        <v>7.8329037361214473</v>
      </c>
      <c r="BE28" s="25">
        <v>10.324817296290819</v>
      </c>
      <c r="BF28" s="25">
        <v>8.4503198841712521</v>
      </c>
      <c r="BG28" s="25">
        <v>1.7258206472039346</v>
      </c>
    </row>
    <row r="29" spans="1:59" x14ac:dyDescent="0.2">
      <c r="A29" s="1" t="s">
        <v>28</v>
      </c>
      <c r="B29" s="25">
        <v>7.5238432240407924</v>
      </c>
      <c r="C29" s="25">
        <v>8.8717705334855452</v>
      </c>
      <c r="D29" s="25">
        <v>18.198327356502592</v>
      </c>
      <c r="E29" s="25">
        <v>14.314555163546748</v>
      </c>
      <c r="F29" s="25">
        <v>6.6750473815648128</v>
      </c>
      <c r="G29" s="25">
        <v>2.3218890076870515</v>
      </c>
      <c r="H29" s="25">
        <v>5.912020922943019</v>
      </c>
      <c r="I29" s="25">
        <v>5.9019409637334972</v>
      </c>
      <c r="J29" s="25">
        <v>16.57222420875042</v>
      </c>
      <c r="K29" s="25">
        <v>17.809037725555733</v>
      </c>
      <c r="L29" s="25">
        <v>3.0284894414017618</v>
      </c>
      <c r="M29" s="25">
        <v>18.559797621465378</v>
      </c>
      <c r="N29" s="25">
        <v>15.183426399604647</v>
      </c>
      <c r="O29" s="25">
        <v>18.919296742646573</v>
      </c>
      <c r="P29" s="25">
        <v>18.503630280410732</v>
      </c>
      <c r="Q29" s="25">
        <v>5.1036204768339992</v>
      </c>
      <c r="R29" s="25">
        <v>11.280760780825011</v>
      </c>
      <c r="S29" s="25">
        <v>2.5995627503871406</v>
      </c>
      <c r="T29" s="25">
        <v>3.1790002594165556</v>
      </c>
      <c r="U29" s="25">
        <v>11.799128482329174</v>
      </c>
      <c r="V29" s="25">
        <v>10.44867454862225</v>
      </c>
      <c r="W29" s="25">
        <v>1.567093047245151</v>
      </c>
      <c r="X29" s="25">
        <v>1.8332592479868879</v>
      </c>
      <c r="Y29" s="25">
        <v>10.568955554845507</v>
      </c>
      <c r="Z29" s="25">
        <v>9.379483016601263</v>
      </c>
      <c r="AA29" s="25">
        <v>2.5430758833245375</v>
      </c>
      <c r="AB29" s="25">
        <v>7.9126638760993675</v>
      </c>
      <c r="AC29" s="26"/>
      <c r="AD29" s="25">
        <v>19.937750675889284</v>
      </c>
      <c r="AE29" s="25">
        <v>2.6122733002392104</v>
      </c>
      <c r="AF29" s="25">
        <v>18.175912766384172</v>
      </c>
      <c r="AG29" s="25">
        <v>3.2805498222787293</v>
      </c>
      <c r="AH29" s="25">
        <v>2.0507702448602005</v>
      </c>
      <c r="AI29" s="25">
        <v>17.104732719787972</v>
      </c>
      <c r="AJ29" s="25">
        <v>18.188122305142471</v>
      </c>
      <c r="AK29" s="25">
        <v>5.8798500632072423</v>
      </c>
      <c r="AL29" s="25">
        <v>13.471228978359774</v>
      </c>
      <c r="AM29" s="25">
        <v>2.5766588871044243</v>
      </c>
      <c r="AN29" s="25">
        <v>18.983231092853824</v>
      </c>
      <c r="AO29" s="25">
        <v>4.7293808475759729</v>
      </c>
      <c r="AP29" s="25">
        <v>19.268737332456332</v>
      </c>
      <c r="AQ29" s="25">
        <v>2.89093772449064</v>
      </c>
      <c r="AR29" s="25">
        <v>9.104594735062447</v>
      </c>
      <c r="AS29" s="25">
        <v>6.3868299143236653</v>
      </c>
      <c r="AT29" s="25">
        <v>17.323892431516818</v>
      </c>
      <c r="AU29" s="25">
        <v>15.732238815657922</v>
      </c>
      <c r="AV29" s="25">
        <v>14.591103559123468</v>
      </c>
      <c r="AW29" s="25">
        <v>8.3313908083232491</v>
      </c>
      <c r="AX29" s="25">
        <v>4.5462159035131151</v>
      </c>
      <c r="AY29" s="25">
        <v>3.8547112933529686</v>
      </c>
      <c r="AZ29" s="25">
        <v>10.801245877982895</v>
      </c>
      <c r="BA29" s="25">
        <v>17.833081911537167</v>
      </c>
      <c r="BB29" s="25">
        <v>11.073694489348966</v>
      </c>
      <c r="BC29" s="25">
        <v>9.6259055417884802</v>
      </c>
      <c r="BD29" s="25">
        <v>18.624052712503318</v>
      </c>
      <c r="BE29" s="25">
        <v>4.3001540255179345</v>
      </c>
      <c r="BF29" s="25">
        <v>1.1859735364031381</v>
      </c>
      <c r="BG29" s="25">
        <v>16.023338854104438</v>
      </c>
    </row>
    <row r="30" spans="1:59" x14ac:dyDescent="0.2">
      <c r="A30" s="1" t="s">
        <v>29</v>
      </c>
      <c r="B30" s="25">
        <v>17.897819343017066</v>
      </c>
      <c r="C30" s="25">
        <v>1.0339152736279944</v>
      </c>
      <c r="D30" s="25">
        <v>10.418092095344592</v>
      </c>
      <c r="E30" s="25">
        <v>8.2182825027656534</v>
      </c>
      <c r="F30" s="25">
        <v>2.9966877903113378</v>
      </c>
      <c r="G30" s="25">
        <v>6.1725124233656841</v>
      </c>
      <c r="H30" s="25">
        <v>8.547968129565044</v>
      </c>
      <c r="I30" s="25">
        <v>2.3553709902401105</v>
      </c>
      <c r="J30" s="25">
        <v>18.337847801017663</v>
      </c>
      <c r="K30" s="25">
        <v>2.248967852479399</v>
      </c>
      <c r="L30" s="25">
        <v>12.288342328529682</v>
      </c>
      <c r="M30" s="25">
        <v>18.734891472506352</v>
      </c>
      <c r="N30" s="25">
        <v>17.957086130661683</v>
      </c>
      <c r="O30" s="25">
        <v>19.814868347164467</v>
      </c>
      <c r="P30" s="25">
        <v>3.6914115661014009</v>
      </c>
      <c r="Q30" s="25">
        <v>12.593768618876004</v>
      </c>
      <c r="R30" s="25">
        <v>12.734004204149123</v>
      </c>
      <c r="S30" s="25">
        <v>2.3618265629777011</v>
      </c>
      <c r="T30" s="25">
        <v>7.1502514421641328</v>
      </c>
      <c r="U30" s="25">
        <v>1.3231512943252985</v>
      </c>
      <c r="V30" s="25">
        <v>7.5960897478860456</v>
      </c>
      <c r="W30" s="25">
        <v>2.0372726511557184</v>
      </c>
      <c r="X30" s="25">
        <v>7.2286797373276483</v>
      </c>
      <c r="Y30" s="25">
        <v>1.2229670758742996</v>
      </c>
      <c r="Z30" s="25">
        <v>4.6295729314657175</v>
      </c>
      <c r="AA30" s="25">
        <v>14.771611721823785</v>
      </c>
      <c r="AB30" s="25">
        <v>6.0126301297842133</v>
      </c>
      <c r="AC30" s="25">
        <v>5.4189010932393771</v>
      </c>
      <c r="AD30" s="26"/>
      <c r="AE30" s="25">
        <v>16.785765658678336</v>
      </c>
      <c r="AF30" s="25">
        <v>15.900022556572278</v>
      </c>
      <c r="AG30" s="25">
        <v>10.364805750060023</v>
      </c>
      <c r="AH30" s="25">
        <v>17.500681474849337</v>
      </c>
      <c r="AI30" s="25">
        <v>16.398091040614972</v>
      </c>
      <c r="AJ30" s="25">
        <v>12.170934305596045</v>
      </c>
      <c r="AK30" s="25">
        <v>10.64148506339219</v>
      </c>
      <c r="AL30" s="25">
        <v>15.8641755705439</v>
      </c>
      <c r="AM30" s="25">
        <v>5.464741798237065</v>
      </c>
      <c r="AN30" s="25">
        <v>9.4797884191932784</v>
      </c>
      <c r="AO30" s="25">
        <v>7.2472712100039942</v>
      </c>
      <c r="AP30" s="25">
        <v>14.825869245814593</v>
      </c>
      <c r="AQ30" s="25">
        <v>5.6588300577011426</v>
      </c>
      <c r="AR30" s="25">
        <v>1.4574304513585172</v>
      </c>
      <c r="AS30" s="25">
        <v>19.803044999288247</v>
      </c>
      <c r="AT30" s="25">
        <v>6.4396656416444991</v>
      </c>
      <c r="AU30" s="25">
        <v>8.9528970125604026</v>
      </c>
      <c r="AV30" s="25">
        <v>2.1550326211128006</v>
      </c>
      <c r="AW30" s="25">
        <v>10.788322714780145</v>
      </c>
      <c r="AX30" s="25">
        <v>10.157254922666707</v>
      </c>
      <c r="AY30" s="25">
        <v>13.270600200450852</v>
      </c>
      <c r="AZ30" s="25">
        <v>14.63391163672283</v>
      </c>
      <c r="BA30" s="25">
        <v>10.977934326334008</v>
      </c>
      <c r="BB30" s="25">
        <v>1.736472000438344</v>
      </c>
      <c r="BC30" s="25">
        <v>3.2900202120215067</v>
      </c>
      <c r="BD30" s="25">
        <v>16.576621983583308</v>
      </c>
      <c r="BE30" s="25">
        <v>6.7613898221605284</v>
      </c>
      <c r="BF30" s="25">
        <v>13.021931396357264</v>
      </c>
      <c r="BG30" s="25">
        <v>14.198436098967003</v>
      </c>
    </row>
    <row r="31" spans="1:59" x14ac:dyDescent="0.2">
      <c r="A31" s="1" t="s">
        <v>30</v>
      </c>
      <c r="B31" s="25">
        <v>4.6457294349379925</v>
      </c>
      <c r="C31" s="25">
        <v>19.135560225859908</v>
      </c>
      <c r="D31" s="25">
        <v>3.0645003616237183</v>
      </c>
      <c r="E31" s="25">
        <v>7.0365625728062771</v>
      </c>
      <c r="F31" s="25">
        <v>17.727275298972216</v>
      </c>
      <c r="G31" s="25">
        <v>19.392902095961777</v>
      </c>
      <c r="H31" s="25">
        <v>3.620839221138394</v>
      </c>
      <c r="I31" s="25">
        <v>13.626867294904459</v>
      </c>
      <c r="J31" s="25">
        <v>14.041559118874869</v>
      </c>
      <c r="K31" s="25">
        <v>6.3837268330774117</v>
      </c>
      <c r="L31" s="25">
        <v>16.399829889351622</v>
      </c>
      <c r="M31" s="25">
        <v>3.712092763653402</v>
      </c>
      <c r="N31" s="25">
        <v>3.4770936482486796</v>
      </c>
      <c r="O31" s="25">
        <v>5.4295272743326644</v>
      </c>
      <c r="P31" s="25">
        <v>1.9505766061893466</v>
      </c>
      <c r="Q31" s="25">
        <v>10.903426813231924</v>
      </c>
      <c r="R31" s="25">
        <v>3.3239936506937369</v>
      </c>
      <c r="S31" s="25">
        <v>6.9679598534152731</v>
      </c>
      <c r="T31" s="25">
        <v>18.802332270113848</v>
      </c>
      <c r="U31" s="25">
        <v>12.279108473500145</v>
      </c>
      <c r="V31" s="25">
        <v>8.9246870968385217</v>
      </c>
      <c r="W31" s="25">
        <v>8.6178186134785015</v>
      </c>
      <c r="X31" s="25">
        <v>5.9159101438454007</v>
      </c>
      <c r="Y31" s="25">
        <v>4.9580904477446825</v>
      </c>
      <c r="Z31" s="25">
        <v>3.0901011854041154</v>
      </c>
      <c r="AA31" s="25">
        <v>17.449366497922828</v>
      </c>
      <c r="AB31" s="25">
        <v>18.037249687696264</v>
      </c>
      <c r="AC31" s="25">
        <v>18.463287879401651</v>
      </c>
      <c r="AD31" s="25">
        <v>6.2361568406594765</v>
      </c>
      <c r="AE31" s="26"/>
      <c r="AF31" s="25">
        <v>19.244810951608962</v>
      </c>
      <c r="AG31" s="25">
        <v>6.3240042867787389</v>
      </c>
      <c r="AH31" s="25">
        <v>18.070492827532277</v>
      </c>
      <c r="AI31" s="25">
        <v>18.622696749044319</v>
      </c>
      <c r="AJ31" s="25">
        <v>5.2332378345843171</v>
      </c>
      <c r="AK31" s="25">
        <v>18.401846763502778</v>
      </c>
      <c r="AL31" s="25">
        <v>5.2631129347600947</v>
      </c>
      <c r="AM31" s="25">
        <v>7.2680153935984855</v>
      </c>
      <c r="AN31" s="25">
        <v>11.384057974733578</v>
      </c>
      <c r="AO31" s="25">
        <v>13.589180956782853</v>
      </c>
      <c r="AP31" s="25">
        <v>12.179515254956378</v>
      </c>
      <c r="AQ31" s="25">
        <v>2.3230216696462094</v>
      </c>
      <c r="AR31" s="25">
        <v>3.7360836070409387</v>
      </c>
      <c r="AS31" s="25">
        <v>15.996958172138131</v>
      </c>
      <c r="AT31" s="25">
        <v>8.3116457030713331</v>
      </c>
      <c r="AU31" s="25">
        <v>2.1131810808976468</v>
      </c>
      <c r="AV31" s="25">
        <v>11.599785683730632</v>
      </c>
      <c r="AW31" s="25">
        <v>18.352679307995988</v>
      </c>
      <c r="AX31" s="25">
        <v>9.9042227881540281</v>
      </c>
      <c r="AY31" s="25">
        <v>3.8542077111461635</v>
      </c>
      <c r="AZ31" s="25">
        <v>12.798947086606377</v>
      </c>
      <c r="BA31" s="25">
        <v>4.0418101730140021</v>
      </c>
      <c r="BB31" s="25">
        <v>19.210672758531413</v>
      </c>
      <c r="BC31" s="25">
        <v>17.850462474385836</v>
      </c>
      <c r="BD31" s="25">
        <v>10.85822140876992</v>
      </c>
      <c r="BE31" s="25">
        <v>10.766103786922491</v>
      </c>
      <c r="BF31" s="25">
        <v>14.919083744847857</v>
      </c>
      <c r="BG31" s="25">
        <v>10.221898142768259</v>
      </c>
    </row>
    <row r="32" spans="1:59" x14ac:dyDescent="0.2">
      <c r="A32" s="1" t="s">
        <v>31</v>
      </c>
      <c r="B32" s="25">
        <v>2.0985016565328678</v>
      </c>
      <c r="C32" s="25">
        <v>13.471650297489784</v>
      </c>
      <c r="D32" s="25">
        <v>3.2107974739536744</v>
      </c>
      <c r="E32" s="25">
        <v>15.902895528173186</v>
      </c>
      <c r="F32" s="25">
        <v>11.510695325716563</v>
      </c>
      <c r="G32" s="25">
        <v>9.5886692566621381</v>
      </c>
      <c r="H32" s="25">
        <v>6.8718559834573343</v>
      </c>
      <c r="I32" s="25">
        <v>13.20521501625624</v>
      </c>
      <c r="J32" s="25">
        <v>4.2502537609723072</v>
      </c>
      <c r="K32" s="25">
        <v>19.596522638958501</v>
      </c>
      <c r="L32" s="25">
        <v>18.661370454814779</v>
      </c>
      <c r="M32" s="25">
        <v>19.231152893699157</v>
      </c>
      <c r="N32" s="25">
        <v>13.19879105483875</v>
      </c>
      <c r="O32" s="25">
        <v>10.966002160635808</v>
      </c>
      <c r="P32" s="25">
        <v>18.900033322105251</v>
      </c>
      <c r="Q32" s="25">
        <v>4.6351722473749613</v>
      </c>
      <c r="R32" s="25">
        <v>5.9092742480507567</v>
      </c>
      <c r="S32" s="25">
        <v>7.3570706660097862</v>
      </c>
      <c r="T32" s="25">
        <v>15.628878933021234</v>
      </c>
      <c r="U32" s="25">
        <v>9.8095844816377973</v>
      </c>
      <c r="V32" s="25">
        <v>3.8501839872709267</v>
      </c>
      <c r="W32" s="25">
        <v>12.659774476583561</v>
      </c>
      <c r="X32" s="25">
        <v>1.3008153907036735</v>
      </c>
      <c r="Y32" s="25">
        <v>10.582734737045111</v>
      </c>
      <c r="Z32" s="25">
        <v>14.183728770172001</v>
      </c>
      <c r="AA32" s="25">
        <v>8.1319297197045941</v>
      </c>
      <c r="AB32" s="25">
        <v>7.7363641466350668</v>
      </c>
      <c r="AC32" s="25">
        <v>18.226993995565632</v>
      </c>
      <c r="AD32" s="25">
        <v>7.8339586110147978</v>
      </c>
      <c r="AE32" s="25">
        <v>16.443503473473811</v>
      </c>
      <c r="AF32" s="26"/>
      <c r="AG32" s="25">
        <v>4.468795568751613</v>
      </c>
      <c r="AH32" s="25">
        <v>14.329033413479459</v>
      </c>
      <c r="AI32" s="25">
        <v>4.4165267462949664</v>
      </c>
      <c r="AJ32" s="25">
        <v>15.364228711762301</v>
      </c>
      <c r="AK32" s="25">
        <v>12.052536180383143</v>
      </c>
      <c r="AL32" s="25">
        <v>11.031277046682536</v>
      </c>
      <c r="AM32" s="25">
        <v>12.228725589630786</v>
      </c>
      <c r="AN32" s="25">
        <v>8.7649090589589562</v>
      </c>
      <c r="AO32" s="25">
        <v>3.6406940099149989</v>
      </c>
      <c r="AP32" s="25">
        <v>5.5588709201878723</v>
      </c>
      <c r="AQ32" s="25">
        <v>14.590303591169114</v>
      </c>
      <c r="AR32" s="25">
        <v>2.315672028326472</v>
      </c>
      <c r="AS32" s="25">
        <v>14.779488062364996</v>
      </c>
      <c r="AT32" s="25">
        <v>4.6961576326851926</v>
      </c>
      <c r="AU32" s="25">
        <v>2.3647661601886716</v>
      </c>
      <c r="AV32" s="25">
        <v>17.047030532774897</v>
      </c>
      <c r="AW32" s="25">
        <v>3.6045356455542579</v>
      </c>
      <c r="AX32" s="25">
        <v>15.953318399524258</v>
      </c>
      <c r="AY32" s="25">
        <v>5.162844619863467</v>
      </c>
      <c r="AZ32" s="25">
        <v>19.10996094799652</v>
      </c>
      <c r="BA32" s="25">
        <v>19.408514918697264</v>
      </c>
      <c r="BB32" s="25">
        <v>18.667012390157758</v>
      </c>
      <c r="BC32" s="25">
        <v>11.147082186359865</v>
      </c>
      <c r="BD32" s="25">
        <v>9.6684883293264967</v>
      </c>
      <c r="BE32" s="25">
        <v>10.401383748603786</v>
      </c>
      <c r="BF32" s="25">
        <v>7.5965806052242746</v>
      </c>
      <c r="BG32" s="25">
        <v>4.7229119663527763</v>
      </c>
    </row>
    <row r="33" spans="1:59" x14ac:dyDescent="0.2">
      <c r="A33" s="1" t="s">
        <v>32</v>
      </c>
      <c r="B33" s="25">
        <v>15.25534473139107</v>
      </c>
      <c r="C33" s="25">
        <v>3.5588188724087919</v>
      </c>
      <c r="D33" s="25">
        <v>13.800916498098319</v>
      </c>
      <c r="E33" s="25">
        <v>18.876542827309141</v>
      </c>
      <c r="F33" s="25">
        <v>13.384765790410205</v>
      </c>
      <c r="G33" s="25">
        <v>5.542831236417932</v>
      </c>
      <c r="H33" s="25">
        <v>8.7117638936492643</v>
      </c>
      <c r="I33" s="25">
        <v>1.2852570228594808</v>
      </c>
      <c r="J33" s="25">
        <v>12.094870249868562</v>
      </c>
      <c r="K33" s="25">
        <v>7.457985592232129</v>
      </c>
      <c r="L33" s="25">
        <v>3.1195288321494323</v>
      </c>
      <c r="M33" s="25">
        <v>2.1358122648693749</v>
      </c>
      <c r="N33" s="25">
        <v>19.866507297557323</v>
      </c>
      <c r="O33" s="25">
        <v>13.169868806018503</v>
      </c>
      <c r="P33" s="25">
        <v>14.282942861577329</v>
      </c>
      <c r="Q33" s="25">
        <v>14.910381957114996</v>
      </c>
      <c r="R33" s="25">
        <v>7.1277954759572859</v>
      </c>
      <c r="S33" s="25">
        <v>1.1748807349136614</v>
      </c>
      <c r="T33" s="25">
        <v>15.321162036134188</v>
      </c>
      <c r="U33" s="25">
        <v>6.5160279570921507</v>
      </c>
      <c r="V33" s="25">
        <v>15.908856406369036</v>
      </c>
      <c r="W33" s="25">
        <v>13.755136068380176</v>
      </c>
      <c r="X33" s="25">
        <v>10.823472648711551</v>
      </c>
      <c r="Y33" s="25">
        <v>14.701149831264306</v>
      </c>
      <c r="Z33" s="25">
        <v>3.0689697569382615</v>
      </c>
      <c r="AA33" s="25">
        <v>14.867057193765872</v>
      </c>
      <c r="AB33" s="25">
        <v>8.2128026892773622</v>
      </c>
      <c r="AC33" s="25">
        <v>5.8622630126452755</v>
      </c>
      <c r="AD33" s="25">
        <v>2.2752877872480757</v>
      </c>
      <c r="AE33" s="25">
        <v>2.6095469216806153</v>
      </c>
      <c r="AF33" s="25">
        <v>9.3239499040526415</v>
      </c>
      <c r="AG33" s="26"/>
      <c r="AH33" s="25">
        <v>16.487865318757862</v>
      </c>
      <c r="AI33" s="25">
        <v>19.084185470736703</v>
      </c>
      <c r="AJ33" s="25">
        <v>19.191957208981378</v>
      </c>
      <c r="AK33" s="25">
        <v>12.472010628429175</v>
      </c>
      <c r="AL33" s="25">
        <v>19.518653123643595</v>
      </c>
      <c r="AM33" s="25">
        <v>13.348047528909074</v>
      </c>
      <c r="AN33" s="25">
        <v>7.3921038733059348</v>
      </c>
      <c r="AO33" s="25">
        <v>12.058243125615439</v>
      </c>
      <c r="AP33" s="25">
        <v>13.395956992474536</v>
      </c>
      <c r="AQ33" s="25">
        <v>12.286726300513077</v>
      </c>
      <c r="AR33" s="25">
        <v>16.190784822038708</v>
      </c>
      <c r="AS33" s="25">
        <v>1.5195733226744932</v>
      </c>
      <c r="AT33" s="25">
        <v>9.3277881127741225</v>
      </c>
      <c r="AU33" s="25">
        <v>19.34904667102041</v>
      </c>
      <c r="AV33" s="25">
        <v>9.8570561660574896</v>
      </c>
      <c r="AW33" s="25">
        <v>3.9999250442689482</v>
      </c>
      <c r="AX33" s="25">
        <v>11.003526965939216</v>
      </c>
      <c r="AY33" s="25">
        <v>4.0490640577831787</v>
      </c>
      <c r="AZ33" s="25">
        <v>10.407696281126071</v>
      </c>
      <c r="BA33" s="25">
        <v>2.3710168085688004</v>
      </c>
      <c r="BB33" s="25">
        <v>3.5792053130043948</v>
      </c>
      <c r="BC33" s="25">
        <v>6.7075278626567982</v>
      </c>
      <c r="BD33" s="25">
        <v>3.5244976685207394</v>
      </c>
      <c r="BE33" s="25">
        <v>13.006582255172043</v>
      </c>
      <c r="BF33" s="25">
        <v>19.690450453347314</v>
      </c>
      <c r="BG33" s="25">
        <v>10.256711783082846</v>
      </c>
    </row>
    <row r="34" spans="1:59" x14ac:dyDescent="0.2">
      <c r="A34" s="1" t="s">
        <v>33</v>
      </c>
      <c r="B34" s="25">
        <v>1.561146648841615</v>
      </c>
      <c r="C34" s="25">
        <v>8.3339457249327715</v>
      </c>
      <c r="D34" s="25">
        <v>2.0091279730335265</v>
      </c>
      <c r="E34" s="25">
        <v>15.431725051550915</v>
      </c>
      <c r="F34" s="25">
        <v>18.233712970071632</v>
      </c>
      <c r="G34" s="25">
        <v>10.039075708250238</v>
      </c>
      <c r="H34" s="25">
        <v>10.856324074014918</v>
      </c>
      <c r="I34" s="25">
        <v>2.8988386746214299</v>
      </c>
      <c r="J34" s="25">
        <v>11.022539758414439</v>
      </c>
      <c r="K34" s="25">
        <v>10.159829521425628</v>
      </c>
      <c r="L34" s="25">
        <v>12.997504495062405</v>
      </c>
      <c r="M34" s="25">
        <v>2.1674622945753268</v>
      </c>
      <c r="N34" s="25">
        <v>12.82098880914331</v>
      </c>
      <c r="O34" s="25">
        <v>1.4132936046899123</v>
      </c>
      <c r="P34" s="25">
        <v>8.0005236315625901</v>
      </c>
      <c r="Q34" s="25">
        <v>11.602096637473725</v>
      </c>
      <c r="R34" s="25">
        <v>9.7317702016466754</v>
      </c>
      <c r="S34" s="25">
        <v>1.9708718107675025</v>
      </c>
      <c r="T34" s="25">
        <v>11.559602630355524</v>
      </c>
      <c r="U34" s="25">
        <v>6.6624731686571321</v>
      </c>
      <c r="V34" s="25">
        <v>9.0221634226304719</v>
      </c>
      <c r="W34" s="25">
        <v>8.7657664558216659</v>
      </c>
      <c r="X34" s="25">
        <v>14.484967241576133</v>
      </c>
      <c r="Y34" s="25">
        <v>13.667497414119065</v>
      </c>
      <c r="Z34" s="25">
        <v>12.08303894938031</v>
      </c>
      <c r="AA34" s="25">
        <v>18.874910894959076</v>
      </c>
      <c r="AB34" s="25">
        <v>3.7954660950811396</v>
      </c>
      <c r="AC34" s="25">
        <v>8.3913913338121553</v>
      </c>
      <c r="AD34" s="25">
        <v>19.960739065170628</v>
      </c>
      <c r="AE34" s="25">
        <v>2.5429644616154619</v>
      </c>
      <c r="AF34" s="25">
        <v>8.8481313096117198</v>
      </c>
      <c r="AG34" s="25">
        <v>12.956649354646631</v>
      </c>
      <c r="AH34" s="26"/>
      <c r="AI34" s="25">
        <v>19.534387382100597</v>
      </c>
      <c r="AJ34" s="25">
        <v>18.406149918832519</v>
      </c>
      <c r="AK34" s="25">
        <v>1.0709075963855996</v>
      </c>
      <c r="AL34" s="25">
        <v>18.918344908379716</v>
      </c>
      <c r="AM34" s="25">
        <v>4.2597089086939164</v>
      </c>
      <c r="AN34" s="25">
        <v>6.9356806696840163</v>
      </c>
      <c r="AO34" s="25">
        <v>6.1750709880957695</v>
      </c>
      <c r="AP34" s="25">
        <v>11.315867318864004</v>
      </c>
      <c r="AQ34" s="25">
        <v>19.170789507491889</v>
      </c>
      <c r="AR34" s="25">
        <v>5.9102958561613246</v>
      </c>
      <c r="AS34" s="25">
        <v>15.347189028180003</v>
      </c>
      <c r="AT34" s="25">
        <v>14.040535516403574</v>
      </c>
      <c r="AU34" s="25">
        <v>8.2980923051220543</v>
      </c>
      <c r="AV34" s="25">
        <v>5.8084035498569433</v>
      </c>
      <c r="AW34" s="25">
        <v>17.058249778543502</v>
      </c>
      <c r="AX34" s="25">
        <v>10.014039663867198</v>
      </c>
      <c r="AY34" s="25">
        <v>8.639297293217707</v>
      </c>
      <c r="AZ34" s="25">
        <v>19.832891426781611</v>
      </c>
      <c r="BA34" s="25">
        <v>11.261594525364552</v>
      </c>
      <c r="BB34" s="25">
        <v>16.268259987799794</v>
      </c>
      <c r="BC34" s="25">
        <v>15.308654994009602</v>
      </c>
      <c r="BD34" s="25">
        <v>17.16538883474853</v>
      </c>
      <c r="BE34" s="25">
        <v>19.42015707354042</v>
      </c>
      <c r="BF34" s="25">
        <v>13.559623005415748</v>
      </c>
      <c r="BG34" s="25">
        <v>6.126062964627609</v>
      </c>
    </row>
    <row r="35" spans="1:59" x14ac:dyDescent="0.2">
      <c r="A35" s="1" t="s">
        <v>34</v>
      </c>
      <c r="B35" s="25">
        <v>13.409744484355485</v>
      </c>
      <c r="C35" s="25">
        <v>11.622908952158969</v>
      </c>
      <c r="D35" s="25">
        <v>4.6794992973893805</v>
      </c>
      <c r="E35" s="25">
        <v>8.3991189404926008</v>
      </c>
      <c r="F35" s="25">
        <v>2.7857602532675774</v>
      </c>
      <c r="G35" s="25">
        <v>14.454107271660947</v>
      </c>
      <c r="H35" s="25">
        <v>13.233787719476782</v>
      </c>
      <c r="I35" s="25">
        <v>18.602499863129886</v>
      </c>
      <c r="J35" s="25">
        <v>7.4735334646933644</v>
      </c>
      <c r="K35" s="25">
        <v>6.8231930091415416</v>
      </c>
      <c r="L35" s="25">
        <v>6.1145925757179382</v>
      </c>
      <c r="M35" s="25">
        <v>8.4489862994866414</v>
      </c>
      <c r="N35" s="25">
        <v>3.4087893700096843</v>
      </c>
      <c r="O35" s="25">
        <v>6.7629554369366183</v>
      </c>
      <c r="P35" s="25">
        <v>9.8313537466266414</v>
      </c>
      <c r="Q35" s="25">
        <v>12.425016780643888</v>
      </c>
      <c r="R35" s="25">
        <v>2.290602808553226</v>
      </c>
      <c r="S35" s="25">
        <v>2.7637720630879121</v>
      </c>
      <c r="T35" s="25">
        <v>18.41856895371664</v>
      </c>
      <c r="U35" s="25">
        <v>16.303140460934287</v>
      </c>
      <c r="V35" s="25">
        <v>4.5629842557824194</v>
      </c>
      <c r="W35" s="25">
        <v>6.3849579067018176</v>
      </c>
      <c r="X35" s="25">
        <v>1.2575068648597578</v>
      </c>
      <c r="Y35" s="25">
        <v>3.2807153550958952</v>
      </c>
      <c r="Z35" s="25">
        <v>15.1544705286484</v>
      </c>
      <c r="AA35" s="25">
        <v>5.664619436019537</v>
      </c>
      <c r="AB35" s="25">
        <v>12.31155660337946</v>
      </c>
      <c r="AC35" s="25">
        <v>14.185568588131458</v>
      </c>
      <c r="AD35" s="25">
        <v>3.0087610008838843</v>
      </c>
      <c r="AE35" s="25">
        <v>9.0547545271440892</v>
      </c>
      <c r="AF35" s="25">
        <v>14.106835530161698</v>
      </c>
      <c r="AG35" s="25">
        <v>3.6923742768257277</v>
      </c>
      <c r="AH35" s="25">
        <v>10.523000412946828</v>
      </c>
      <c r="AI35" s="26"/>
      <c r="AJ35" s="25">
        <v>9.6627979231200491</v>
      </c>
      <c r="AK35" s="25">
        <v>4.0550678598514915</v>
      </c>
      <c r="AL35" s="25">
        <v>16.294062245430617</v>
      </c>
      <c r="AM35" s="25">
        <v>9.6510749993634413</v>
      </c>
      <c r="AN35" s="25">
        <v>13.428308138556018</v>
      </c>
      <c r="AO35" s="25">
        <v>6.7732466210090339</v>
      </c>
      <c r="AP35" s="25">
        <v>17.120762437279097</v>
      </c>
      <c r="AQ35" s="25">
        <v>3.036580573591428</v>
      </c>
      <c r="AR35" s="25">
        <v>16.312744531828752</v>
      </c>
      <c r="AS35" s="25">
        <v>11.849983812643128</v>
      </c>
      <c r="AT35" s="25">
        <v>19.958718652936025</v>
      </c>
      <c r="AU35" s="25">
        <v>18.226934768822844</v>
      </c>
      <c r="AV35" s="25">
        <v>10.778652977034159</v>
      </c>
      <c r="AW35" s="25">
        <v>17.534049262033712</v>
      </c>
      <c r="AX35" s="25">
        <v>4.1331841055237941</v>
      </c>
      <c r="AY35" s="25">
        <v>12.75194863214759</v>
      </c>
      <c r="AZ35" s="25">
        <v>5.7909416850618598</v>
      </c>
      <c r="BA35" s="25">
        <v>18.090109624049123</v>
      </c>
      <c r="BB35" s="25">
        <v>10.742106957161701</v>
      </c>
      <c r="BC35" s="25">
        <v>14.96822331793744</v>
      </c>
      <c r="BD35" s="25">
        <v>10.871252062554083</v>
      </c>
      <c r="BE35" s="25">
        <v>14.918539004231942</v>
      </c>
      <c r="BF35" s="25">
        <v>1.2168530168646805</v>
      </c>
      <c r="BG35" s="25">
        <v>13.119689634475469</v>
      </c>
    </row>
    <row r="36" spans="1:59" x14ac:dyDescent="0.2">
      <c r="A36" s="1" t="s">
        <v>35</v>
      </c>
      <c r="B36" s="25">
        <v>12.084424576752902</v>
      </c>
      <c r="C36" s="25">
        <v>7.2506036049433575</v>
      </c>
      <c r="D36" s="25">
        <v>8.8906971722580455</v>
      </c>
      <c r="E36" s="25">
        <v>19.744990014706566</v>
      </c>
      <c r="F36" s="25">
        <v>19.035062186081436</v>
      </c>
      <c r="G36" s="25">
        <v>7.3441065239795993</v>
      </c>
      <c r="H36" s="25">
        <v>13.998811267297846</v>
      </c>
      <c r="I36" s="25">
        <v>4.3683137309155429</v>
      </c>
      <c r="J36" s="25">
        <v>3.9248079418427837</v>
      </c>
      <c r="K36" s="25">
        <v>9.3189104582683271</v>
      </c>
      <c r="L36" s="25">
        <v>17.093051491705822</v>
      </c>
      <c r="M36" s="25">
        <v>6.8589007609256516</v>
      </c>
      <c r="N36" s="25">
        <v>7.3066798206204577</v>
      </c>
      <c r="O36" s="25">
        <v>7.875370755931363</v>
      </c>
      <c r="P36" s="25">
        <v>4.3141249575740526</v>
      </c>
      <c r="Q36" s="25">
        <v>3.8481026317389606</v>
      </c>
      <c r="R36" s="25">
        <v>19.796038015637656</v>
      </c>
      <c r="S36" s="25">
        <v>18.942580538861069</v>
      </c>
      <c r="T36" s="25">
        <v>2.0029319836622332</v>
      </c>
      <c r="U36" s="25">
        <v>15.237665615592086</v>
      </c>
      <c r="V36" s="25">
        <v>18.501135871020942</v>
      </c>
      <c r="W36" s="25">
        <v>5.3697627941436394</v>
      </c>
      <c r="X36" s="25">
        <v>11.124498069118854</v>
      </c>
      <c r="Y36" s="25">
        <v>19.721789059259798</v>
      </c>
      <c r="Z36" s="25">
        <v>14.812140216105975</v>
      </c>
      <c r="AA36" s="25">
        <v>13.618916850477829</v>
      </c>
      <c r="AB36" s="25">
        <v>6.5126192233353155</v>
      </c>
      <c r="AC36" s="25">
        <v>10.453872128550996</v>
      </c>
      <c r="AD36" s="25">
        <v>18.950398139675105</v>
      </c>
      <c r="AE36" s="25">
        <v>8.7939323119095967</v>
      </c>
      <c r="AF36" s="25">
        <v>18.67369355014019</v>
      </c>
      <c r="AG36" s="25">
        <v>9.911877712652684</v>
      </c>
      <c r="AH36" s="25">
        <v>13.30051986375303</v>
      </c>
      <c r="AI36" s="25">
        <v>4.0267178452602259</v>
      </c>
      <c r="AJ36" s="26"/>
      <c r="AK36" s="25">
        <v>15.186244484566663</v>
      </c>
      <c r="AL36" s="25">
        <v>5.4436608714799455</v>
      </c>
      <c r="AM36" s="25">
        <v>10.134222088422598</v>
      </c>
      <c r="AN36" s="25">
        <v>3.7191470495574968</v>
      </c>
      <c r="AO36" s="25">
        <v>14.939530156526988</v>
      </c>
      <c r="AP36" s="25">
        <v>15.403216452652748</v>
      </c>
      <c r="AQ36" s="25">
        <v>8.6602990838110525</v>
      </c>
      <c r="AR36" s="25">
        <v>8.098733830577812</v>
      </c>
      <c r="AS36" s="25">
        <v>18.644623362879422</v>
      </c>
      <c r="AT36" s="25">
        <v>18.836742665661269</v>
      </c>
      <c r="AU36" s="25">
        <v>7.288841070486022</v>
      </c>
      <c r="AV36" s="25">
        <v>8.9990780726286168</v>
      </c>
      <c r="AW36" s="25">
        <v>15.320608941992226</v>
      </c>
      <c r="AX36" s="25">
        <v>10.414397245443837</v>
      </c>
      <c r="AY36" s="25">
        <v>3.5043505432166997</v>
      </c>
      <c r="AZ36" s="25">
        <v>3.3490176030610828</v>
      </c>
      <c r="BA36" s="25">
        <v>8.5857349643173642</v>
      </c>
      <c r="BB36" s="25">
        <v>14.270190178913749</v>
      </c>
      <c r="BC36" s="25">
        <v>5.9512688643032119</v>
      </c>
      <c r="BD36" s="25">
        <v>19.646023867688371</v>
      </c>
      <c r="BE36" s="25">
        <v>13.931262197730074</v>
      </c>
      <c r="BF36" s="25">
        <v>13.433168659499335</v>
      </c>
      <c r="BG36" s="25">
        <v>12.621725179313099</v>
      </c>
    </row>
    <row r="37" spans="1:59" x14ac:dyDescent="0.2">
      <c r="A37" s="1" t="s">
        <v>36</v>
      </c>
      <c r="B37" s="25">
        <v>17.491488430689344</v>
      </c>
      <c r="C37" s="25">
        <v>10.348989782369651</v>
      </c>
      <c r="D37" s="25">
        <v>18.718551384758118</v>
      </c>
      <c r="E37" s="25">
        <v>13.922392136176324</v>
      </c>
      <c r="F37" s="25">
        <v>18.366712458903564</v>
      </c>
      <c r="G37" s="25">
        <v>19.738287546745909</v>
      </c>
      <c r="H37" s="25">
        <v>14.667435924839662</v>
      </c>
      <c r="I37" s="25">
        <v>17.147746100397885</v>
      </c>
      <c r="J37" s="25">
        <v>6.9577992269843607</v>
      </c>
      <c r="K37" s="25">
        <v>2.652955197969165</v>
      </c>
      <c r="L37" s="25">
        <v>13.667439280279401</v>
      </c>
      <c r="M37" s="25">
        <v>10.081750106310892</v>
      </c>
      <c r="N37" s="25">
        <v>11.458010076856647</v>
      </c>
      <c r="O37" s="25">
        <v>7.7225856758819091</v>
      </c>
      <c r="P37" s="25">
        <v>14.520413272232433</v>
      </c>
      <c r="Q37" s="25">
        <v>8.1606241721970516</v>
      </c>
      <c r="R37" s="25">
        <v>12.411642903201344</v>
      </c>
      <c r="S37" s="25">
        <v>3.1355706348077477</v>
      </c>
      <c r="T37" s="25">
        <v>14.096276107620932</v>
      </c>
      <c r="U37" s="25">
        <v>14.449733796363411</v>
      </c>
      <c r="V37" s="25">
        <v>12.100875914834381</v>
      </c>
      <c r="W37" s="25">
        <v>3.4183349842381801</v>
      </c>
      <c r="X37" s="25">
        <v>13.980671614182425</v>
      </c>
      <c r="Y37" s="25">
        <v>17.453463893218139</v>
      </c>
      <c r="Z37" s="25">
        <v>8.6481846726298102</v>
      </c>
      <c r="AA37" s="25">
        <v>10.847181774024932</v>
      </c>
      <c r="AB37" s="25">
        <v>13.72208491419493</v>
      </c>
      <c r="AC37" s="25">
        <v>2.186383873080298</v>
      </c>
      <c r="AD37" s="25">
        <v>14.771187885862146</v>
      </c>
      <c r="AE37" s="25">
        <v>1.0702349499082398</v>
      </c>
      <c r="AF37" s="25">
        <v>9.3205336538493047</v>
      </c>
      <c r="AG37" s="25">
        <v>6.581178086381839</v>
      </c>
      <c r="AH37" s="25">
        <v>1.6051312423342305</v>
      </c>
      <c r="AI37" s="25">
        <v>12.702568732963071</v>
      </c>
      <c r="AJ37" s="25">
        <v>2.3246414044193857</v>
      </c>
      <c r="AK37" s="26"/>
      <c r="AL37" s="25">
        <v>3.8422163927962409</v>
      </c>
      <c r="AM37" s="25">
        <v>5.5255831654649352</v>
      </c>
      <c r="AN37" s="25">
        <v>15.217256191416906</v>
      </c>
      <c r="AO37" s="25">
        <v>3.329387316018229</v>
      </c>
      <c r="AP37" s="25">
        <v>1.4328108572646361</v>
      </c>
      <c r="AQ37" s="25">
        <v>1.1695057919368261</v>
      </c>
      <c r="AR37" s="25">
        <v>19.098153981517811</v>
      </c>
      <c r="AS37" s="25">
        <v>8.6984635222518847</v>
      </c>
      <c r="AT37" s="25">
        <v>8.9335678463848929</v>
      </c>
      <c r="AU37" s="25">
        <v>8.2642535670310817</v>
      </c>
      <c r="AV37" s="25">
        <v>17.197619597754592</v>
      </c>
      <c r="AW37" s="25">
        <v>10.37849624624274</v>
      </c>
      <c r="AX37" s="25">
        <v>16.6940865487243</v>
      </c>
      <c r="AY37" s="25">
        <v>3.7815507434902491</v>
      </c>
      <c r="AZ37" s="25">
        <v>2.273298397739576</v>
      </c>
      <c r="BA37" s="25">
        <v>10.291103920077083</v>
      </c>
      <c r="BB37" s="25">
        <v>2.9120553754616632</v>
      </c>
      <c r="BC37" s="25">
        <v>14.809296069945306</v>
      </c>
      <c r="BD37" s="25">
        <v>15.847932505127016</v>
      </c>
      <c r="BE37" s="25">
        <v>14.378953051604766</v>
      </c>
      <c r="BF37" s="25">
        <v>7.518036810230897</v>
      </c>
      <c r="BG37" s="25">
        <v>1.7354877070962431</v>
      </c>
    </row>
    <row r="38" spans="1:59" x14ac:dyDescent="0.2">
      <c r="A38" s="1" t="s">
        <v>37</v>
      </c>
      <c r="B38" s="25">
        <v>12.512325131479811</v>
      </c>
      <c r="C38" s="25">
        <v>17.105559223581121</v>
      </c>
      <c r="D38" s="25">
        <v>5.2115293492196244</v>
      </c>
      <c r="E38" s="25">
        <v>1.268810879107261</v>
      </c>
      <c r="F38" s="25">
        <v>3.0365260400429284</v>
      </c>
      <c r="G38" s="25">
        <v>8.1520819700913361</v>
      </c>
      <c r="H38" s="25">
        <v>15.405533120864227</v>
      </c>
      <c r="I38" s="25">
        <v>6.9044370561365023</v>
      </c>
      <c r="J38" s="25">
        <v>4.2591780364327292</v>
      </c>
      <c r="K38" s="25">
        <v>10.503438685150577</v>
      </c>
      <c r="L38" s="25">
        <v>13.618640509098158</v>
      </c>
      <c r="M38" s="25">
        <v>19.0503812551128</v>
      </c>
      <c r="N38" s="25">
        <v>11.691769414150796</v>
      </c>
      <c r="O38" s="25">
        <v>8.1127668665453818</v>
      </c>
      <c r="P38" s="25">
        <v>6.2782236559762188</v>
      </c>
      <c r="Q38" s="25">
        <v>9.8012364072935707</v>
      </c>
      <c r="R38" s="25">
        <v>17.605871890493315</v>
      </c>
      <c r="S38" s="25">
        <v>9.6335755900514748</v>
      </c>
      <c r="T38" s="25">
        <v>4.7018840012184207</v>
      </c>
      <c r="U38" s="25">
        <v>6.4709359199538987</v>
      </c>
      <c r="V38" s="25">
        <v>6.5793046857233932</v>
      </c>
      <c r="W38" s="25">
        <v>3.1706556537252046</v>
      </c>
      <c r="X38" s="25">
        <v>14.224341167639784</v>
      </c>
      <c r="Y38" s="25">
        <v>7.927111606592681</v>
      </c>
      <c r="Z38" s="25">
        <v>13.243299185948951</v>
      </c>
      <c r="AA38" s="25">
        <v>5.7134922595887163</v>
      </c>
      <c r="AB38" s="25">
        <v>11.141692546830987</v>
      </c>
      <c r="AC38" s="25">
        <v>15.237010603621597</v>
      </c>
      <c r="AD38" s="25">
        <v>16.136923910480778</v>
      </c>
      <c r="AE38" s="25">
        <v>1.2936240712270723</v>
      </c>
      <c r="AF38" s="25">
        <v>3.9890903280002035</v>
      </c>
      <c r="AG38" s="25">
        <v>16.702078808364156</v>
      </c>
      <c r="AH38" s="25">
        <v>6.8496254635385805</v>
      </c>
      <c r="AI38" s="25">
        <v>7.6867724012110283</v>
      </c>
      <c r="AJ38" s="25">
        <v>16.979923038449879</v>
      </c>
      <c r="AK38" s="25">
        <v>4.2161804078459237</v>
      </c>
      <c r="AL38" s="26"/>
      <c r="AM38" s="25">
        <v>1.2592611046557161</v>
      </c>
      <c r="AN38" s="25">
        <v>15.63486544744174</v>
      </c>
      <c r="AO38" s="25">
        <v>1.5555085435221243</v>
      </c>
      <c r="AP38" s="25">
        <v>4.8236985506466432</v>
      </c>
      <c r="AQ38" s="25">
        <v>13.176083407526717</v>
      </c>
      <c r="AR38" s="25">
        <v>8.3627631475952917</v>
      </c>
      <c r="AS38" s="25">
        <v>4.1146532974196388</v>
      </c>
      <c r="AT38" s="25">
        <v>16.500130267645787</v>
      </c>
      <c r="AU38" s="25">
        <v>15.779707293436548</v>
      </c>
      <c r="AV38" s="25">
        <v>14.302918236944585</v>
      </c>
      <c r="AW38" s="25">
        <v>8.9333899187133738</v>
      </c>
      <c r="AX38" s="25">
        <v>14.658278761527619</v>
      </c>
      <c r="AY38" s="25">
        <v>8.6528943689886297</v>
      </c>
      <c r="AZ38" s="25">
        <v>17.343677537777417</v>
      </c>
      <c r="BA38" s="25">
        <v>3.1331629277438067</v>
      </c>
      <c r="BB38" s="25">
        <v>10.188525579903031</v>
      </c>
      <c r="BC38" s="25">
        <v>9.7617399441115467</v>
      </c>
      <c r="BD38" s="25">
        <v>19.5023586680012</v>
      </c>
      <c r="BE38" s="25">
        <v>5.4420547794055993</v>
      </c>
      <c r="BF38" s="25">
        <v>19.767407788406356</v>
      </c>
      <c r="BG38" s="25">
        <v>4.2500019592785314</v>
      </c>
    </row>
    <row r="39" spans="1:59" x14ac:dyDescent="0.2">
      <c r="A39" s="1" t="s">
        <v>38</v>
      </c>
      <c r="B39" s="25">
        <v>15.294414682790205</v>
      </c>
      <c r="C39" s="25">
        <v>15.274471621069276</v>
      </c>
      <c r="D39" s="25">
        <v>18.02585949130226</v>
      </c>
      <c r="E39" s="25">
        <v>8.5485019670597104</v>
      </c>
      <c r="F39" s="25">
        <v>12.202076128222069</v>
      </c>
      <c r="G39" s="25">
        <v>5.6343759028458171</v>
      </c>
      <c r="H39" s="25">
        <v>14.828980209915251</v>
      </c>
      <c r="I39" s="25">
        <v>16.176915047660636</v>
      </c>
      <c r="J39" s="25">
        <v>15.691978975004345</v>
      </c>
      <c r="K39" s="25">
        <v>2.5805837674542582</v>
      </c>
      <c r="L39" s="25">
        <v>5.4140459130116794</v>
      </c>
      <c r="M39" s="25">
        <v>8.3549295159539856</v>
      </c>
      <c r="N39" s="25">
        <v>9.5743743730038346</v>
      </c>
      <c r="O39" s="25">
        <v>17.122860314714085</v>
      </c>
      <c r="P39" s="25">
        <v>11.377484285440342</v>
      </c>
      <c r="Q39" s="25">
        <v>13.009966911263492</v>
      </c>
      <c r="R39" s="25">
        <v>7.7709492443141608</v>
      </c>
      <c r="S39" s="25">
        <v>15.509923196436427</v>
      </c>
      <c r="T39" s="25">
        <v>12.063067935076726</v>
      </c>
      <c r="U39" s="25">
        <v>5.5199460645757661</v>
      </c>
      <c r="V39" s="25">
        <v>11.981273643178621</v>
      </c>
      <c r="W39" s="25">
        <v>8.3937900321908749</v>
      </c>
      <c r="X39" s="25">
        <v>16.116595938859895</v>
      </c>
      <c r="Y39" s="25">
        <v>7.4067713420875654</v>
      </c>
      <c r="Z39" s="25">
        <v>5.0034653132888884</v>
      </c>
      <c r="AA39" s="25">
        <v>12.481356650100194</v>
      </c>
      <c r="AB39" s="25">
        <v>5.9197720492192492</v>
      </c>
      <c r="AC39" s="25">
        <v>1.8967323870743633</v>
      </c>
      <c r="AD39" s="25">
        <v>5.2222397694702645</v>
      </c>
      <c r="AE39" s="25">
        <v>16.974429549684718</v>
      </c>
      <c r="AF39" s="25">
        <v>10.033834999536557</v>
      </c>
      <c r="AG39" s="25">
        <v>2.5408962286471399</v>
      </c>
      <c r="AH39" s="25">
        <v>1.0363333656422995</v>
      </c>
      <c r="AI39" s="25">
        <v>5.8026424454481651</v>
      </c>
      <c r="AJ39" s="25">
        <v>18.240602385409495</v>
      </c>
      <c r="AK39" s="25">
        <v>2.8036496795642076</v>
      </c>
      <c r="AL39" s="25">
        <v>9.3441197943770398</v>
      </c>
      <c r="AM39" s="26"/>
      <c r="AN39" s="25">
        <v>7.366863581530799</v>
      </c>
      <c r="AO39" s="25">
        <v>19.328857180172854</v>
      </c>
      <c r="AP39" s="25">
        <v>12.121432000454245</v>
      </c>
      <c r="AQ39" s="25">
        <v>12.094241755418441</v>
      </c>
      <c r="AR39" s="25">
        <v>5.0999236336196718</v>
      </c>
      <c r="AS39" s="25">
        <v>15.162067024925658</v>
      </c>
      <c r="AT39" s="25">
        <v>11.376510172936083</v>
      </c>
      <c r="AU39" s="25">
        <v>1.2123159224796991</v>
      </c>
      <c r="AV39" s="25">
        <v>5.6791015408723613</v>
      </c>
      <c r="AW39" s="25">
        <v>16.392467032394517</v>
      </c>
      <c r="AX39" s="25">
        <v>5.8548236783279659</v>
      </c>
      <c r="AY39" s="25">
        <v>12.733941017030761</v>
      </c>
      <c r="AZ39" s="25">
        <v>12.733310791968064</v>
      </c>
      <c r="BA39" s="25">
        <v>15.446719977088312</v>
      </c>
      <c r="BB39" s="25">
        <v>11.650339047717868</v>
      </c>
      <c r="BC39" s="25">
        <v>19.528693288532761</v>
      </c>
      <c r="BD39" s="25">
        <v>14.467563527318724</v>
      </c>
      <c r="BE39" s="25">
        <v>17.300187186938004</v>
      </c>
      <c r="BF39" s="25">
        <v>13.077682580269766</v>
      </c>
      <c r="BG39" s="25">
        <v>12.88653875574361</v>
      </c>
    </row>
    <row r="40" spans="1:59" x14ac:dyDescent="0.2">
      <c r="A40" s="1" t="s">
        <v>39</v>
      </c>
      <c r="B40" s="25">
        <v>18.632215274573447</v>
      </c>
      <c r="C40" s="25">
        <v>15.391245673419169</v>
      </c>
      <c r="D40" s="25">
        <v>5.706312458385514</v>
      </c>
      <c r="E40" s="25">
        <v>4.8817406991487644</v>
      </c>
      <c r="F40" s="25">
        <v>17.873230857490292</v>
      </c>
      <c r="G40" s="25">
        <v>14.267297590222089</v>
      </c>
      <c r="H40" s="25">
        <v>6.6896399689692139</v>
      </c>
      <c r="I40" s="25">
        <v>17.643672140344016</v>
      </c>
      <c r="J40" s="25">
        <v>7.0633482675844332</v>
      </c>
      <c r="K40" s="25">
        <v>4.9400220977864482</v>
      </c>
      <c r="L40" s="25">
        <v>12.518017914118149</v>
      </c>
      <c r="M40" s="25">
        <v>7.0879202431694033</v>
      </c>
      <c r="N40" s="25">
        <v>3.0448828793523512</v>
      </c>
      <c r="O40" s="25">
        <v>17.899451238169611</v>
      </c>
      <c r="P40" s="25">
        <v>6.4956653664373798</v>
      </c>
      <c r="Q40" s="25">
        <v>18.735321908154408</v>
      </c>
      <c r="R40" s="25">
        <v>11.752617033036666</v>
      </c>
      <c r="S40" s="25">
        <v>9.4228787866572929</v>
      </c>
      <c r="T40" s="25">
        <v>9.1422622116236045</v>
      </c>
      <c r="U40" s="25">
        <v>3.6836670830019314</v>
      </c>
      <c r="V40" s="25">
        <v>1.4162188301852319</v>
      </c>
      <c r="W40" s="25">
        <v>10.496067904836503</v>
      </c>
      <c r="X40" s="25">
        <v>13.390326394039127</v>
      </c>
      <c r="Y40" s="25">
        <v>17.754113919978604</v>
      </c>
      <c r="Z40" s="25">
        <v>16.675973596805292</v>
      </c>
      <c r="AA40" s="25">
        <v>11.484930652886067</v>
      </c>
      <c r="AB40" s="25">
        <v>8.3427428401444583</v>
      </c>
      <c r="AC40" s="25">
        <v>8.5000842704335042</v>
      </c>
      <c r="AD40" s="25">
        <v>19.787947452870736</v>
      </c>
      <c r="AE40" s="25">
        <v>14.842033789207703</v>
      </c>
      <c r="AF40" s="25">
        <v>15.366878036023554</v>
      </c>
      <c r="AG40" s="25">
        <v>5.136915171590652</v>
      </c>
      <c r="AH40" s="25">
        <v>3.713466085314888</v>
      </c>
      <c r="AI40" s="25">
        <v>10.24387108714977</v>
      </c>
      <c r="AJ40" s="25">
        <v>16.557202093321592</v>
      </c>
      <c r="AK40" s="25">
        <v>14.110015062805678</v>
      </c>
      <c r="AL40" s="25">
        <v>9.7385450622405276</v>
      </c>
      <c r="AM40" s="25">
        <v>19.625871637380005</v>
      </c>
      <c r="AN40" s="26"/>
      <c r="AO40" s="25">
        <v>17.385258832096721</v>
      </c>
      <c r="AP40" s="25">
        <v>5.9595355299871144</v>
      </c>
      <c r="AQ40" s="25">
        <v>4.9022341192770869</v>
      </c>
      <c r="AR40" s="25">
        <v>3.9963471667553052</v>
      </c>
      <c r="AS40" s="25">
        <v>3.1718222262868734</v>
      </c>
      <c r="AT40" s="25">
        <v>16.148952162670561</v>
      </c>
      <c r="AU40" s="25">
        <v>3.8330866676730966</v>
      </c>
      <c r="AV40" s="25">
        <v>7.6955226430928496</v>
      </c>
      <c r="AW40" s="25">
        <v>14.307166253736392</v>
      </c>
      <c r="AX40" s="25">
        <v>3.4498726127267045</v>
      </c>
      <c r="AY40" s="25">
        <v>13.938234075163868</v>
      </c>
      <c r="AZ40" s="25">
        <v>3.2438883309009388</v>
      </c>
      <c r="BA40" s="25">
        <v>19.302755388876108</v>
      </c>
      <c r="BB40" s="25">
        <v>13.507219787580727</v>
      </c>
      <c r="BC40" s="25">
        <v>8.0786333940465305</v>
      </c>
      <c r="BD40" s="25">
        <v>13.441747492733002</v>
      </c>
      <c r="BE40" s="25">
        <v>3.9435742720511833</v>
      </c>
      <c r="BF40" s="25">
        <v>11.01367739326203</v>
      </c>
      <c r="BG40" s="25">
        <v>11.756089611938792</v>
      </c>
    </row>
    <row r="41" spans="1:59" x14ac:dyDescent="0.2">
      <c r="A41" s="1" t="s">
        <v>40</v>
      </c>
      <c r="B41" s="25">
        <v>6.8642414534549605</v>
      </c>
      <c r="C41" s="25">
        <v>5.0258454609808743</v>
      </c>
      <c r="D41" s="25">
        <v>12.307529675770033</v>
      </c>
      <c r="E41" s="25">
        <v>11.942854074036195</v>
      </c>
      <c r="F41" s="25">
        <v>4.9875264525215766</v>
      </c>
      <c r="G41" s="25">
        <v>3.5169094180416298</v>
      </c>
      <c r="H41" s="25">
        <v>3.5420702672306943</v>
      </c>
      <c r="I41" s="25">
        <v>15.143424364731191</v>
      </c>
      <c r="J41" s="25">
        <v>19.417945274003806</v>
      </c>
      <c r="K41" s="25">
        <v>11.634299419333807</v>
      </c>
      <c r="L41" s="25">
        <v>17.284881180008039</v>
      </c>
      <c r="M41" s="25">
        <v>9.7233542143053597</v>
      </c>
      <c r="N41" s="25">
        <v>6.3703667595164521</v>
      </c>
      <c r="O41" s="25">
        <v>7.4281500715861926</v>
      </c>
      <c r="P41" s="25">
        <v>7.0417944124662517</v>
      </c>
      <c r="Q41" s="25">
        <v>11.452700661657214</v>
      </c>
      <c r="R41" s="25">
        <v>10.668359396312573</v>
      </c>
      <c r="S41" s="25">
        <v>9.4467575364237995</v>
      </c>
      <c r="T41" s="25">
        <v>7.7871146962127007</v>
      </c>
      <c r="U41" s="25">
        <v>19.549422769238003</v>
      </c>
      <c r="V41" s="25">
        <v>3.1439854817836648</v>
      </c>
      <c r="W41" s="25">
        <v>10.756376102318809</v>
      </c>
      <c r="X41" s="25">
        <v>16.010431837873035</v>
      </c>
      <c r="Y41" s="25">
        <v>6.2985957398527734</v>
      </c>
      <c r="Z41" s="25">
        <v>11.053953551195523</v>
      </c>
      <c r="AA41" s="25">
        <v>5.4553336926616343</v>
      </c>
      <c r="AB41" s="25">
        <v>6.5739156129892642</v>
      </c>
      <c r="AC41" s="25">
        <v>10.631878117686052</v>
      </c>
      <c r="AD41" s="25">
        <v>13.320907977306424</v>
      </c>
      <c r="AE41" s="25">
        <v>18.500046882808888</v>
      </c>
      <c r="AF41" s="25">
        <v>1.6195858981817479</v>
      </c>
      <c r="AG41" s="25">
        <v>11.989552118586248</v>
      </c>
      <c r="AH41" s="25">
        <v>3.7885559032154204</v>
      </c>
      <c r="AI41" s="25">
        <v>15.657922556197549</v>
      </c>
      <c r="AJ41" s="25">
        <v>19.647211836118167</v>
      </c>
      <c r="AK41" s="25">
        <v>10.000555356095838</v>
      </c>
      <c r="AL41" s="25">
        <v>7.7476949372450834</v>
      </c>
      <c r="AM41" s="25">
        <v>1.8753022111910553</v>
      </c>
      <c r="AN41" s="25">
        <v>1.0198786188190363</v>
      </c>
      <c r="AO41" s="26"/>
      <c r="AP41" s="25">
        <v>2.4732349208735078</v>
      </c>
      <c r="AQ41" s="25">
        <v>14.904510726343716</v>
      </c>
      <c r="AR41" s="25">
        <v>5.4213688538493434</v>
      </c>
      <c r="AS41" s="25">
        <v>11.683143518700096</v>
      </c>
      <c r="AT41" s="25">
        <v>10.32632881167625</v>
      </c>
      <c r="AU41" s="25">
        <v>14.644785719159474</v>
      </c>
      <c r="AV41" s="25">
        <v>7.6365851461325001</v>
      </c>
      <c r="AW41" s="25">
        <v>19.559153409236615</v>
      </c>
      <c r="AX41" s="25">
        <v>17.670473364890519</v>
      </c>
      <c r="AY41" s="25">
        <v>6.293953824852399</v>
      </c>
      <c r="AZ41" s="25">
        <v>7.9175355750996728</v>
      </c>
      <c r="BA41" s="25">
        <v>15.742496751324367</v>
      </c>
      <c r="BB41" s="25">
        <v>8.9605083750198364</v>
      </c>
      <c r="BC41" s="25">
        <v>8.6930702703951166</v>
      </c>
      <c r="BD41" s="25">
        <v>2.2979692816632755</v>
      </c>
      <c r="BE41" s="25">
        <v>17.887579315732829</v>
      </c>
      <c r="BF41" s="25">
        <v>2.167186480181063</v>
      </c>
      <c r="BG41" s="25">
        <v>17.09804925319937</v>
      </c>
    </row>
    <row r="42" spans="1:59" x14ac:dyDescent="0.2">
      <c r="A42" s="1" t="s">
        <v>41</v>
      </c>
      <c r="B42" s="25">
        <v>4.2891972099456721</v>
      </c>
      <c r="C42" s="25">
        <v>17.763269679590096</v>
      </c>
      <c r="D42" s="25">
        <v>18.322589942560878</v>
      </c>
      <c r="E42" s="25">
        <v>19.528563042632321</v>
      </c>
      <c r="F42" s="25">
        <v>15.94625786161035</v>
      </c>
      <c r="G42" s="25">
        <v>11.613197257480243</v>
      </c>
      <c r="H42" s="25">
        <v>5.4250233328173625</v>
      </c>
      <c r="I42" s="25">
        <v>17.34048685299479</v>
      </c>
      <c r="J42" s="25">
        <v>7.1601343253974346</v>
      </c>
      <c r="K42" s="25">
        <v>3.1373615640163917</v>
      </c>
      <c r="L42" s="25">
        <v>13.224476126410034</v>
      </c>
      <c r="M42" s="25">
        <v>2.6829421595123968</v>
      </c>
      <c r="N42" s="25">
        <v>7.7257720269310415</v>
      </c>
      <c r="O42" s="25">
        <v>7.2428265994304759</v>
      </c>
      <c r="P42" s="25">
        <v>4.120356609787108</v>
      </c>
      <c r="Q42" s="25">
        <v>12.738602328584495</v>
      </c>
      <c r="R42" s="25">
        <v>19.236121022449058</v>
      </c>
      <c r="S42" s="25">
        <v>9.6061032885815347</v>
      </c>
      <c r="T42" s="25">
        <v>6.5270095612648591</v>
      </c>
      <c r="U42" s="25">
        <v>1.3452291489915438</v>
      </c>
      <c r="V42" s="25">
        <v>4.4843296133476436</v>
      </c>
      <c r="W42" s="25">
        <v>11.588134144980522</v>
      </c>
      <c r="X42" s="25">
        <v>9.2593071201644097</v>
      </c>
      <c r="Y42" s="25">
        <v>10.367073674408394</v>
      </c>
      <c r="Z42" s="25">
        <v>2.8570479745605257</v>
      </c>
      <c r="AA42" s="25">
        <v>18.104727633992351</v>
      </c>
      <c r="AB42" s="25">
        <v>9.534085443283919</v>
      </c>
      <c r="AC42" s="25">
        <v>15.456398584922864</v>
      </c>
      <c r="AD42" s="25">
        <v>9.9189028305054237</v>
      </c>
      <c r="AE42" s="25">
        <v>3.8732763194813327</v>
      </c>
      <c r="AF42" s="25">
        <v>16.495697201729797</v>
      </c>
      <c r="AG42" s="25">
        <v>12.999459880756026</v>
      </c>
      <c r="AH42" s="25">
        <v>11.019829037737654</v>
      </c>
      <c r="AI42" s="25">
        <v>6.9176773543221071</v>
      </c>
      <c r="AJ42" s="25">
        <v>5.3667869603689704</v>
      </c>
      <c r="AK42" s="25">
        <v>5.3608007654203123</v>
      </c>
      <c r="AL42" s="25">
        <v>6.9781070250168709</v>
      </c>
      <c r="AM42" s="25">
        <v>18.456328230016378</v>
      </c>
      <c r="AN42" s="25">
        <v>7.219897630836142</v>
      </c>
      <c r="AO42" s="25">
        <v>9.5752977264710903</v>
      </c>
      <c r="AP42" s="26"/>
      <c r="AQ42" s="25">
        <v>14.870357755196524</v>
      </c>
      <c r="AR42" s="25">
        <v>7.6049945899167488</v>
      </c>
      <c r="AS42" s="25">
        <v>3.6660315019151639</v>
      </c>
      <c r="AT42" s="25">
        <v>10.963144486143987</v>
      </c>
      <c r="AU42" s="25">
        <v>1.8349835660962175</v>
      </c>
      <c r="AV42" s="25">
        <v>16.072525120140845</v>
      </c>
      <c r="AW42" s="25">
        <v>16.486748811279881</v>
      </c>
      <c r="AX42" s="25">
        <v>19.528350200780373</v>
      </c>
      <c r="AY42" s="25">
        <v>18.407301292591264</v>
      </c>
      <c r="AZ42" s="25">
        <v>9.1547117110956648</v>
      </c>
      <c r="BA42" s="25">
        <v>7.7715264435868763</v>
      </c>
      <c r="BB42" s="25">
        <v>14.540833142910838</v>
      </c>
      <c r="BC42" s="25">
        <v>12.213677304569361</v>
      </c>
      <c r="BD42" s="25">
        <v>1.2995012870108045</v>
      </c>
      <c r="BE42" s="25">
        <v>1.8070346112371305</v>
      </c>
      <c r="BF42" s="25">
        <v>4.8806568822627181</v>
      </c>
      <c r="BG42" s="25">
        <v>13.481130769557673</v>
      </c>
    </row>
    <row r="43" spans="1:59" x14ac:dyDescent="0.2">
      <c r="A43" s="1" t="s">
        <v>42</v>
      </c>
      <c r="B43" s="25">
        <v>5.4821583186166043</v>
      </c>
      <c r="C43" s="25">
        <v>9.0754903844812471</v>
      </c>
      <c r="D43" s="25">
        <v>18.792920904192407</v>
      </c>
      <c r="E43" s="25">
        <v>8.4978686277019513</v>
      </c>
      <c r="F43" s="25">
        <v>2.9454780126323943</v>
      </c>
      <c r="G43" s="25">
        <v>14.013118102409468</v>
      </c>
      <c r="H43" s="25">
        <v>16.567520936453526</v>
      </c>
      <c r="I43" s="25">
        <v>14.639241615720614</v>
      </c>
      <c r="J43" s="25">
        <v>6.8562018947728784</v>
      </c>
      <c r="K43" s="25">
        <v>8.9064126596698365</v>
      </c>
      <c r="L43" s="25">
        <v>3.0721992879282958</v>
      </c>
      <c r="M43" s="25">
        <v>19.31950266876806</v>
      </c>
      <c r="N43" s="25">
        <v>8.9412321271798714</v>
      </c>
      <c r="O43" s="25">
        <v>7.5590401765301376</v>
      </c>
      <c r="P43" s="25">
        <v>2.0742126898496669</v>
      </c>
      <c r="Q43" s="25">
        <v>1.5190704531861843</v>
      </c>
      <c r="R43" s="25">
        <v>1.3106008335705051</v>
      </c>
      <c r="S43" s="25">
        <v>6.4233419717469404</v>
      </c>
      <c r="T43" s="25">
        <v>7.9944162292383538</v>
      </c>
      <c r="U43" s="25">
        <v>18.726605522044</v>
      </c>
      <c r="V43" s="25">
        <v>10.046029007753758</v>
      </c>
      <c r="W43" s="25">
        <v>1.9406872563099844</v>
      </c>
      <c r="X43" s="25">
        <v>6.6436628798782715</v>
      </c>
      <c r="Y43" s="25">
        <v>8.2386242299122827</v>
      </c>
      <c r="Z43" s="25">
        <v>10.242642081946439</v>
      </c>
      <c r="AA43" s="25">
        <v>14.590710307901833</v>
      </c>
      <c r="AB43" s="25">
        <v>1.2351834935225146</v>
      </c>
      <c r="AC43" s="25">
        <v>3.3982240559133912</v>
      </c>
      <c r="AD43" s="25">
        <v>3.7146634330077837</v>
      </c>
      <c r="AE43" s="25">
        <v>12.494512726286084</v>
      </c>
      <c r="AF43" s="25">
        <v>3.0841668694209754</v>
      </c>
      <c r="AG43" s="25">
        <v>8.0792401988313873</v>
      </c>
      <c r="AH43" s="25">
        <v>8.570819982323334</v>
      </c>
      <c r="AI43" s="25">
        <v>5.0416628754436044</v>
      </c>
      <c r="AJ43" s="25">
        <v>5.027249669212754</v>
      </c>
      <c r="AK43" s="25">
        <v>8.9514411810359764</v>
      </c>
      <c r="AL43" s="25">
        <v>6.4012976470725249</v>
      </c>
      <c r="AM43" s="25">
        <v>15.648854382432193</v>
      </c>
      <c r="AN43" s="25">
        <v>4.7684555721995983</v>
      </c>
      <c r="AO43" s="25">
        <v>16.751986825707192</v>
      </c>
      <c r="AP43" s="25">
        <v>6.3498622286881687</v>
      </c>
      <c r="AQ43" s="26"/>
      <c r="AR43" s="25">
        <v>2.5140200261268832</v>
      </c>
      <c r="AS43" s="25">
        <v>9.5077079976838927</v>
      </c>
      <c r="AT43" s="25">
        <v>16.858242244222378</v>
      </c>
      <c r="AU43" s="25">
        <v>8.9019730283411853</v>
      </c>
      <c r="AV43" s="25">
        <v>17.858358567359332</v>
      </c>
      <c r="AW43" s="25">
        <v>7.655725523256292</v>
      </c>
      <c r="AX43" s="25">
        <v>3.4465285802578727</v>
      </c>
      <c r="AY43" s="25">
        <v>12.010897492403124</v>
      </c>
      <c r="AZ43" s="25">
        <v>18.429774417382301</v>
      </c>
      <c r="BA43" s="25">
        <v>15.939240004755094</v>
      </c>
      <c r="BB43" s="25">
        <v>8.2909566654717644</v>
      </c>
      <c r="BC43" s="25">
        <v>8.526893458635513</v>
      </c>
      <c r="BD43" s="25">
        <v>11.572902197539459</v>
      </c>
      <c r="BE43" s="25">
        <v>4.359985080533642</v>
      </c>
      <c r="BF43" s="25">
        <v>19.212588598201467</v>
      </c>
      <c r="BG43" s="25">
        <v>14.548066441876102</v>
      </c>
    </row>
    <row r="44" spans="1:59" x14ac:dyDescent="0.2">
      <c r="A44" s="1" t="s">
        <v>43</v>
      </c>
      <c r="B44" s="25">
        <v>4.5240011870047852</v>
      </c>
      <c r="C44" s="25">
        <v>11.92449667062057</v>
      </c>
      <c r="D44" s="25">
        <v>13.71036976866578</v>
      </c>
      <c r="E44" s="25">
        <v>7.0020397992889905</v>
      </c>
      <c r="F44" s="25">
        <v>9.2621842034770374</v>
      </c>
      <c r="G44" s="25">
        <v>1.8870827206440985</v>
      </c>
      <c r="H44" s="25">
        <v>12.542085509424538</v>
      </c>
      <c r="I44" s="25">
        <v>16.068470735326301</v>
      </c>
      <c r="J44" s="25">
        <v>2.6088981420105188</v>
      </c>
      <c r="K44" s="25">
        <v>10.117983047827206</v>
      </c>
      <c r="L44" s="25">
        <v>9.4524450682341303</v>
      </c>
      <c r="M44" s="25">
        <v>13.250456416231419</v>
      </c>
      <c r="N44" s="25">
        <v>14.000083424638451</v>
      </c>
      <c r="O44" s="25">
        <v>4.0012669221316282</v>
      </c>
      <c r="P44" s="25">
        <v>1.9624214563094822</v>
      </c>
      <c r="Q44" s="25">
        <v>2.0158141099137792</v>
      </c>
      <c r="R44" s="25">
        <v>19.80408038634824</v>
      </c>
      <c r="S44" s="25">
        <v>14.208182212668014</v>
      </c>
      <c r="T44" s="25">
        <v>1.4010883160184839</v>
      </c>
      <c r="U44" s="25">
        <v>8.1941484030709475</v>
      </c>
      <c r="V44" s="25">
        <v>7.6022351990891917</v>
      </c>
      <c r="W44" s="25">
        <v>5.6333105842519426</v>
      </c>
      <c r="X44" s="25">
        <v>14.050889155531593</v>
      </c>
      <c r="Y44" s="25">
        <v>17.838197032534815</v>
      </c>
      <c r="Z44" s="25">
        <v>14.197779831173332</v>
      </c>
      <c r="AA44" s="25">
        <v>14.751159306243887</v>
      </c>
      <c r="AB44" s="25">
        <v>9.0242411194644045</v>
      </c>
      <c r="AC44" s="25">
        <v>18.103515441975762</v>
      </c>
      <c r="AD44" s="25">
        <v>15.905509771966825</v>
      </c>
      <c r="AE44" s="25">
        <v>11.381538585964742</v>
      </c>
      <c r="AF44" s="25">
        <v>7.3836742823369228</v>
      </c>
      <c r="AG44" s="25">
        <v>17.096485612238649</v>
      </c>
      <c r="AH44" s="25">
        <v>4.1738330819265599</v>
      </c>
      <c r="AI44" s="25">
        <v>13.214681621460024</v>
      </c>
      <c r="AJ44" s="25">
        <v>6.0540218121309461</v>
      </c>
      <c r="AK44" s="25">
        <v>10.331673055969159</v>
      </c>
      <c r="AL44" s="25">
        <v>5.4775000474042308</v>
      </c>
      <c r="AM44" s="25">
        <v>8.3932504569882376</v>
      </c>
      <c r="AN44" s="25">
        <v>6.7089075454196356</v>
      </c>
      <c r="AO44" s="25">
        <v>18.799128821027367</v>
      </c>
      <c r="AP44" s="25">
        <v>11.441424607321554</v>
      </c>
      <c r="AQ44" s="25">
        <v>3.9515552903412883</v>
      </c>
      <c r="AR44" s="26"/>
      <c r="AS44" s="25">
        <v>4.8020905198230182</v>
      </c>
      <c r="AT44" s="25">
        <v>3.5026091434768567</v>
      </c>
      <c r="AU44" s="25">
        <v>1.346463658062123</v>
      </c>
      <c r="AV44" s="25">
        <v>8.5641143974493978</v>
      </c>
      <c r="AW44" s="25">
        <v>6.3870600777838158</v>
      </c>
      <c r="AX44" s="25">
        <v>4.9989663553516284</v>
      </c>
      <c r="AY44" s="25">
        <v>9.811328589452156</v>
      </c>
      <c r="AZ44" s="25">
        <v>15.943425475048526</v>
      </c>
      <c r="BA44" s="25">
        <v>9.6174026687798584</v>
      </c>
      <c r="BB44" s="25">
        <v>2.4895293611419982</v>
      </c>
      <c r="BC44" s="25">
        <v>14.253234270138719</v>
      </c>
      <c r="BD44" s="25">
        <v>18.898906878456593</v>
      </c>
      <c r="BE44" s="25">
        <v>3.0444341468056715</v>
      </c>
      <c r="BF44" s="25">
        <v>5.0815607236085789</v>
      </c>
      <c r="BG44" s="25">
        <v>16.988684640257389</v>
      </c>
    </row>
    <row r="45" spans="1:59" x14ac:dyDescent="0.2">
      <c r="A45" s="1" t="s">
        <v>44</v>
      </c>
      <c r="B45" s="25">
        <v>11.145197676793638</v>
      </c>
      <c r="C45" s="25">
        <v>4.3261488684227212</v>
      </c>
      <c r="D45" s="25">
        <v>4.1222255318005772</v>
      </c>
      <c r="E45" s="25">
        <v>6.4531783572008692</v>
      </c>
      <c r="F45" s="25">
        <v>4.501531701665427</v>
      </c>
      <c r="G45" s="25">
        <v>18.377995689622331</v>
      </c>
      <c r="H45" s="25">
        <v>1.5620730773203597</v>
      </c>
      <c r="I45" s="25">
        <v>15.725946832104498</v>
      </c>
      <c r="J45" s="25">
        <v>8.7097307876816625</v>
      </c>
      <c r="K45" s="25">
        <v>7.8312437081646342</v>
      </c>
      <c r="L45" s="25">
        <v>16.745403782867509</v>
      </c>
      <c r="M45" s="25">
        <v>18.888234350275297</v>
      </c>
      <c r="N45" s="25">
        <v>15.950055810935876</v>
      </c>
      <c r="O45" s="25">
        <v>6.4125640390734802</v>
      </c>
      <c r="P45" s="25">
        <v>18.380636376318645</v>
      </c>
      <c r="Q45" s="25">
        <v>6.2153626120233483</v>
      </c>
      <c r="R45" s="25">
        <v>1.6770056789928161</v>
      </c>
      <c r="S45" s="25">
        <v>9.9650205472591047</v>
      </c>
      <c r="T45" s="25">
        <v>17.347743549141121</v>
      </c>
      <c r="U45" s="25">
        <v>9.9872621321546653</v>
      </c>
      <c r="V45" s="25">
        <v>17.546062341683587</v>
      </c>
      <c r="W45" s="25">
        <v>18.651091757736136</v>
      </c>
      <c r="X45" s="25">
        <v>19.490433868987814</v>
      </c>
      <c r="Y45" s="25">
        <v>10.243863872324653</v>
      </c>
      <c r="Z45" s="25">
        <v>8.5292559332648494</v>
      </c>
      <c r="AA45" s="25">
        <v>3.6783746615805102</v>
      </c>
      <c r="AB45" s="25">
        <v>9.2428273261707847</v>
      </c>
      <c r="AC45" s="25">
        <v>8.1983773937312687</v>
      </c>
      <c r="AD45" s="25">
        <v>9.9494326318857684</v>
      </c>
      <c r="AE45" s="25">
        <v>4.684764671946346</v>
      </c>
      <c r="AF45" s="25">
        <v>5.6554893870692968</v>
      </c>
      <c r="AG45" s="25">
        <v>4.0907812418825173</v>
      </c>
      <c r="AH45" s="25">
        <v>13.650461450597048</v>
      </c>
      <c r="AI45" s="25">
        <v>5.2851195995067535</v>
      </c>
      <c r="AJ45" s="25">
        <v>12.003683126458704</v>
      </c>
      <c r="AK45" s="25">
        <v>4.9799849111972838</v>
      </c>
      <c r="AL45" s="25">
        <v>11.72107085284785</v>
      </c>
      <c r="AM45" s="25">
        <v>9.0789930482778747</v>
      </c>
      <c r="AN45" s="25">
        <v>4.5897384629505797</v>
      </c>
      <c r="AO45" s="25">
        <v>19.917959201238876</v>
      </c>
      <c r="AP45" s="25">
        <v>14.313264033539536</v>
      </c>
      <c r="AQ45" s="25">
        <v>19.227843828885465</v>
      </c>
      <c r="AR45" s="25">
        <v>12.875073675594056</v>
      </c>
      <c r="AS45" s="26"/>
      <c r="AT45" s="25">
        <v>7.3271449874878671</v>
      </c>
      <c r="AU45" s="25">
        <v>1.3126956484817809</v>
      </c>
      <c r="AV45" s="25">
        <v>13.841535743958008</v>
      </c>
      <c r="AW45" s="25">
        <v>11.043876420589651</v>
      </c>
      <c r="AX45" s="25">
        <v>6.0134828943194396</v>
      </c>
      <c r="AY45" s="25">
        <v>6.081404617064937</v>
      </c>
      <c r="AZ45" s="25">
        <v>1.1057207436730967</v>
      </c>
      <c r="BA45" s="25">
        <v>12.03268331093933</v>
      </c>
      <c r="BB45" s="25">
        <v>5.0833916281796645</v>
      </c>
      <c r="BC45" s="25">
        <v>2.8236154530984829</v>
      </c>
      <c r="BD45" s="25">
        <v>11.03941393851148</v>
      </c>
      <c r="BE45" s="25">
        <v>6.0138288870699217</v>
      </c>
      <c r="BF45" s="25">
        <v>9.8541768272404671</v>
      </c>
      <c r="BG45" s="25">
        <v>16.376452340221391</v>
      </c>
    </row>
    <row r="46" spans="1:59" x14ac:dyDescent="0.2">
      <c r="A46" s="1" t="s">
        <v>45</v>
      </c>
      <c r="B46" s="25">
        <v>18.145914272309891</v>
      </c>
      <c r="C46" s="25">
        <v>4.0134498086842658</v>
      </c>
      <c r="D46" s="25">
        <v>5.1278384004332676</v>
      </c>
      <c r="E46" s="25">
        <v>13.906818431884339</v>
      </c>
      <c r="F46" s="25">
        <v>7.8235174455573882</v>
      </c>
      <c r="G46" s="25">
        <v>6.3703422755977757</v>
      </c>
      <c r="H46" s="25">
        <v>17.724143628914906</v>
      </c>
      <c r="I46" s="25">
        <v>14.443962707972368</v>
      </c>
      <c r="J46" s="25">
        <v>15.919598790465082</v>
      </c>
      <c r="K46" s="25">
        <v>1.7323419960005941</v>
      </c>
      <c r="L46" s="25">
        <v>10.856468331555341</v>
      </c>
      <c r="M46" s="25">
        <v>14.428659508409973</v>
      </c>
      <c r="N46" s="25">
        <v>14.617898705903322</v>
      </c>
      <c r="O46" s="25">
        <v>14.994842158715723</v>
      </c>
      <c r="P46" s="25">
        <v>18.056675157461445</v>
      </c>
      <c r="Q46" s="25">
        <v>2.288457899907022</v>
      </c>
      <c r="R46" s="25">
        <v>15.786802915921982</v>
      </c>
      <c r="S46" s="25">
        <v>1.3648760185086051</v>
      </c>
      <c r="T46" s="25">
        <v>18.349189621944312</v>
      </c>
      <c r="U46" s="25">
        <v>9.1851868028440666</v>
      </c>
      <c r="V46" s="25">
        <v>7.6412864193244427</v>
      </c>
      <c r="W46" s="25">
        <v>10.565617330387251</v>
      </c>
      <c r="X46" s="25">
        <v>4.2152187341533969</v>
      </c>
      <c r="Y46" s="25">
        <v>10.317092937527461</v>
      </c>
      <c r="Z46" s="25">
        <v>2.0873332254781496</v>
      </c>
      <c r="AA46" s="25">
        <v>16.321033592511089</v>
      </c>
      <c r="AB46" s="25">
        <v>17.866387490705819</v>
      </c>
      <c r="AC46" s="25">
        <v>14.040728020832219</v>
      </c>
      <c r="AD46" s="25">
        <v>5.5281722351615104</v>
      </c>
      <c r="AE46" s="25">
        <v>10.328545784206959</v>
      </c>
      <c r="AF46" s="25">
        <v>7.2296882925079125</v>
      </c>
      <c r="AG46" s="25">
        <v>19.394711921546765</v>
      </c>
      <c r="AH46" s="25">
        <v>11.132914634908593</v>
      </c>
      <c r="AI46" s="25">
        <v>9.0177762544973117</v>
      </c>
      <c r="AJ46" s="25">
        <v>18.821910788436412</v>
      </c>
      <c r="AK46" s="25">
        <v>7.0380276072533352</v>
      </c>
      <c r="AL46" s="25">
        <v>1.3034769512197402</v>
      </c>
      <c r="AM46" s="25">
        <v>17.194085424788202</v>
      </c>
      <c r="AN46" s="25">
        <v>13.276328028050468</v>
      </c>
      <c r="AO46" s="25">
        <v>7.158949842779089</v>
      </c>
      <c r="AP46" s="25">
        <v>3.1717503462420038</v>
      </c>
      <c r="AQ46" s="25">
        <v>15.967980628988487</v>
      </c>
      <c r="AR46" s="25">
        <v>11.666807560866017</v>
      </c>
      <c r="AS46" s="25">
        <v>16.768291557224309</v>
      </c>
      <c r="AT46" s="26"/>
      <c r="AU46" s="25">
        <v>11.253249475007927</v>
      </c>
      <c r="AV46" s="25">
        <v>18.171708062870746</v>
      </c>
      <c r="AW46" s="25">
        <v>2.9423617993369646</v>
      </c>
      <c r="AX46" s="25">
        <v>10.595065782354794</v>
      </c>
      <c r="AY46" s="25">
        <v>3.1360321179602981</v>
      </c>
      <c r="AZ46" s="25">
        <v>11.282799877670399</v>
      </c>
      <c r="BA46" s="25">
        <v>15.800777036859072</v>
      </c>
      <c r="BB46" s="25">
        <v>19.649865740034372</v>
      </c>
      <c r="BC46" s="25">
        <v>5.3460363876473096</v>
      </c>
      <c r="BD46" s="25">
        <v>13.368962189947796</v>
      </c>
      <c r="BE46" s="25">
        <v>8.6683895313133466</v>
      </c>
      <c r="BF46" s="25">
        <v>2.0588471937434645</v>
      </c>
      <c r="BG46" s="25">
        <v>5.9890567634553014</v>
      </c>
    </row>
    <row r="47" spans="1:59" x14ac:dyDescent="0.2">
      <c r="A47" s="1" t="s">
        <v>46</v>
      </c>
      <c r="B47" s="25">
        <v>14.1615826311505</v>
      </c>
      <c r="C47" s="25">
        <v>17.37204610440071</v>
      </c>
      <c r="D47" s="25">
        <v>10.165054257423231</v>
      </c>
      <c r="E47" s="25">
        <v>3.447189373325493</v>
      </c>
      <c r="F47" s="25">
        <v>19.858599029001553</v>
      </c>
      <c r="G47" s="25">
        <v>11.084319913098279</v>
      </c>
      <c r="H47" s="25">
        <v>5.218237241788767</v>
      </c>
      <c r="I47" s="25">
        <v>15.190635885823765</v>
      </c>
      <c r="J47" s="25">
        <v>6.3555204428074212</v>
      </c>
      <c r="K47" s="25">
        <v>12.42792677591831</v>
      </c>
      <c r="L47" s="25">
        <v>1.2304988629627234</v>
      </c>
      <c r="M47" s="25">
        <v>3.4887229713748598</v>
      </c>
      <c r="N47" s="25">
        <v>10.799874592823356</v>
      </c>
      <c r="O47" s="25">
        <v>2.6932667785378626</v>
      </c>
      <c r="P47" s="25">
        <v>18.987830836074458</v>
      </c>
      <c r="Q47" s="25">
        <v>19.294616267454412</v>
      </c>
      <c r="R47" s="25">
        <v>2.6623922730939755</v>
      </c>
      <c r="S47" s="25">
        <v>4.5790695929646432</v>
      </c>
      <c r="T47" s="25">
        <v>17.013977288183888</v>
      </c>
      <c r="U47" s="25">
        <v>5.5901008278813222</v>
      </c>
      <c r="V47" s="25">
        <v>6.8507916547874199</v>
      </c>
      <c r="W47" s="25">
        <v>7.3831740938201875</v>
      </c>
      <c r="X47" s="25">
        <v>2.4506779248311918</v>
      </c>
      <c r="Y47" s="25">
        <v>1.9631926370749722</v>
      </c>
      <c r="Z47" s="25">
        <v>5.2123992085371667</v>
      </c>
      <c r="AA47" s="25">
        <v>11.545120553712414</v>
      </c>
      <c r="AB47" s="25">
        <v>15.967246759426859</v>
      </c>
      <c r="AC47" s="25">
        <v>13.66469346852473</v>
      </c>
      <c r="AD47" s="25">
        <v>6.2715789446990247</v>
      </c>
      <c r="AE47" s="25">
        <v>18.920251107990449</v>
      </c>
      <c r="AF47" s="25">
        <v>3.5915839009467545</v>
      </c>
      <c r="AG47" s="25">
        <v>19.041489460275805</v>
      </c>
      <c r="AH47" s="25">
        <v>18.986688348089366</v>
      </c>
      <c r="AI47" s="25">
        <v>11.43806875848353</v>
      </c>
      <c r="AJ47" s="25">
        <v>18.450914990066824</v>
      </c>
      <c r="AK47" s="25">
        <v>13.753216718761051</v>
      </c>
      <c r="AL47" s="25">
        <v>13.417539718761683</v>
      </c>
      <c r="AM47" s="25">
        <v>14.368090890787498</v>
      </c>
      <c r="AN47" s="25">
        <v>12.326310353098261</v>
      </c>
      <c r="AO47" s="25">
        <v>2.5203897387277898</v>
      </c>
      <c r="AP47" s="25">
        <v>6.678636084481032</v>
      </c>
      <c r="AQ47" s="25">
        <v>14.09520727885371</v>
      </c>
      <c r="AR47" s="25">
        <v>4.2266918798608497</v>
      </c>
      <c r="AS47" s="25">
        <v>19.40346995765114</v>
      </c>
      <c r="AT47" s="25">
        <v>8.4301105391512028</v>
      </c>
      <c r="AU47" s="26"/>
      <c r="AV47" s="25">
        <v>14.625914678969542</v>
      </c>
      <c r="AW47" s="25">
        <v>13.927761370376254</v>
      </c>
      <c r="AX47" s="25">
        <v>17.386499830698082</v>
      </c>
      <c r="AY47" s="25">
        <v>12.500572835006787</v>
      </c>
      <c r="AZ47" s="25">
        <v>16.820741028558665</v>
      </c>
      <c r="BA47" s="25">
        <v>6.6128178926116563</v>
      </c>
      <c r="BB47" s="25">
        <v>17.311993923010625</v>
      </c>
      <c r="BC47" s="25">
        <v>16.853201485717271</v>
      </c>
      <c r="BD47" s="25">
        <v>8.5772116722510461</v>
      </c>
      <c r="BE47" s="25">
        <v>5.9671925563284791</v>
      </c>
      <c r="BF47" s="25">
        <v>19.093906023471213</v>
      </c>
      <c r="BG47" s="25">
        <v>1.3051551891615842</v>
      </c>
    </row>
    <row r="48" spans="1:59" x14ac:dyDescent="0.2">
      <c r="A48" s="1" t="s">
        <v>47</v>
      </c>
      <c r="B48" s="25">
        <v>13.193316835421196</v>
      </c>
      <c r="C48" s="25">
        <v>5.6222347295574204</v>
      </c>
      <c r="D48" s="25">
        <v>18.753304075079079</v>
      </c>
      <c r="E48" s="25">
        <v>16.367815929311682</v>
      </c>
      <c r="F48" s="25">
        <v>15.492629861132176</v>
      </c>
      <c r="G48" s="25">
        <v>19.611634093556553</v>
      </c>
      <c r="H48" s="25">
        <v>8.3077395399398313</v>
      </c>
      <c r="I48" s="25">
        <v>18.728637560879701</v>
      </c>
      <c r="J48" s="25">
        <v>13.179119505222284</v>
      </c>
      <c r="K48" s="25">
        <v>14.086553954055502</v>
      </c>
      <c r="L48" s="25">
        <v>5.4053429380314517</v>
      </c>
      <c r="M48" s="25">
        <v>3.2674701652657889</v>
      </c>
      <c r="N48" s="25">
        <v>15.054456721290713</v>
      </c>
      <c r="O48" s="25">
        <v>7.3920029591326344</v>
      </c>
      <c r="P48" s="25">
        <v>1.7134152350254297</v>
      </c>
      <c r="Q48" s="25">
        <v>6.9254883056619958</v>
      </c>
      <c r="R48" s="25">
        <v>3.5641515745109156</v>
      </c>
      <c r="S48" s="25">
        <v>17.909417937358779</v>
      </c>
      <c r="T48" s="25">
        <v>4.236957992154573</v>
      </c>
      <c r="U48" s="25">
        <v>3.24490522022906</v>
      </c>
      <c r="V48" s="25">
        <v>17.898667609723262</v>
      </c>
      <c r="W48" s="25">
        <v>12.163324799113955</v>
      </c>
      <c r="X48" s="25">
        <v>3.255772253676211</v>
      </c>
      <c r="Y48" s="25">
        <v>19.089304775503962</v>
      </c>
      <c r="Z48" s="25">
        <v>12.34961664631089</v>
      </c>
      <c r="AA48" s="25">
        <v>11.576706734385814</v>
      </c>
      <c r="AB48" s="25">
        <v>17.109778313217593</v>
      </c>
      <c r="AC48" s="25">
        <v>1.9191557395995018</v>
      </c>
      <c r="AD48" s="25">
        <v>13.270404746649492</v>
      </c>
      <c r="AE48" s="25">
        <v>12.703069022266133</v>
      </c>
      <c r="AF48" s="25">
        <v>5.263666586250082</v>
      </c>
      <c r="AG48" s="25">
        <v>19.166100514459917</v>
      </c>
      <c r="AH48" s="25">
        <v>19.541613341260597</v>
      </c>
      <c r="AI48" s="25">
        <v>2.1059586477330279</v>
      </c>
      <c r="AJ48" s="25">
        <v>5.7007009072016332</v>
      </c>
      <c r="AK48" s="25">
        <v>13.79310853200308</v>
      </c>
      <c r="AL48" s="25">
        <v>16.052015069838049</v>
      </c>
      <c r="AM48" s="25">
        <v>9.4009162336872159</v>
      </c>
      <c r="AN48" s="25">
        <v>2.5323333413067015</v>
      </c>
      <c r="AO48" s="25">
        <v>11.59434954697363</v>
      </c>
      <c r="AP48" s="25">
        <v>4.9220444978960405</v>
      </c>
      <c r="AQ48" s="25">
        <v>14.210912018506836</v>
      </c>
      <c r="AR48" s="25">
        <v>5.9409549225226472</v>
      </c>
      <c r="AS48" s="25">
        <v>12.104641041063248</v>
      </c>
      <c r="AT48" s="25">
        <v>2.8508395824658601</v>
      </c>
      <c r="AU48" s="25">
        <v>12.375037180721959</v>
      </c>
      <c r="AV48" s="26"/>
      <c r="AW48" s="25">
        <v>15.272554102928805</v>
      </c>
      <c r="AX48" s="25">
        <v>5.7381655865756356</v>
      </c>
      <c r="AY48" s="25">
        <v>7.3346806013508186</v>
      </c>
      <c r="AZ48" s="25">
        <v>4.7035993243178851</v>
      </c>
      <c r="BA48" s="25">
        <v>6.8904959854536916</v>
      </c>
      <c r="BB48" s="25">
        <v>7.141117974330383</v>
      </c>
      <c r="BC48" s="25">
        <v>8.5273540761019895</v>
      </c>
      <c r="BD48" s="25">
        <v>15.777981715724193</v>
      </c>
      <c r="BE48" s="25">
        <v>14.918824349501172</v>
      </c>
      <c r="BF48" s="25">
        <v>19.516204426280531</v>
      </c>
      <c r="BG48" s="25">
        <v>4.2137908335188516</v>
      </c>
    </row>
    <row r="49" spans="1:61" x14ac:dyDescent="0.2">
      <c r="A49" s="1" t="s">
        <v>48</v>
      </c>
      <c r="B49" s="25">
        <v>16.526867679111348</v>
      </c>
      <c r="C49" s="25">
        <v>5.6685847144999144</v>
      </c>
      <c r="D49" s="25">
        <v>11.840689725598754</v>
      </c>
      <c r="E49" s="25">
        <v>12.744616943592622</v>
      </c>
      <c r="F49" s="25">
        <v>16.559045710319076</v>
      </c>
      <c r="G49" s="25">
        <v>18.519467089002919</v>
      </c>
      <c r="H49" s="25">
        <v>15.896455465241706</v>
      </c>
      <c r="I49" s="25">
        <v>10.658386623290795</v>
      </c>
      <c r="J49" s="25">
        <v>11.046834124148525</v>
      </c>
      <c r="K49" s="25">
        <v>14.621676788493442</v>
      </c>
      <c r="L49" s="25">
        <v>15.358852907314287</v>
      </c>
      <c r="M49" s="25">
        <v>6.2926714973331048</v>
      </c>
      <c r="N49" s="25">
        <v>16.931612018687971</v>
      </c>
      <c r="O49" s="25">
        <v>15.347422115077073</v>
      </c>
      <c r="P49" s="25">
        <v>1.5457919880146627</v>
      </c>
      <c r="Q49" s="25">
        <v>17.093968657923217</v>
      </c>
      <c r="R49" s="25">
        <v>2.4682821905141785</v>
      </c>
      <c r="S49" s="25">
        <v>8.2258067253482903</v>
      </c>
      <c r="T49" s="25">
        <v>18.969250033860952</v>
      </c>
      <c r="U49" s="25">
        <v>5.2472901781629284</v>
      </c>
      <c r="V49" s="25">
        <v>7.0102201650657925</v>
      </c>
      <c r="W49" s="25">
        <v>6.789480906666256</v>
      </c>
      <c r="X49" s="25">
        <v>19.45532981760006</v>
      </c>
      <c r="Y49" s="25">
        <v>15.034051091400492</v>
      </c>
      <c r="Z49" s="25">
        <v>16.29120359986478</v>
      </c>
      <c r="AA49" s="25">
        <v>10.456311243949578</v>
      </c>
      <c r="AB49" s="25">
        <v>2.7165486700530987</v>
      </c>
      <c r="AC49" s="25">
        <v>3.483350418790927</v>
      </c>
      <c r="AD49" s="25">
        <v>17.132248291374442</v>
      </c>
      <c r="AE49" s="25">
        <v>13.327475375833732</v>
      </c>
      <c r="AF49" s="25">
        <v>13.125495989001243</v>
      </c>
      <c r="AG49" s="25">
        <v>17.831932891421694</v>
      </c>
      <c r="AH49" s="25">
        <v>6.192097753950903</v>
      </c>
      <c r="AI49" s="25">
        <v>6.8285783174336432</v>
      </c>
      <c r="AJ49" s="25">
        <v>5.7358702288227876</v>
      </c>
      <c r="AK49" s="25">
        <v>2.7423081572905184</v>
      </c>
      <c r="AL49" s="25">
        <v>16.580646420194753</v>
      </c>
      <c r="AM49" s="25">
        <v>19.179574259256981</v>
      </c>
      <c r="AN49" s="25">
        <v>5.2078033496174942</v>
      </c>
      <c r="AO49" s="25">
        <v>9.7520400467010404</v>
      </c>
      <c r="AP49" s="25">
        <v>11.963830182917668</v>
      </c>
      <c r="AQ49" s="25">
        <v>5.6915047184464598</v>
      </c>
      <c r="AR49" s="25">
        <v>5.0136856410198183</v>
      </c>
      <c r="AS49" s="25">
        <v>12.600099435070621</v>
      </c>
      <c r="AT49" s="25">
        <v>18.963194632584525</v>
      </c>
      <c r="AU49" s="25">
        <v>5.0740240102440239</v>
      </c>
      <c r="AV49" s="25">
        <v>18.723524575763982</v>
      </c>
      <c r="AW49" s="26"/>
      <c r="AX49" s="25">
        <v>14.392541541756332</v>
      </c>
      <c r="AY49" s="25">
        <v>19.77524797707143</v>
      </c>
      <c r="AZ49" s="25">
        <v>2.4344031033635294</v>
      </c>
      <c r="BA49" s="25">
        <v>17.242705576017428</v>
      </c>
      <c r="BB49" s="25">
        <v>9.2421061776805562</v>
      </c>
      <c r="BC49" s="25">
        <v>2.7525189510809707</v>
      </c>
      <c r="BD49" s="25">
        <v>16.520200038663809</v>
      </c>
      <c r="BE49" s="25">
        <v>2.7338941884285455</v>
      </c>
      <c r="BF49" s="25">
        <v>11.063520625529771</v>
      </c>
      <c r="BG49" s="25">
        <v>17.511312736785538</v>
      </c>
    </row>
    <row r="50" spans="1:61" x14ac:dyDescent="0.2">
      <c r="A50" s="1" t="s">
        <v>49</v>
      </c>
      <c r="B50" s="25">
        <v>18.591677495190442</v>
      </c>
      <c r="C50" s="25">
        <v>19.434930501477858</v>
      </c>
      <c r="D50" s="25">
        <v>9.3179861464367324</v>
      </c>
      <c r="E50" s="25">
        <v>3.0484655221418238</v>
      </c>
      <c r="F50" s="25">
        <v>3.2479028755630628</v>
      </c>
      <c r="G50" s="25">
        <v>9.8147219795076488</v>
      </c>
      <c r="H50" s="25">
        <v>9.5723773257230764</v>
      </c>
      <c r="I50" s="25">
        <v>17.615816465685683</v>
      </c>
      <c r="J50" s="25">
        <v>3.25321223708616</v>
      </c>
      <c r="K50" s="25">
        <v>1.7527246541562278</v>
      </c>
      <c r="L50" s="25">
        <v>17.323211653338806</v>
      </c>
      <c r="M50" s="25">
        <v>2.4561132746850194</v>
      </c>
      <c r="N50" s="25">
        <v>19.780579748294976</v>
      </c>
      <c r="O50" s="25">
        <v>13.045427852016878</v>
      </c>
      <c r="P50" s="25">
        <v>16.591491028931706</v>
      </c>
      <c r="Q50" s="25">
        <v>17.888123525964065</v>
      </c>
      <c r="R50" s="25">
        <v>16.918495466742222</v>
      </c>
      <c r="S50" s="25">
        <v>16.636415901968103</v>
      </c>
      <c r="T50" s="25">
        <v>8.4251139315751011</v>
      </c>
      <c r="U50" s="25">
        <v>7.6760065566357625</v>
      </c>
      <c r="V50" s="25">
        <v>13.435345654726451</v>
      </c>
      <c r="W50" s="25">
        <v>4.3760436513081764</v>
      </c>
      <c r="X50" s="25">
        <v>1.5248962865439277</v>
      </c>
      <c r="Y50" s="25">
        <v>17.311490844094696</v>
      </c>
      <c r="Z50" s="25">
        <v>15.834969854412858</v>
      </c>
      <c r="AA50" s="25">
        <v>10.214652170710691</v>
      </c>
      <c r="AB50" s="25">
        <v>19.790853032957138</v>
      </c>
      <c r="AC50" s="25">
        <v>7.5087916016490341</v>
      </c>
      <c r="AD50" s="25">
        <v>13.57268001175358</v>
      </c>
      <c r="AE50" s="25">
        <v>18.965461041289565</v>
      </c>
      <c r="AF50" s="25">
        <v>1.3239551315009908</v>
      </c>
      <c r="AG50" s="25">
        <v>17.104018930045019</v>
      </c>
      <c r="AH50" s="25">
        <v>7.3204454423177614</v>
      </c>
      <c r="AI50" s="25">
        <v>2.527136394336079</v>
      </c>
      <c r="AJ50" s="25">
        <v>7.8220550244082654</v>
      </c>
      <c r="AK50" s="25">
        <v>13.821243753314471</v>
      </c>
      <c r="AL50" s="25">
        <v>13.026083913000322</v>
      </c>
      <c r="AM50" s="25">
        <v>14.004852853613841</v>
      </c>
      <c r="AN50" s="25">
        <v>12.113680815651525</v>
      </c>
      <c r="AO50" s="25">
        <v>15.553700208532831</v>
      </c>
      <c r="AP50" s="25">
        <v>13.491577175760373</v>
      </c>
      <c r="AQ50" s="25">
        <v>8.2004513424225749</v>
      </c>
      <c r="AR50" s="25">
        <v>2.8118557077681254</v>
      </c>
      <c r="AS50" s="25">
        <v>3.3029218152844662</v>
      </c>
      <c r="AT50" s="25">
        <v>16.150135685978576</v>
      </c>
      <c r="AU50" s="25">
        <v>12.500290856399547</v>
      </c>
      <c r="AV50" s="25">
        <v>7.0343278523179196</v>
      </c>
      <c r="AW50" s="25">
        <v>1.5120189171576117</v>
      </c>
      <c r="AX50" s="26"/>
      <c r="AY50" s="25">
        <v>13.470640121324388</v>
      </c>
      <c r="AZ50" s="25">
        <v>14.015678670023298</v>
      </c>
      <c r="BA50" s="25">
        <v>6.7271092199679945</v>
      </c>
      <c r="BB50" s="25">
        <v>15.160457273795251</v>
      </c>
      <c r="BC50" s="25">
        <v>1.3721604772327198</v>
      </c>
      <c r="BD50" s="25">
        <v>16.089197145038767</v>
      </c>
      <c r="BE50" s="25">
        <v>8.0119216418977697</v>
      </c>
      <c r="BF50" s="25">
        <v>14.285223277128033</v>
      </c>
      <c r="BG50" s="25">
        <v>12.907547431938051</v>
      </c>
    </row>
    <row r="51" spans="1:61" x14ac:dyDescent="0.2">
      <c r="A51" s="1" t="s">
        <v>50</v>
      </c>
      <c r="B51" s="25">
        <v>4.1698464468520795</v>
      </c>
      <c r="C51" s="25">
        <v>18.60728750165314</v>
      </c>
      <c r="D51" s="25">
        <v>16.353307301682321</v>
      </c>
      <c r="E51" s="25">
        <v>14.86399257517853</v>
      </c>
      <c r="F51" s="25">
        <v>13.813800929347314</v>
      </c>
      <c r="G51" s="25">
        <v>11.097946671446552</v>
      </c>
      <c r="H51" s="25">
        <v>15.122094781337466</v>
      </c>
      <c r="I51" s="25">
        <v>12.398544024321968</v>
      </c>
      <c r="J51" s="25">
        <v>11.517153149282517</v>
      </c>
      <c r="K51" s="25">
        <v>7.8124982137460588</v>
      </c>
      <c r="L51" s="25">
        <v>12.387074227652286</v>
      </c>
      <c r="M51" s="25">
        <v>3.5719105179988397</v>
      </c>
      <c r="N51" s="25">
        <v>17.298433646783003</v>
      </c>
      <c r="O51" s="25">
        <v>15.837107454926322</v>
      </c>
      <c r="P51" s="25">
        <v>4.3898625948690189</v>
      </c>
      <c r="Q51" s="25">
        <v>6.1423111731812234</v>
      </c>
      <c r="R51" s="25">
        <v>2.5236994191882292</v>
      </c>
      <c r="S51" s="25">
        <v>8.8069753112024891</v>
      </c>
      <c r="T51" s="25">
        <v>7.9696478158050379</v>
      </c>
      <c r="U51" s="25">
        <v>18.872215828504331</v>
      </c>
      <c r="V51" s="25">
        <v>4.2498812000989385</v>
      </c>
      <c r="W51" s="25">
        <v>9.8879999126160136</v>
      </c>
      <c r="X51" s="25">
        <v>16.795641757793121</v>
      </c>
      <c r="Y51" s="25">
        <v>10.215581542946254</v>
      </c>
      <c r="Z51" s="25">
        <v>7.4923756401544939</v>
      </c>
      <c r="AA51" s="25">
        <v>8.887360778918751</v>
      </c>
      <c r="AB51" s="25">
        <v>19.227861810867189</v>
      </c>
      <c r="AC51" s="25">
        <v>3.5440923919739844</v>
      </c>
      <c r="AD51" s="25">
        <v>1.1646741145004116</v>
      </c>
      <c r="AE51" s="25">
        <v>16.416995013920264</v>
      </c>
      <c r="AF51" s="25">
        <v>19.996832358509018</v>
      </c>
      <c r="AG51" s="25">
        <v>3.4423560052944668</v>
      </c>
      <c r="AH51" s="25">
        <v>18.031121588048649</v>
      </c>
      <c r="AI51" s="25">
        <v>10.5621165775198</v>
      </c>
      <c r="AJ51" s="25">
        <v>10.349202881498586</v>
      </c>
      <c r="AK51" s="25">
        <v>14.59051302041483</v>
      </c>
      <c r="AL51" s="25">
        <v>8.5433235067003803</v>
      </c>
      <c r="AM51" s="25">
        <v>8.3731833503539086</v>
      </c>
      <c r="AN51" s="25">
        <v>3.1161723383893793</v>
      </c>
      <c r="AO51" s="25">
        <v>16.274202632562659</v>
      </c>
      <c r="AP51" s="25">
        <v>13.424397522826045</v>
      </c>
      <c r="AQ51" s="25">
        <v>13.118193164461326</v>
      </c>
      <c r="AR51" s="25">
        <v>19.469733536644419</v>
      </c>
      <c r="AS51" s="25">
        <v>17.859257651320906</v>
      </c>
      <c r="AT51" s="25">
        <v>5.7524166250035389</v>
      </c>
      <c r="AU51" s="25">
        <v>6.4955538319923125</v>
      </c>
      <c r="AV51" s="25">
        <v>15.439946237542278</v>
      </c>
      <c r="AW51" s="25">
        <v>14.682067537828811</v>
      </c>
      <c r="AX51" s="25">
        <v>2.4069876751598218</v>
      </c>
      <c r="AY51" s="26"/>
      <c r="AZ51" s="25">
        <v>11.345221217706543</v>
      </c>
      <c r="BA51" s="25">
        <v>1.0087601585656651</v>
      </c>
      <c r="BB51" s="25">
        <v>11.348062927990352</v>
      </c>
      <c r="BC51" s="25">
        <v>16.487943620850949</v>
      </c>
      <c r="BD51" s="25">
        <v>19.191418649521161</v>
      </c>
      <c r="BE51" s="25">
        <v>2.4015180519807808</v>
      </c>
      <c r="BF51" s="25">
        <v>17.053273601691519</v>
      </c>
      <c r="BG51" s="25">
        <v>12.092368654904265</v>
      </c>
    </row>
    <row r="52" spans="1:61" x14ac:dyDescent="0.2">
      <c r="A52" s="1" t="s">
        <v>51</v>
      </c>
      <c r="B52" s="25">
        <v>8.592954798326911</v>
      </c>
      <c r="C52" s="25">
        <v>9.9596522634309768</v>
      </c>
      <c r="D52" s="25">
        <v>10.097708271679153</v>
      </c>
      <c r="E52" s="25">
        <v>14.945729834681117</v>
      </c>
      <c r="F52" s="25">
        <v>10.297321406162633</v>
      </c>
      <c r="G52" s="25">
        <v>6.6195586224844574</v>
      </c>
      <c r="H52" s="25">
        <v>4.9760902901937865</v>
      </c>
      <c r="I52" s="25">
        <v>11.512617220609412</v>
      </c>
      <c r="J52" s="25">
        <v>4.9390556269806503</v>
      </c>
      <c r="K52" s="25">
        <v>15.313571435050628</v>
      </c>
      <c r="L52" s="25">
        <v>8.8640966113149364</v>
      </c>
      <c r="M52" s="25">
        <v>7.8249502352153897</v>
      </c>
      <c r="N52" s="25">
        <v>8.869192306353435</v>
      </c>
      <c r="O52" s="25">
        <v>4.4731471954300588</v>
      </c>
      <c r="P52" s="25">
        <v>14.692601404863357</v>
      </c>
      <c r="Q52" s="25">
        <v>5.185783853305427</v>
      </c>
      <c r="R52" s="25">
        <v>15.275120193653429</v>
      </c>
      <c r="S52" s="25">
        <v>7.3766476469065072</v>
      </c>
      <c r="T52" s="25">
        <v>5.2222380355424507</v>
      </c>
      <c r="U52" s="25">
        <v>19.100523854489392</v>
      </c>
      <c r="V52" s="25">
        <v>16.211955597871388</v>
      </c>
      <c r="W52" s="25">
        <v>15.463593736232161</v>
      </c>
      <c r="X52" s="25">
        <v>7.4680056510827155</v>
      </c>
      <c r="Y52" s="25">
        <v>19.042753595749499</v>
      </c>
      <c r="Z52" s="25">
        <v>6.4636016935229517</v>
      </c>
      <c r="AA52" s="25">
        <v>19.347853710533933</v>
      </c>
      <c r="AB52" s="25">
        <v>8.0420043568990778</v>
      </c>
      <c r="AC52" s="25">
        <v>15.164460707739245</v>
      </c>
      <c r="AD52" s="25">
        <v>11.73427701365833</v>
      </c>
      <c r="AE52" s="25">
        <v>18.730446399602616</v>
      </c>
      <c r="AF52" s="25">
        <v>18.603644620587801</v>
      </c>
      <c r="AG52" s="25">
        <v>18.414219702263196</v>
      </c>
      <c r="AH52" s="25">
        <v>19.00715122038352</v>
      </c>
      <c r="AI52" s="25">
        <v>17.713167459145279</v>
      </c>
      <c r="AJ52" s="25">
        <v>19.588800979342594</v>
      </c>
      <c r="AK52" s="25">
        <v>4.7887598386655679</v>
      </c>
      <c r="AL52" s="25">
        <v>8.9630939914822925</v>
      </c>
      <c r="AM52" s="25">
        <v>2.2589271320891715</v>
      </c>
      <c r="AN52" s="25">
        <v>6.7654911452113735</v>
      </c>
      <c r="AO52" s="25">
        <v>1.5363741399747322</v>
      </c>
      <c r="AP52" s="25">
        <v>17.746234261385457</v>
      </c>
      <c r="AQ52" s="25">
        <v>5.0253348577569534</v>
      </c>
      <c r="AR52" s="25">
        <v>1.0163802723036508</v>
      </c>
      <c r="AS52" s="25">
        <v>8.7592392083371209</v>
      </c>
      <c r="AT52" s="25">
        <v>4.3407607804167769</v>
      </c>
      <c r="AU52" s="25">
        <v>4.7754660995405436</v>
      </c>
      <c r="AV52" s="25">
        <v>6.1129016327263175</v>
      </c>
      <c r="AW52" s="25">
        <v>2.6370026687121295</v>
      </c>
      <c r="AX52" s="25">
        <v>15.427155057236831</v>
      </c>
      <c r="AY52" s="25">
        <v>14.981763470884319</v>
      </c>
      <c r="AZ52" s="26"/>
      <c r="BA52" s="25">
        <v>7.6697527659937936</v>
      </c>
      <c r="BB52" s="25">
        <v>14.926450069955386</v>
      </c>
      <c r="BC52" s="25">
        <v>4.5161902150265529</v>
      </c>
      <c r="BD52" s="25">
        <v>15.031396773101179</v>
      </c>
      <c r="BE52" s="25">
        <v>3.8035443556041062</v>
      </c>
      <c r="BF52" s="25">
        <v>12.910922996459243</v>
      </c>
      <c r="BG52" s="25">
        <v>18.271571004970525</v>
      </c>
    </row>
    <row r="53" spans="1:61" x14ac:dyDescent="0.2">
      <c r="A53" s="1" t="s">
        <v>52</v>
      </c>
      <c r="B53" s="25">
        <v>19.234481909273509</v>
      </c>
      <c r="C53" s="25">
        <v>6.0036438761017283</v>
      </c>
      <c r="D53" s="25">
        <v>3.4879323814683891</v>
      </c>
      <c r="E53" s="25">
        <v>6.1524064074593987</v>
      </c>
      <c r="F53" s="25">
        <v>15.718109592920404</v>
      </c>
      <c r="G53" s="25">
        <v>19.900174784567081</v>
      </c>
      <c r="H53" s="25">
        <v>18.546057797459071</v>
      </c>
      <c r="I53" s="25">
        <v>1.6948598387731755</v>
      </c>
      <c r="J53" s="25">
        <v>11.973971001287762</v>
      </c>
      <c r="K53" s="25">
        <v>15.172063013000292</v>
      </c>
      <c r="L53" s="25">
        <v>2.174966125780291</v>
      </c>
      <c r="M53" s="25">
        <v>9.4514693693305336</v>
      </c>
      <c r="N53" s="25">
        <v>19.293744795797824</v>
      </c>
      <c r="O53" s="25">
        <v>19.599741039420358</v>
      </c>
      <c r="P53" s="25">
        <v>9.52576539440647</v>
      </c>
      <c r="Q53" s="25">
        <v>16.247195533414384</v>
      </c>
      <c r="R53" s="25">
        <v>1.10855323442604</v>
      </c>
      <c r="S53" s="25">
        <v>8.0843476262237495</v>
      </c>
      <c r="T53" s="25">
        <v>5.4744523599381996</v>
      </c>
      <c r="U53" s="25">
        <v>4.6907851337884878</v>
      </c>
      <c r="V53" s="25">
        <v>15.548796809133476</v>
      </c>
      <c r="W53" s="25">
        <v>8.301688134970993</v>
      </c>
      <c r="X53" s="25">
        <v>9.8386195075874294</v>
      </c>
      <c r="Y53" s="25">
        <v>19.669809259833297</v>
      </c>
      <c r="Z53" s="25">
        <v>3.0014619198455206</v>
      </c>
      <c r="AA53" s="25">
        <v>10.452082421747264</v>
      </c>
      <c r="AB53" s="25">
        <v>16.878872786727609</v>
      </c>
      <c r="AC53" s="25">
        <v>7.8203154277660172</v>
      </c>
      <c r="AD53" s="25">
        <v>7.5110537390315066</v>
      </c>
      <c r="AE53" s="25">
        <v>6.7743082513153805</v>
      </c>
      <c r="AF53" s="25">
        <v>13.763563550022496</v>
      </c>
      <c r="AG53" s="25">
        <v>18.622651821608631</v>
      </c>
      <c r="AH53" s="25">
        <v>1.154633531022057</v>
      </c>
      <c r="AI53" s="25">
        <v>11.859627403947449</v>
      </c>
      <c r="AJ53" s="25">
        <v>4.4790220302505466</v>
      </c>
      <c r="AK53" s="25">
        <v>9.8056902967392023</v>
      </c>
      <c r="AL53" s="25">
        <v>6.8124730188407536</v>
      </c>
      <c r="AM53" s="25">
        <v>15.150430445851333</v>
      </c>
      <c r="AN53" s="25">
        <v>17.978295558498207</v>
      </c>
      <c r="AO53" s="25">
        <v>12.366179379906605</v>
      </c>
      <c r="AP53" s="25">
        <v>12.384357427676466</v>
      </c>
      <c r="AQ53" s="25">
        <v>14.269962330987479</v>
      </c>
      <c r="AR53" s="25">
        <v>18.333542289365006</v>
      </c>
      <c r="AS53" s="25">
        <v>7.2203668471579947</v>
      </c>
      <c r="AT53" s="25">
        <v>7.651347244618254</v>
      </c>
      <c r="AU53" s="25">
        <v>4.2390561467026391</v>
      </c>
      <c r="AV53" s="25">
        <v>15.913092149599244</v>
      </c>
      <c r="AW53" s="25">
        <v>6.4255107854229445</v>
      </c>
      <c r="AX53" s="25">
        <v>10.849569356455563</v>
      </c>
      <c r="AY53" s="25">
        <v>4.1794717763140676</v>
      </c>
      <c r="AZ53" s="25">
        <v>18.698419872930721</v>
      </c>
      <c r="BA53" s="26"/>
      <c r="BB53" s="25">
        <v>4.7078869106204788</v>
      </c>
      <c r="BC53" s="25">
        <v>6.8834652745273015</v>
      </c>
      <c r="BD53" s="25">
        <v>11.319299378477542</v>
      </c>
      <c r="BE53" s="25">
        <v>7.2235774684393199</v>
      </c>
      <c r="BF53" s="25">
        <v>1.0738253952980776</v>
      </c>
      <c r="BG53" s="25">
        <v>15.024464377774953</v>
      </c>
    </row>
    <row r="54" spans="1:61" x14ac:dyDescent="0.2">
      <c r="A54" s="1" t="s">
        <v>53</v>
      </c>
      <c r="B54" s="25">
        <v>10.727027626276925</v>
      </c>
      <c r="C54" s="25">
        <v>4.7152520585404174</v>
      </c>
      <c r="D54" s="25">
        <v>17.99646502934235</v>
      </c>
      <c r="E54" s="25">
        <v>19.639378693510974</v>
      </c>
      <c r="F54" s="25">
        <v>14.27055612943963</v>
      </c>
      <c r="G54" s="25">
        <v>9.2902557605287175</v>
      </c>
      <c r="H54" s="25">
        <v>13.167982457528636</v>
      </c>
      <c r="I54" s="25">
        <v>6.9859965315733765</v>
      </c>
      <c r="J54" s="25">
        <v>15.328139790558552</v>
      </c>
      <c r="K54" s="25">
        <v>13.93105695834684</v>
      </c>
      <c r="L54" s="25">
        <v>1.9064618747972462</v>
      </c>
      <c r="M54" s="25">
        <v>2.4168319762006183</v>
      </c>
      <c r="N54" s="25">
        <v>18.636302133289306</v>
      </c>
      <c r="O54" s="25">
        <v>15.400168038503629</v>
      </c>
      <c r="P54" s="25">
        <v>1.5841955558929475</v>
      </c>
      <c r="Q54" s="25">
        <v>9.8534423319579432</v>
      </c>
      <c r="R54" s="25">
        <v>13.774111077910492</v>
      </c>
      <c r="S54" s="25">
        <v>15.778206223008075</v>
      </c>
      <c r="T54" s="25">
        <v>2.7392579401184971</v>
      </c>
      <c r="U54" s="25">
        <v>9.3091167820937759</v>
      </c>
      <c r="V54" s="25">
        <v>18.45326805182086</v>
      </c>
      <c r="W54" s="25">
        <v>10.229411114012487</v>
      </c>
      <c r="X54" s="25">
        <v>11.569965388989903</v>
      </c>
      <c r="Y54" s="25">
        <v>15.237627154528722</v>
      </c>
      <c r="Z54" s="25">
        <v>6.9306148482566279</v>
      </c>
      <c r="AA54" s="25">
        <v>16.360185935798164</v>
      </c>
      <c r="AB54" s="25">
        <v>11.245793690091253</v>
      </c>
      <c r="AC54" s="25">
        <v>18.038015854969814</v>
      </c>
      <c r="AD54" s="25">
        <v>10.148620332418275</v>
      </c>
      <c r="AE54" s="25">
        <v>10.93713780836727</v>
      </c>
      <c r="AF54" s="25">
        <v>3.822032973534375</v>
      </c>
      <c r="AG54" s="25">
        <v>19.928502255408169</v>
      </c>
      <c r="AH54" s="25">
        <v>13.604045558831286</v>
      </c>
      <c r="AI54" s="25">
        <v>15.599790717589935</v>
      </c>
      <c r="AJ54" s="25">
        <v>6.3264464476573883</v>
      </c>
      <c r="AK54" s="25">
        <v>4.2407962070836982</v>
      </c>
      <c r="AL54" s="25">
        <v>12.053246820178241</v>
      </c>
      <c r="AM54" s="25">
        <v>12.305714815839551</v>
      </c>
      <c r="AN54" s="25">
        <v>1.5247342132857475</v>
      </c>
      <c r="AO54" s="25">
        <v>3.3798606623766658</v>
      </c>
      <c r="AP54" s="25">
        <v>2.16732450162023</v>
      </c>
      <c r="AQ54" s="25">
        <v>6.2192940702518715</v>
      </c>
      <c r="AR54" s="25">
        <v>14.010105836105158</v>
      </c>
      <c r="AS54" s="25">
        <v>15.308067276302902</v>
      </c>
      <c r="AT54" s="25">
        <v>6.3118770557703145</v>
      </c>
      <c r="AU54" s="25">
        <v>13.639095303105393</v>
      </c>
      <c r="AV54" s="25">
        <v>7.4030981402595506</v>
      </c>
      <c r="AW54" s="25">
        <v>8.622237624832561</v>
      </c>
      <c r="AX54" s="25">
        <v>12.866830417036386</v>
      </c>
      <c r="AY54" s="25">
        <v>19.430792778914718</v>
      </c>
      <c r="AZ54" s="25">
        <v>2.3480732292555566</v>
      </c>
      <c r="BA54" s="25">
        <v>19.298345259185201</v>
      </c>
      <c r="BB54" s="26"/>
      <c r="BC54" s="25">
        <v>15.915773941069151</v>
      </c>
      <c r="BD54" s="25">
        <v>15.17441626758681</v>
      </c>
      <c r="BE54" s="25">
        <v>10.963463510691946</v>
      </c>
      <c r="BF54" s="25">
        <v>19.277009143765561</v>
      </c>
      <c r="BG54" s="25">
        <v>15.49164854542208</v>
      </c>
    </row>
    <row r="55" spans="1:61" x14ac:dyDescent="0.2">
      <c r="A55" s="1" t="s">
        <v>54</v>
      </c>
      <c r="B55" s="25">
        <v>12.127786388862814</v>
      </c>
      <c r="C55" s="25">
        <v>16.22018416138182</v>
      </c>
      <c r="D55" s="25">
        <v>7.0500482319076099</v>
      </c>
      <c r="E55" s="25">
        <v>16.483984750384668</v>
      </c>
      <c r="F55" s="25">
        <v>4.5783503356267907</v>
      </c>
      <c r="G55" s="25">
        <v>10.33813769850088</v>
      </c>
      <c r="H55" s="25">
        <v>9.0519586713594027</v>
      </c>
      <c r="I55" s="25">
        <v>10.695271143493057</v>
      </c>
      <c r="J55" s="25">
        <v>17.116995767090192</v>
      </c>
      <c r="K55" s="25">
        <v>12.489922591211791</v>
      </c>
      <c r="L55" s="25">
        <v>3.2657883864672401</v>
      </c>
      <c r="M55" s="25">
        <v>5.150153146314798</v>
      </c>
      <c r="N55" s="25">
        <v>19.522806840961152</v>
      </c>
      <c r="O55" s="25">
        <v>1.656003612635276</v>
      </c>
      <c r="P55" s="25">
        <v>14.255815671559622</v>
      </c>
      <c r="Q55" s="25">
        <v>7.8736122061948723</v>
      </c>
      <c r="R55" s="25">
        <v>5.132022455654031</v>
      </c>
      <c r="S55" s="25">
        <v>6.3650251118647319</v>
      </c>
      <c r="T55" s="25">
        <v>18.365246150606218</v>
      </c>
      <c r="U55" s="25">
        <v>12.054384635066926</v>
      </c>
      <c r="V55" s="25">
        <v>12.091030434432994</v>
      </c>
      <c r="W55" s="25">
        <v>13.559620579575421</v>
      </c>
      <c r="X55" s="25">
        <v>3.240499646725882</v>
      </c>
      <c r="Y55" s="25">
        <v>3.5636074152565858</v>
      </c>
      <c r="Z55" s="25">
        <v>10.403799098312534</v>
      </c>
      <c r="AA55" s="25">
        <v>1.3199213068026516</v>
      </c>
      <c r="AB55" s="25">
        <v>15.376913964968416</v>
      </c>
      <c r="AC55" s="25">
        <v>3.997283233358397</v>
      </c>
      <c r="AD55" s="25">
        <v>7.819825681574371</v>
      </c>
      <c r="AE55" s="25">
        <v>3.8250364964431491</v>
      </c>
      <c r="AF55" s="25">
        <v>5.5889495228466748</v>
      </c>
      <c r="AG55" s="25">
        <v>14.051148558665094</v>
      </c>
      <c r="AH55" s="25">
        <v>3.2443904176994192</v>
      </c>
      <c r="AI55" s="25">
        <v>5.6477968928672215</v>
      </c>
      <c r="AJ55" s="25">
        <v>11.224216599506031</v>
      </c>
      <c r="AK55" s="25">
        <v>16.469384558305968</v>
      </c>
      <c r="AL55" s="25">
        <v>14.458968506725332</v>
      </c>
      <c r="AM55" s="25">
        <v>11.025538242932166</v>
      </c>
      <c r="AN55" s="25">
        <v>16.595598863335177</v>
      </c>
      <c r="AO55" s="25">
        <v>2.9071393662839076</v>
      </c>
      <c r="AP55" s="25">
        <v>6.6995877036436395</v>
      </c>
      <c r="AQ55" s="25">
        <v>14.570487294124527</v>
      </c>
      <c r="AR55" s="25">
        <v>3.546096609383933</v>
      </c>
      <c r="AS55" s="25">
        <v>9.4305038331596975</v>
      </c>
      <c r="AT55" s="25">
        <v>17.265150379089992</v>
      </c>
      <c r="AU55" s="25">
        <v>4.7115249175929907</v>
      </c>
      <c r="AV55" s="25">
        <v>1.8057859199746293</v>
      </c>
      <c r="AW55" s="25">
        <v>14.690135148084215</v>
      </c>
      <c r="AX55" s="25">
        <v>5.1616133195565563</v>
      </c>
      <c r="AY55" s="25">
        <v>6.2388425985574258</v>
      </c>
      <c r="AZ55" s="25">
        <v>19.028484409014311</v>
      </c>
      <c r="BA55" s="25">
        <v>8.2797664320810274</v>
      </c>
      <c r="BB55" s="25">
        <v>18.648168938184419</v>
      </c>
      <c r="BC55" s="26"/>
      <c r="BD55" s="25">
        <v>10.825987027318654</v>
      </c>
      <c r="BE55" s="25">
        <v>10.527896218239324</v>
      </c>
      <c r="BF55" s="25">
        <v>9.5963644351325801</v>
      </c>
      <c r="BG55" s="25">
        <v>2.2615656361154195</v>
      </c>
    </row>
    <row r="56" spans="1:61" x14ac:dyDescent="0.2">
      <c r="A56" s="1" t="s">
        <v>55</v>
      </c>
      <c r="B56" s="25">
        <v>12.900535906304532</v>
      </c>
      <c r="C56" s="25">
        <v>5.9344968562785203</v>
      </c>
      <c r="D56" s="25">
        <v>5.4904468560128139</v>
      </c>
      <c r="E56" s="25">
        <v>13.704398710040593</v>
      </c>
      <c r="F56" s="25">
        <v>11.090143122916034</v>
      </c>
      <c r="G56" s="25">
        <v>10.140930043517512</v>
      </c>
      <c r="H56" s="25">
        <v>17.758385579866289</v>
      </c>
      <c r="I56" s="25">
        <v>12.913613182114332</v>
      </c>
      <c r="J56" s="25">
        <v>6.4844195180161455</v>
      </c>
      <c r="K56" s="25">
        <v>15.6755651260031</v>
      </c>
      <c r="L56" s="25">
        <v>17.583251815951495</v>
      </c>
      <c r="M56" s="25">
        <v>12.1956686552225</v>
      </c>
      <c r="N56" s="25">
        <v>15.508071195283154</v>
      </c>
      <c r="O56" s="25">
        <v>18.543128901594123</v>
      </c>
      <c r="P56" s="25">
        <v>12.017204934947669</v>
      </c>
      <c r="Q56" s="25">
        <v>18.402469650491284</v>
      </c>
      <c r="R56" s="25">
        <v>1.9818551597594036</v>
      </c>
      <c r="S56" s="25">
        <v>10.608063748496138</v>
      </c>
      <c r="T56" s="25">
        <v>18.031595193554583</v>
      </c>
      <c r="U56" s="25">
        <v>4.4945184003891985</v>
      </c>
      <c r="V56" s="25">
        <v>6.3374827276134562</v>
      </c>
      <c r="W56" s="25">
        <v>5.5449409587502485</v>
      </c>
      <c r="X56" s="25">
        <v>9.0094609687351213</v>
      </c>
      <c r="Y56" s="25">
        <v>9.6404615103759852</v>
      </c>
      <c r="Z56" s="25">
        <v>1.0210562006337944</v>
      </c>
      <c r="AA56" s="25">
        <v>8.5526321490661523</v>
      </c>
      <c r="AB56" s="25">
        <v>16.10283847038216</v>
      </c>
      <c r="AC56" s="25">
        <v>18.789273506912039</v>
      </c>
      <c r="AD56" s="25">
        <v>12.943077152699734</v>
      </c>
      <c r="AE56" s="25">
        <v>1.3360463916451744</v>
      </c>
      <c r="AF56" s="25">
        <v>13.093557471474504</v>
      </c>
      <c r="AG56" s="25">
        <v>4.3875693059804828</v>
      </c>
      <c r="AH56" s="25">
        <v>4.4208958098152973</v>
      </c>
      <c r="AI56" s="25">
        <v>7.6283719997638988</v>
      </c>
      <c r="AJ56" s="25">
        <v>7.7550183539134716</v>
      </c>
      <c r="AK56" s="25">
        <v>13.124455975771134</v>
      </c>
      <c r="AL56" s="25">
        <v>7.940233405744987</v>
      </c>
      <c r="AM56" s="25">
        <v>11.667754626740495</v>
      </c>
      <c r="AN56" s="25">
        <v>12.457150209487729</v>
      </c>
      <c r="AO56" s="25">
        <v>19.040556534806697</v>
      </c>
      <c r="AP56" s="25">
        <v>6.3434935392429068</v>
      </c>
      <c r="AQ56" s="25">
        <v>6.3274802174029414</v>
      </c>
      <c r="AR56" s="25">
        <v>4.7488937784269361</v>
      </c>
      <c r="AS56" s="25">
        <v>7.6126678466179767</v>
      </c>
      <c r="AT56" s="25">
        <v>14.245268134956016</v>
      </c>
      <c r="AU56" s="25">
        <v>17.593731404636046</v>
      </c>
      <c r="AV56" s="25">
        <v>6.8477841654328495</v>
      </c>
      <c r="AW56" s="25">
        <v>18.287939506908824</v>
      </c>
      <c r="AX56" s="25">
        <v>10.300419441864301</v>
      </c>
      <c r="AY56" s="25">
        <v>1.0411076453376258</v>
      </c>
      <c r="AZ56" s="25">
        <v>4.5674575587197728</v>
      </c>
      <c r="BA56" s="25">
        <v>7.1914143938690867</v>
      </c>
      <c r="BB56" s="25">
        <v>8.3288104473105609</v>
      </c>
      <c r="BC56" s="25">
        <v>18.983735586004393</v>
      </c>
      <c r="BD56" s="26"/>
      <c r="BE56" s="25">
        <v>19.1405702649832</v>
      </c>
      <c r="BF56" s="25">
        <v>4.405916359230333</v>
      </c>
      <c r="BG56" s="25">
        <v>6.2329717657059174</v>
      </c>
    </row>
    <row r="57" spans="1:61" x14ac:dyDescent="0.2">
      <c r="A57" s="1" t="s">
        <v>56</v>
      </c>
      <c r="B57" s="25">
        <v>10.2768674092198</v>
      </c>
      <c r="C57" s="25">
        <v>6.367401914042996</v>
      </c>
      <c r="D57" s="25">
        <v>1.5728466657833384</v>
      </c>
      <c r="E57" s="25">
        <v>8.3818613119376764</v>
      </c>
      <c r="F57" s="25">
        <v>15.950520920297789</v>
      </c>
      <c r="G57" s="25">
        <v>2.4231763919542195</v>
      </c>
      <c r="H57" s="25">
        <v>7.7119118614818944</v>
      </c>
      <c r="I57" s="25">
        <v>1.477134328236505</v>
      </c>
      <c r="J57" s="25">
        <v>13.138049394152594</v>
      </c>
      <c r="K57" s="25">
        <v>19.151744148729421</v>
      </c>
      <c r="L57" s="25">
        <v>16.089586194493457</v>
      </c>
      <c r="M57" s="25">
        <v>17.68157046571428</v>
      </c>
      <c r="N57" s="25">
        <v>11.484317857955405</v>
      </c>
      <c r="O57" s="25">
        <v>6.7948247019494126</v>
      </c>
      <c r="P57" s="25">
        <v>9.9731251714703184</v>
      </c>
      <c r="Q57" s="25">
        <v>9.8105285553735584</v>
      </c>
      <c r="R57" s="25">
        <v>5.9395371942281674</v>
      </c>
      <c r="S57" s="25">
        <v>3.6924230528953275</v>
      </c>
      <c r="T57" s="25">
        <v>5.0820997174220999</v>
      </c>
      <c r="U57" s="25">
        <v>8.7874488729897529</v>
      </c>
      <c r="V57" s="25">
        <v>8.4199301279892893</v>
      </c>
      <c r="W57" s="25">
        <v>17.29199692720977</v>
      </c>
      <c r="X57" s="25">
        <v>8.916735454471592</v>
      </c>
      <c r="Y57" s="25">
        <v>3.6064186999412273</v>
      </c>
      <c r="Z57" s="25">
        <v>2.7124627450149754</v>
      </c>
      <c r="AA57" s="25">
        <v>17.99753171410541</v>
      </c>
      <c r="AB57" s="25">
        <v>7.3458183851201655</v>
      </c>
      <c r="AC57" s="25">
        <v>5.3592503569176868</v>
      </c>
      <c r="AD57" s="25">
        <v>19.834869156353474</v>
      </c>
      <c r="AE57" s="25">
        <v>6.2778567787083652</v>
      </c>
      <c r="AF57" s="25">
        <v>16.83907311688316</v>
      </c>
      <c r="AG57" s="25">
        <v>9.7681644532676533</v>
      </c>
      <c r="AH57" s="25">
        <v>1.6366900884386966</v>
      </c>
      <c r="AI57" s="25">
        <v>5.0200972855991992</v>
      </c>
      <c r="AJ57" s="25">
        <v>11.249914662933795</v>
      </c>
      <c r="AK57" s="25">
        <v>10.586269979565849</v>
      </c>
      <c r="AL57" s="25">
        <v>18.362357884194953</v>
      </c>
      <c r="AM57" s="25">
        <v>7.1596690480722911</v>
      </c>
      <c r="AN57" s="25">
        <v>19.335981021208617</v>
      </c>
      <c r="AO57" s="25">
        <v>10.947938346289156</v>
      </c>
      <c r="AP57" s="25">
        <v>3.629656022152751</v>
      </c>
      <c r="AQ57" s="25">
        <v>3.7668200223576114</v>
      </c>
      <c r="AR57" s="25">
        <v>2.822364326890924</v>
      </c>
      <c r="AS57" s="25">
        <v>10.267424299333909</v>
      </c>
      <c r="AT57" s="25">
        <v>5.5705444436066847</v>
      </c>
      <c r="AU57" s="25">
        <v>12.188986595702257</v>
      </c>
      <c r="AV57" s="25">
        <v>13.889314067535675</v>
      </c>
      <c r="AW57" s="25">
        <v>5.6888372287755624</v>
      </c>
      <c r="AX57" s="25">
        <v>19.239241538077277</v>
      </c>
      <c r="AY57" s="25">
        <v>11.630235252211687</v>
      </c>
      <c r="AZ57" s="25">
        <v>7.3928466105933861</v>
      </c>
      <c r="BA57" s="25">
        <v>7.5406825662689281</v>
      </c>
      <c r="BB57" s="25">
        <v>14.672260422705813</v>
      </c>
      <c r="BC57" s="25">
        <v>7.401407255764771</v>
      </c>
      <c r="BD57" s="25">
        <v>19.711689092924555</v>
      </c>
      <c r="BE57" s="26"/>
      <c r="BF57" s="25">
        <v>6.4231169379938269</v>
      </c>
      <c r="BG57" s="25">
        <v>8.4281888092216839</v>
      </c>
    </row>
    <row r="58" spans="1:61" x14ac:dyDescent="0.2">
      <c r="A58" s="1" t="s">
        <v>57</v>
      </c>
      <c r="B58" s="25">
        <v>1.0059026553235677</v>
      </c>
      <c r="C58" s="25">
        <v>17.452352337233066</v>
      </c>
      <c r="D58" s="25">
        <v>5.8292048164711732</v>
      </c>
      <c r="E58" s="25">
        <v>15.491313816487979</v>
      </c>
      <c r="F58" s="25">
        <v>1.835574413636778</v>
      </c>
      <c r="G58" s="25">
        <v>5.6346147690811268</v>
      </c>
      <c r="H58" s="25">
        <v>12.783296144478339</v>
      </c>
      <c r="I58" s="25">
        <v>16.58573657653827</v>
      </c>
      <c r="J58" s="25">
        <v>16.458766070597697</v>
      </c>
      <c r="K58" s="25">
        <v>8.3884101461026077</v>
      </c>
      <c r="L58" s="25">
        <v>5.3912161376660768</v>
      </c>
      <c r="M58" s="25">
        <v>14.761792181414394</v>
      </c>
      <c r="N58" s="25">
        <v>6.7577386571298632</v>
      </c>
      <c r="O58" s="25">
        <v>17.225637839564747</v>
      </c>
      <c r="P58" s="25">
        <v>18.96227604118674</v>
      </c>
      <c r="Q58" s="25">
        <v>3.436244221620318</v>
      </c>
      <c r="R58" s="25">
        <v>18.731278916734837</v>
      </c>
      <c r="S58" s="25">
        <v>19.385383432384518</v>
      </c>
      <c r="T58" s="25">
        <v>17.964567595447679</v>
      </c>
      <c r="U58" s="25">
        <v>4.7716037530678932</v>
      </c>
      <c r="V58" s="25">
        <v>15.680108406579802</v>
      </c>
      <c r="W58" s="25">
        <v>7.4040208548199784</v>
      </c>
      <c r="X58" s="25">
        <v>5.9192939213755569</v>
      </c>
      <c r="Y58" s="25">
        <v>3.2039590275817984</v>
      </c>
      <c r="Z58" s="25">
        <v>11.749140756218219</v>
      </c>
      <c r="AA58" s="25">
        <v>9.7727138121497532</v>
      </c>
      <c r="AB58" s="25">
        <v>9.5074248500610636</v>
      </c>
      <c r="AC58" s="25">
        <v>13.633224304463926</v>
      </c>
      <c r="AD58" s="25">
        <v>14.275720624042524</v>
      </c>
      <c r="AE58" s="25">
        <v>17.695847400957472</v>
      </c>
      <c r="AF58" s="25">
        <v>13.684245011691514</v>
      </c>
      <c r="AG58" s="25">
        <v>1.7206115399453736</v>
      </c>
      <c r="AH58" s="25">
        <v>9.6648545745544698</v>
      </c>
      <c r="AI58" s="25">
        <v>4.7483523850589142</v>
      </c>
      <c r="AJ58" s="25">
        <v>17.572373990971649</v>
      </c>
      <c r="AK58" s="25">
        <v>12.372243307931866</v>
      </c>
      <c r="AL58" s="25">
        <v>14.228540880972593</v>
      </c>
      <c r="AM58" s="25">
        <v>1.0134902316247933</v>
      </c>
      <c r="AN58" s="25">
        <v>4.7683587256089464</v>
      </c>
      <c r="AO58" s="25">
        <v>17.586930410607447</v>
      </c>
      <c r="AP58" s="25">
        <v>18.130154137843043</v>
      </c>
      <c r="AQ58" s="25">
        <v>2.3244961610551007</v>
      </c>
      <c r="AR58" s="25">
        <v>10.72156926721507</v>
      </c>
      <c r="AS58" s="25">
        <v>15.028368388187618</v>
      </c>
      <c r="AT58" s="25">
        <v>8.6693199662559781</v>
      </c>
      <c r="AU58" s="25">
        <v>13.787605820920669</v>
      </c>
      <c r="AV58" s="25">
        <v>2.0517801690177313</v>
      </c>
      <c r="AW58" s="25">
        <v>8.5734194875263583</v>
      </c>
      <c r="AX58" s="25">
        <v>13.615277435529002</v>
      </c>
      <c r="AY58" s="25">
        <v>11.116437485902173</v>
      </c>
      <c r="AZ58" s="25">
        <v>11.092230237743847</v>
      </c>
      <c r="BA58" s="25">
        <v>12.977493283297557</v>
      </c>
      <c r="BB58" s="25">
        <v>1.0144271039651422</v>
      </c>
      <c r="BC58" s="25">
        <v>14.792626839437961</v>
      </c>
      <c r="BD58" s="25">
        <v>10.957643209622733</v>
      </c>
      <c r="BE58" s="25">
        <v>13.71489187535407</v>
      </c>
      <c r="BF58" s="26"/>
      <c r="BG58" s="25">
        <v>11.75160734180551</v>
      </c>
    </row>
    <row r="59" spans="1:61" x14ac:dyDescent="0.2">
      <c r="A59" s="1" t="s">
        <v>58</v>
      </c>
      <c r="B59" s="25">
        <v>13.734515253388395</v>
      </c>
      <c r="C59" s="25">
        <v>14.081791833513044</v>
      </c>
      <c r="D59" s="25">
        <v>16.322482938958458</v>
      </c>
      <c r="E59" s="25">
        <v>11.425480431544003</v>
      </c>
      <c r="F59" s="25">
        <v>1.1417211565878593</v>
      </c>
      <c r="G59" s="25">
        <v>12.432922534339019</v>
      </c>
      <c r="H59" s="25">
        <v>6.0594668400490441</v>
      </c>
      <c r="I59" s="25">
        <v>2.7606205344630053</v>
      </c>
      <c r="J59" s="25">
        <v>3.2113179393460127</v>
      </c>
      <c r="K59" s="25">
        <v>17.000171972834888</v>
      </c>
      <c r="L59" s="25">
        <v>7.9413457048478655</v>
      </c>
      <c r="M59" s="25">
        <v>6.0157045661109274</v>
      </c>
      <c r="N59" s="25">
        <v>1.6844061156079158</v>
      </c>
      <c r="O59" s="25">
        <v>7.9535979398660759</v>
      </c>
      <c r="P59" s="25">
        <v>9.8092432418069304</v>
      </c>
      <c r="Q59" s="25">
        <v>10.705393184018639</v>
      </c>
      <c r="R59" s="25">
        <v>18.911007809745112</v>
      </c>
      <c r="S59" s="25">
        <v>15.807982482296262</v>
      </c>
      <c r="T59" s="25">
        <v>3.3728302752494761</v>
      </c>
      <c r="U59" s="25">
        <v>13.060149126998279</v>
      </c>
      <c r="V59" s="25">
        <v>19.442727725628139</v>
      </c>
      <c r="W59" s="25">
        <v>9.6789881287278821</v>
      </c>
      <c r="X59" s="25">
        <v>18.505961346114123</v>
      </c>
      <c r="Y59" s="25">
        <v>17.837106154280566</v>
      </c>
      <c r="Z59" s="25">
        <v>17.113728759140784</v>
      </c>
      <c r="AA59" s="25">
        <v>15.421334287579436</v>
      </c>
      <c r="AB59" s="25">
        <v>10.837265257543848</v>
      </c>
      <c r="AC59" s="25">
        <v>12.980906876215796</v>
      </c>
      <c r="AD59" s="25">
        <v>1.1871614896426945</v>
      </c>
      <c r="AE59" s="25">
        <v>17.736078178129496</v>
      </c>
      <c r="AF59" s="25">
        <v>15.226260352272266</v>
      </c>
      <c r="AG59" s="25">
        <v>11.36416614981685</v>
      </c>
      <c r="AH59" s="25">
        <v>7.2781623052642539</v>
      </c>
      <c r="AI59" s="25">
        <v>19.082379477385597</v>
      </c>
      <c r="AJ59" s="25">
        <v>1.6525494878965343</v>
      </c>
      <c r="AK59" s="25">
        <v>12.123213881377669</v>
      </c>
      <c r="AL59" s="25">
        <v>6.5750919773893166</v>
      </c>
      <c r="AM59" s="25">
        <v>12.161919255190485</v>
      </c>
      <c r="AN59" s="25">
        <v>16.351342226688935</v>
      </c>
      <c r="AO59" s="25">
        <v>3.5197871420306246</v>
      </c>
      <c r="AP59" s="25">
        <v>17.10128103740751</v>
      </c>
      <c r="AQ59" s="25">
        <v>2.5911577509653068</v>
      </c>
      <c r="AR59" s="25">
        <v>16.929072355267891</v>
      </c>
      <c r="AS59" s="25">
        <v>10.309446739687628</v>
      </c>
      <c r="AT59" s="25">
        <v>5.2312822907492755</v>
      </c>
      <c r="AU59" s="25">
        <v>11.912366825881053</v>
      </c>
      <c r="AV59" s="25">
        <v>1.2790336195270184</v>
      </c>
      <c r="AW59" s="25">
        <v>8.1957080247056862</v>
      </c>
      <c r="AX59" s="25">
        <v>5.5711956464906693</v>
      </c>
      <c r="AY59" s="25">
        <v>17.589843751521443</v>
      </c>
      <c r="AZ59" s="25">
        <v>10.747986859631068</v>
      </c>
      <c r="BA59" s="25">
        <v>6.2457875877339024</v>
      </c>
      <c r="BB59" s="25">
        <v>16.373797908976076</v>
      </c>
      <c r="BC59" s="25">
        <v>14.289139564074707</v>
      </c>
      <c r="BD59" s="25">
        <v>3.1946305863057392</v>
      </c>
      <c r="BE59" s="25">
        <v>10.559361383684827</v>
      </c>
      <c r="BF59" s="25">
        <v>2.4935655979369544</v>
      </c>
      <c r="BG59" s="26"/>
    </row>
    <row r="60" spans="1:61" x14ac:dyDescent="0.2">
      <c r="BH60" s="24"/>
    </row>
    <row r="61" spans="1:61" x14ac:dyDescent="0.2">
      <c r="BI6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FA89-BDC1-4A65-85AD-D8C5D9091E29}">
  <sheetPr codeName="Sheet2"/>
  <dimension ref="A1:H59"/>
  <sheetViews>
    <sheetView workbookViewId="0">
      <selection sqref="A1:XFD1"/>
    </sheetView>
  </sheetViews>
  <sheetFormatPr baseColWidth="10" defaultColWidth="8.83203125" defaultRowHeight="16" x14ac:dyDescent="0.2"/>
  <cols>
    <col min="1" max="1" width="8.83203125" style="1"/>
    <col min="2" max="2" width="45.6640625" style="1" customWidth="1"/>
    <col min="3" max="3" width="16.1640625" style="7" customWidth="1"/>
    <col min="5" max="5" width="28.83203125" customWidth="1"/>
    <col min="7" max="7" width="11.1640625" customWidth="1"/>
    <col min="8" max="8" width="23.1640625" customWidth="1"/>
  </cols>
  <sheetData>
    <row r="1" spans="1:8" s="5" customFormat="1" ht="51" x14ac:dyDescent="0.2">
      <c r="A1" s="2" t="s">
        <v>0</v>
      </c>
      <c r="B1" s="2" t="s">
        <v>116</v>
      </c>
      <c r="C1" s="3" t="s">
        <v>117</v>
      </c>
      <c r="D1" s="4" t="s">
        <v>118</v>
      </c>
      <c r="E1" s="4" t="s">
        <v>119</v>
      </c>
      <c r="F1" s="2" t="s">
        <v>120</v>
      </c>
      <c r="G1" s="2" t="s">
        <v>121</v>
      </c>
      <c r="H1" s="4" t="s">
        <v>122</v>
      </c>
    </row>
    <row r="2" spans="1:8" x14ac:dyDescent="0.2">
      <c r="A2" s="1" t="s">
        <v>3</v>
      </c>
      <c r="B2" s="1" t="s">
        <v>61</v>
      </c>
      <c r="C2" s="6">
        <v>9.0587829177530317</v>
      </c>
      <c r="D2">
        <v>5</v>
      </c>
      <c r="E2" t="str">
        <f t="shared" ref="E2:E33" si="0">IF(C2&lt;4.5, "Yes", "No. More than payload capacity.")</f>
        <v>No. More than payload capacity.</v>
      </c>
      <c r="F2">
        <v>0</v>
      </c>
      <c r="G2">
        <v>0</v>
      </c>
      <c r="H2">
        <f t="shared" ref="H2:H33" si="1">IF(F2+G2=1, 1, 0)</f>
        <v>0</v>
      </c>
    </row>
    <row r="3" spans="1:8" x14ac:dyDescent="0.2">
      <c r="A3" s="1" t="s">
        <v>7</v>
      </c>
      <c r="B3" s="1" t="s">
        <v>65</v>
      </c>
      <c r="C3" s="6">
        <v>4.26</v>
      </c>
      <c r="D3">
        <v>5</v>
      </c>
      <c r="E3" t="str">
        <f t="shared" si="0"/>
        <v>Yes</v>
      </c>
      <c r="F3">
        <v>0</v>
      </c>
      <c r="G3">
        <v>0</v>
      </c>
      <c r="H3">
        <f t="shared" si="1"/>
        <v>0</v>
      </c>
    </row>
    <row r="4" spans="1:8" x14ac:dyDescent="0.2">
      <c r="A4" s="1" t="s">
        <v>23</v>
      </c>
      <c r="B4" s="1" t="s">
        <v>81</v>
      </c>
      <c r="C4" s="6">
        <v>3.26</v>
      </c>
      <c r="D4">
        <v>5</v>
      </c>
      <c r="E4" t="str">
        <f t="shared" si="0"/>
        <v>Yes</v>
      </c>
      <c r="F4">
        <v>0</v>
      </c>
      <c r="G4">
        <v>0</v>
      </c>
      <c r="H4">
        <f t="shared" si="1"/>
        <v>0</v>
      </c>
    </row>
    <row r="5" spans="1:8" x14ac:dyDescent="0.2">
      <c r="A5" s="1" t="s">
        <v>24</v>
      </c>
      <c r="B5" s="1" t="s">
        <v>82</v>
      </c>
      <c r="C5" s="6">
        <v>7.3124191683330775</v>
      </c>
      <c r="D5">
        <v>5</v>
      </c>
      <c r="E5" t="str">
        <f t="shared" si="0"/>
        <v>No. More than payload capacity.</v>
      </c>
      <c r="F5">
        <v>0</v>
      </c>
      <c r="G5">
        <v>0</v>
      </c>
      <c r="H5">
        <f t="shared" si="1"/>
        <v>0</v>
      </c>
    </row>
    <row r="6" spans="1:8" x14ac:dyDescent="0.2">
      <c r="A6" s="1" t="s">
        <v>33</v>
      </c>
      <c r="B6" s="1" t="s">
        <v>91</v>
      </c>
      <c r="C6" s="6">
        <v>13.228242346967672</v>
      </c>
      <c r="D6">
        <v>5</v>
      </c>
      <c r="E6" t="str">
        <f t="shared" si="0"/>
        <v>No. More than payload capacity.</v>
      </c>
      <c r="F6">
        <v>0</v>
      </c>
      <c r="G6">
        <v>0</v>
      </c>
      <c r="H6">
        <f t="shared" si="1"/>
        <v>0</v>
      </c>
    </row>
    <row r="7" spans="1:8" x14ac:dyDescent="0.2">
      <c r="A7" s="1" t="s">
        <v>39</v>
      </c>
      <c r="B7" s="1" t="s">
        <v>96</v>
      </c>
      <c r="C7" s="6">
        <v>15.689255429854938</v>
      </c>
      <c r="D7">
        <v>5</v>
      </c>
      <c r="E7" t="str">
        <f t="shared" si="0"/>
        <v>No. More than payload capacity.</v>
      </c>
      <c r="F7">
        <v>0</v>
      </c>
      <c r="G7">
        <v>0</v>
      </c>
      <c r="H7">
        <f t="shared" si="1"/>
        <v>0</v>
      </c>
    </row>
    <row r="8" spans="1:8" x14ac:dyDescent="0.2">
      <c r="A8" s="1" t="s">
        <v>55</v>
      </c>
      <c r="B8" s="1" t="s">
        <v>112</v>
      </c>
      <c r="C8" s="6">
        <v>9.976115028973167</v>
      </c>
      <c r="D8">
        <v>5</v>
      </c>
      <c r="E8" t="str">
        <f t="shared" si="0"/>
        <v>No. More than payload capacity.</v>
      </c>
      <c r="F8">
        <v>0</v>
      </c>
      <c r="G8">
        <v>0</v>
      </c>
      <c r="H8">
        <f t="shared" si="1"/>
        <v>0</v>
      </c>
    </row>
    <row r="9" spans="1:8" x14ac:dyDescent="0.2">
      <c r="A9" s="1" t="s">
        <v>1</v>
      </c>
      <c r="B9" s="1" t="s">
        <v>59</v>
      </c>
      <c r="C9" s="6">
        <v>6.5</v>
      </c>
      <c r="D9">
        <v>4</v>
      </c>
      <c r="E9" t="str">
        <f t="shared" si="0"/>
        <v>No. More than payload capacity.</v>
      </c>
      <c r="F9">
        <v>0</v>
      </c>
      <c r="G9">
        <v>0</v>
      </c>
      <c r="H9">
        <f t="shared" si="1"/>
        <v>0</v>
      </c>
    </row>
    <row r="10" spans="1:8" x14ac:dyDescent="0.2">
      <c r="A10" s="1" t="s">
        <v>2</v>
      </c>
      <c r="B10" s="1" t="s">
        <v>60</v>
      </c>
      <c r="C10" s="6">
        <v>4.1399986666190003</v>
      </c>
      <c r="D10">
        <v>4</v>
      </c>
      <c r="E10" t="str">
        <f t="shared" si="0"/>
        <v>Yes</v>
      </c>
      <c r="F10">
        <v>0</v>
      </c>
      <c r="G10">
        <v>0</v>
      </c>
      <c r="H10">
        <f t="shared" si="1"/>
        <v>0</v>
      </c>
    </row>
    <row r="11" spans="1:8" x14ac:dyDescent="0.2">
      <c r="A11" s="1" t="s">
        <v>10</v>
      </c>
      <c r="B11" s="1" t="s">
        <v>68</v>
      </c>
      <c r="C11" s="6">
        <v>7.7697091607480511</v>
      </c>
      <c r="D11">
        <v>4</v>
      </c>
      <c r="E11" t="str">
        <f t="shared" si="0"/>
        <v>No. More than payload capacity.</v>
      </c>
      <c r="F11">
        <v>0</v>
      </c>
      <c r="G11">
        <v>0</v>
      </c>
      <c r="H11">
        <f t="shared" si="1"/>
        <v>0</v>
      </c>
    </row>
    <row r="12" spans="1:8" x14ac:dyDescent="0.2">
      <c r="A12" s="1" t="s">
        <v>14</v>
      </c>
      <c r="B12" s="1" t="s">
        <v>72</v>
      </c>
      <c r="C12" s="6">
        <v>2.5708311295538513</v>
      </c>
      <c r="D12">
        <v>4</v>
      </c>
      <c r="E12" t="str">
        <f t="shared" si="0"/>
        <v>Yes</v>
      </c>
      <c r="F12">
        <v>0</v>
      </c>
      <c r="G12">
        <v>0</v>
      </c>
      <c r="H12">
        <f t="shared" si="1"/>
        <v>0</v>
      </c>
    </row>
    <row r="13" spans="1:8" x14ac:dyDescent="0.2">
      <c r="A13" s="1" t="s">
        <v>16</v>
      </c>
      <c r="B13" s="1" t="s">
        <v>74</v>
      </c>
      <c r="C13" s="6">
        <v>4.8057647314708021</v>
      </c>
      <c r="D13">
        <v>4</v>
      </c>
      <c r="E13" t="str">
        <f t="shared" si="0"/>
        <v>No. More than payload capacity.</v>
      </c>
      <c r="F13">
        <v>0</v>
      </c>
      <c r="G13">
        <v>0</v>
      </c>
      <c r="H13">
        <f t="shared" si="1"/>
        <v>0</v>
      </c>
    </row>
    <row r="14" spans="1:8" x14ac:dyDescent="0.2">
      <c r="A14" s="1" t="s">
        <v>17</v>
      </c>
      <c r="B14" s="1" t="s">
        <v>75</v>
      </c>
      <c r="C14" s="6">
        <v>7.4268348887205846</v>
      </c>
      <c r="D14">
        <v>4</v>
      </c>
      <c r="E14" t="str">
        <f t="shared" si="0"/>
        <v>No. More than payload capacity.</v>
      </c>
      <c r="F14">
        <v>0</v>
      </c>
      <c r="G14">
        <v>0</v>
      </c>
      <c r="H14">
        <f t="shared" si="1"/>
        <v>0</v>
      </c>
    </row>
    <row r="15" spans="1:8" x14ac:dyDescent="0.2">
      <c r="A15" s="1" t="s">
        <v>20</v>
      </c>
      <c r="B15" s="1" t="s">
        <v>78</v>
      </c>
      <c r="C15" s="6">
        <v>4.3499999999999996</v>
      </c>
      <c r="D15">
        <v>4</v>
      </c>
      <c r="E15" t="str">
        <f t="shared" si="0"/>
        <v>Yes</v>
      </c>
      <c r="F15">
        <v>0</v>
      </c>
      <c r="G15">
        <v>0</v>
      </c>
      <c r="H15">
        <f t="shared" si="1"/>
        <v>0</v>
      </c>
    </row>
    <row r="16" spans="1:8" x14ac:dyDescent="0.2">
      <c r="A16" s="1" t="s">
        <v>25</v>
      </c>
      <c r="B16" s="1" t="s">
        <v>83</v>
      </c>
      <c r="C16" s="6">
        <v>2.6046162755914786</v>
      </c>
      <c r="D16">
        <v>4</v>
      </c>
      <c r="E16" t="str">
        <f t="shared" si="0"/>
        <v>Yes</v>
      </c>
      <c r="F16">
        <v>0</v>
      </c>
      <c r="G16">
        <v>0</v>
      </c>
      <c r="H16">
        <f t="shared" si="1"/>
        <v>0</v>
      </c>
    </row>
    <row r="17" spans="1:8" x14ac:dyDescent="0.2">
      <c r="A17" s="1" t="s">
        <v>29</v>
      </c>
      <c r="B17" s="1" t="s">
        <v>87</v>
      </c>
      <c r="C17" s="6">
        <v>4.5072509665284981</v>
      </c>
      <c r="D17">
        <v>4</v>
      </c>
      <c r="E17" t="str">
        <f t="shared" si="0"/>
        <v>No. More than payload capacity.</v>
      </c>
      <c r="F17">
        <v>0</v>
      </c>
      <c r="G17">
        <v>0</v>
      </c>
      <c r="H17">
        <f t="shared" si="1"/>
        <v>0</v>
      </c>
    </row>
    <row r="18" spans="1:8" x14ac:dyDescent="0.2">
      <c r="A18" s="1" t="s">
        <v>8</v>
      </c>
      <c r="B18" s="1" t="s">
        <v>66</v>
      </c>
      <c r="C18" s="6">
        <v>3.75</v>
      </c>
      <c r="D18">
        <v>3</v>
      </c>
      <c r="E18" t="str">
        <f t="shared" si="0"/>
        <v>Yes</v>
      </c>
      <c r="F18">
        <v>0</v>
      </c>
      <c r="G18">
        <v>0</v>
      </c>
      <c r="H18">
        <f t="shared" si="1"/>
        <v>0</v>
      </c>
    </row>
    <row r="19" spans="1:8" x14ac:dyDescent="0.2">
      <c r="A19" s="1" t="s">
        <v>9</v>
      </c>
      <c r="B19" s="1" t="s">
        <v>67</v>
      </c>
      <c r="C19" s="6">
        <v>8.4023001048621229</v>
      </c>
      <c r="D19">
        <v>3</v>
      </c>
      <c r="E19" t="str">
        <f t="shared" si="0"/>
        <v>No. More than payload capacity.</v>
      </c>
      <c r="F19">
        <v>0</v>
      </c>
      <c r="G19">
        <v>0</v>
      </c>
      <c r="H19">
        <f t="shared" si="1"/>
        <v>0</v>
      </c>
    </row>
    <row r="20" spans="1:8" x14ac:dyDescent="0.2">
      <c r="A20" s="1" t="s">
        <v>13</v>
      </c>
      <c r="B20" s="1" t="s">
        <v>71</v>
      </c>
      <c r="C20" s="6">
        <v>2.6768795407181458</v>
      </c>
      <c r="D20">
        <v>3</v>
      </c>
      <c r="E20" t="str">
        <f t="shared" si="0"/>
        <v>Yes</v>
      </c>
      <c r="F20">
        <v>0</v>
      </c>
      <c r="G20">
        <v>0</v>
      </c>
      <c r="H20">
        <f t="shared" si="1"/>
        <v>0</v>
      </c>
    </row>
    <row r="21" spans="1:8" x14ac:dyDescent="0.2">
      <c r="A21" s="1" t="s">
        <v>15</v>
      </c>
      <c r="B21" s="1" t="s">
        <v>73</v>
      </c>
      <c r="C21" s="6">
        <v>10.754603487292323</v>
      </c>
      <c r="D21">
        <v>3</v>
      </c>
      <c r="E21" t="str">
        <f t="shared" si="0"/>
        <v>No. More than payload capacity.</v>
      </c>
      <c r="F21">
        <v>0</v>
      </c>
      <c r="G21">
        <v>0</v>
      </c>
      <c r="H21">
        <f t="shared" si="1"/>
        <v>0</v>
      </c>
    </row>
    <row r="22" spans="1:8" x14ac:dyDescent="0.2">
      <c r="A22" s="1" t="s">
        <v>21</v>
      </c>
      <c r="B22" s="1" t="s">
        <v>79</v>
      </c>
      <c r="C22" s="6">
        <v>12.273685811500279</v>
      </c>
      <c r="D22">
        <v>3</v>
      </c>
      <c r="E22" t="str">
        <f t="shared" si="0"/>
        <v>No. More than payload capacity.</v>
      </c>
      <c r="F22">
        <v>0</v>
      </c>
      <c r="G22">
        <v>0</v>
      </c>
      <c r="H22">
        <f t="shared" si="1"/>
        <v>0</v>
      </c>
    </row>
    <row r="23" spans="1:8" x14ac:dyDescent="0.2">
      <c r="A23" s="1" t="s">
        <v>35</v>
      </c>
      <c r="B23" s="1" t="s">
        <v>93</v>
      </c>
      <c r="C23" s="6">
        <v>8.8866199130595778</v>
      </c>
      <c r="D23">
        <v>3</v>
      </c>
      <c r="E23" t="str">
        <f t="shared" si="0"/>
        <v>No. More than payload capacity.</v>
      </c>
      <c r="F23">
        <v>0</v>
      </c>
      <c r="G23">
        <v>0</v>
      </c>
      <c r="H23">
        <f t="shared" si="1"/>
        <v>0</v>
      </c>
    </row>
    <row r="24" spans="1:8" x14ac:dyDescent="0.2">
      <c r="A24" s="1" t="s">
        <v>37</v>
      </c>
      <c r="B24" s="1" t="s">
        <v>94</v>
      </c>
      <c r="C24" s="6">
        <v>7.5870679238465444</v>
      </c>
      <c r="D24">
        <v>3</v>
      </c>
      <c r="E24" t="str">
        <f t="shared" si="0"/>
        <v>No. More than payload capacity.</v>
      </c>
      <c r="F24">
        <v>0</v>
      </c>
      <c r="G24">
        <v>0</v>
      </c>
      <c r="H24">
        <f t="shared" si="1"/>
        <v>0</v>
      </c>
    </row>
    <row r="25" spans="1:8" x14ac:dyDescent="0.2">
      <c r="A25" s="1" t="s">
        <v>41</v>
      </c>
      <c r="B25" s="1" t="s">
        <v>98</v>
      </c>
      <c r="C25" s="6">
        <v>6.4677390472450362</v>
      </c>
      <c r="D25">
        <v>3</v>
      </c>
      <c r="E25" t="str">
        <f t="shared" si="0"/>
        <v>No. More than payload capacity.</v>
      </c>
      <c r="F25">
        <v>0</v>
      </c>
      <c r="G25">
        <v>0</v>
      </c>
      <c r="H25">
        <f t="shared" si="1"/>
        <v>0</v>
      </c>
    </row>
    <row r="26" spans="1:8" x14ac:dyDescent="0.2">
      <c r="A26" s="1" t="s">
        <v>43</v>
      </c>
      <c r="B26" s="1" t="s">
        <v>100</v>
      </c>
      <c r="C26" s="6">
        <v>12.11593724451142</v>
      </c>
      <c r="D26">
        <v>3</v>
      </c>
      <c r="E26" t="str">
        <f t="shared" si="0"/>
        <v>No. More than payload capacity.</v>
      </c>
      <c r="F26">
        <v>0</v>
      </c>
      <c r="G26">
        <v>0</v>
      </c>
      <c r="H26">
        <f t="shared" si="1"/>
        <v>0</v>
      </c>
    </row>
    <row r="27" spans="1:8" x14ac:dyDescent="0.2">
      <c r="A27" s="1" t="s">
        <v>48</v>
      </c>
      <c r="B27" s="1" t="s">
        <v>105</v>
      </c>
      <c r="C27" s="6">
        <v>11.040433483241825</v>
      </c>
      <c r="D27">
        <v>3</v>
      </c>
      <c r="E27" t="str">
        <f t="shared" si="0"/>
        <v>No. More than payload capacity.</v>
      </c>
      <c r="F27">
        <v>0</v>
      </c>
      <c r="G27">
        <v>0</v>
      </c>
      <c r="H27">
        <f t="shared" si="1"/>
        <v>0</v>
      </c>
    </row>
    <row r="28" spans="1:8" x14ac:dyDescent="0.2">
      <c r="A28" s="1" t="s">
        <v>50</v>
      </c>
      <c r="B28" s="1" t="s">
        <v>107</v>
      </c>
      <c r="C28" s="6">
        <v>3.1315590958194095</v>
      </c>
      <c r="D28">
        <v>3</v>
      </c>
      <c r="E28" t="str">
        <f t="shared" si="0"/>
        <v>Yes</v>
      </c>
      <c r="F28">
        <v>0</v>
      </c>
      <c r="G28">
        <v>0</v>
      </c>
      <c r="H28">
        <f t="shared" si="1"/>
        <v>0</v>
      </c>
    </row>
    <row r="29" spans="1:8" x14ac:dyDescent="0.2">
      <c r="A29" s="1" t="s">
        <v>52</v>
      </c>
      <c r="B29" s="1" t="s">
        <v>109</v>
      </c>
      <c r="C29" s="6">
        <v>12.030297333044132</v>
      </c>
      <c r="D29">
        <v>3</v>
      </c>
      <c r="E29" t="str">
        <f t="shared" si="0"/>
        <v>No. More than payload capacity.</v>
      </c>
      <c r="F29">
        <v>0</v>
      </c>
      <c r="G29">
        <v>0</v>
      </c>
      <c r="H29">
        <f t="shared" si="1"/>
        <v>0</v>
      </c>
    </row>
    <row r="30" spans="1:8" x14ac:dyDescent="0.2">
      <c r="A30" s="1" t="s">
        <v>56</v>
      </c>
      <c r="B30" s="1" t="s">
        <v>113</v>
      </c>
      <c r="C30" s="6">
        <v>3.0550066684014983</v>
      </c>
      <c r="D30">
        <v>3</v>
      </c>
      <c r="E30" t="str">
        <f t="shared" si="0"/>
        <v>Yes</v>
      </c>
      <c r="F30">
        <v>0</v>
      </c>
      <c r="G30">
        <v>0</v>
      </c>
      <c r="H30">
        <f t="shared" si="1"/>
        <v>0</v>
      </c>
    </row>
    <row r="31" spans="1:8" x14ac:dyDescent="0.2">
      <c r="A31" s="1" t="s">
        <v>58</v>
      </c>
      <c r="B31" s="1" t="s">
        <v>115</v>
      </c>
      <c r="C31" s="6">
        <v>2.8176629395235091</v>
      </c>
      <c r="D31">
        <v>3</v>
      </c>
      <c r="E31" t="str">
        <f t="shared" si="0"/>
        <v>Yes</v>
      </c>
      <c r="F31">
        <v>0</v>
      </c>
      <c r="G31">
        <v>0</v>
      </c>
      <c r="H31">
        <f t="shared" si="1"/>
        <v>0</v>
      </c>
    </row>
    <row r="32" spans="1:8" x14ac:dyDescent="0.2">
      <c r="A32" s="1" t="s">
        <v>5</v>
      </c>
      <c r="B32" s="1" t="s">
        <v>63</v>
      </c>
      <c r="C32" s="6">
        <v>8.5870584218400072</v>
      </c>
      <c r="D32">
        <v>2</v>
      </c>
      <c r="E32" t="str">
        <f t="shared" si="0"/>
        <v>No. More than payload capacity.</v>
      </c>
      <c r="F32">
        <v>0</v>
      </c>
      <c r="G32">
        <v>0</v>
      </c>
      <c r="H32">
        <f t="shared" si="1"/>
        <v>0</v>
      </c>
    </row>
    <row r="33" spans="1:8" x14ac:dyDescent="0.2">
      <c r="A33" s="1" t="s">
        <v>6</v>
      </c>
      <c r="B33" s="1" t="s">
        <v>64</v>
      </c>
      <c r="C33" s="6">
        <v>14.846808191585394</v>
      </c>
      <c r="D33">
        <v>2</v>
      </c>
      <c r="E33" t="str">
        <f t="shared" si="0"/>
        <v>No. More than payload capacity.</v>
      </c>
      <c r="F33">
        <v>0</v>
      </c>
      <c r="G33">
        <v>0</v>
      </c>
      <c r="H33">
        <f t="shared" si="1"/>
        <v>0</v>
      </c>
    </row>
    <row r="34" spans="1:8" x14ac:dyDescent="0.2">
      <c r="A34" s="1" t="s">
        <v>11</v>
      </c>
      <c r="B34" s="1" t="s">
        <v>69</v>
      </c>
      <c r="C34" s="6">
        <v>2.89</v>
      </c>
      <c r="D34">
        <v>2</v>
      </c>
      <c r="E34" t="str">
        <f t="shared" ref="E34:E59" si="2">IF(C34&lt;4.5, "Yes", "No. More than payload capacity.")</f>
        <v>Yes</v>
      </c>
      <c r="F34">
        <v>0</v>
      </c>
      <c r="G34">
        <v>0</v>
      </c>
      <c r="H34">
        <f t="shared" ref="H34:H65" si="3">IF(F34+G34=1, 1, 0)</f>
        <v>0</v>
      </c>
    </row>
    <row r="35" spans="1:8" x14ac:dyDescent="0.2">
      <c r="A35" s="1" t="s">
        <v>12</v>
      </c>
      <c r="B35" s="1" t="s">
        <v>70</v>
      </c>
      <c r="C35" s="6">
        <v>8.8682356958304709</v>
      </c>
      <c r="D35">
        <v>2</v>
      </c>
      <c r="E35" t="str">
        <f t="shared" si="2"/>
        <v>No. More than payload capacity.</v>
      </c>
      <c r="F35">
        <v>0</v>
      </c>
      <c r="G35">
        <v>0</v>
      </c>
      <c r="H35">
        <f t="shared" si="3"/>
        <v>0</v>
      </c>
    </row>
    <row r="36" spans="1:8" x14ac:dyDescent="0.2">
      <c r="A36" s="1" t="s">
        <v>18</v>
      </c>
      <c r="B36" s="1" t="s">
        <v>76</v>
      </c>
      <c r="C36" s="6">
        <v>15.725124683628648</v>
      </c>
      <c r="D36">
        <v>2</v>
      </c>
      <c r="E36" t="str">
        <f t="shared" si="2"/>
        <v>No. More than payload capacity.</v>
      </c>
      <c r="F36">
        <v>0</v>
      </c>
      <c r="G36">
        <v>0</v>
      </c>
      <c r="H36">
        <f t="shared" si="3"/>
        <v>0</v>
      </c>
    </row>
    <row r="37" spans="1:8" x14ac:dyDescent="0.2">
      <c r="A37" s="1" t="s">
        <v>28</v>
      </c>
      <c r="B37" s="1" t="s">
        <v>86</v>
      </c>
      <c r="C37" s="6">
        <v>4.3779445129706591</v>
      </c>
      <c r="D37">
        <v>2</v>
      </c>
      <c r="E37" t="str">
        <f t="shared" si="2"/>
        <v>Yes</v>
      </c>
      <c r="F37">
        <v>0</v>
      </c>
      <c r="G37">
        <v>0</v>
      </c>
      <c r="H37">
        <f t="shared" si="3"/>
        <v>0</v>
      </c>
    </row>
    <row r="38" spans="1:8" x14ac:dyDescent="0.2">
      <c r="A38" s="1" t="s">
        <v>30</v>
      </c>
      <c r="B38" s="1" t="s">
        <v>88</v>
      </c>
      <c r="C38" s="6">
        <v>14.46244281405084</v>
      </c>
      <c r="D38">
        <v>2</v>
      </c>
      <c r="E38" t="str">
        <f t="shared" si="2"/>
        <v>No. More than payload capacity.</v>
      </c>
      <c r="F38">
        <v>0</v>
      </c>
      <c r="G38">
        <v>0</v>
      </c>
      <c r="H38">
        <f t="shared" si="3"/>
        <v>0</v>
      </c>
    </row>
    <row r="39" spans="1:8" x14ac:dyDescent="0.2">
      <c r="A39" s="1" t="s">
        <v>31</v>
      </c>
      <c r="B39" s="1" t="s">
        <v>89</v>
      </c>
      <c r="C39" s="6">
        <v>10.913586358130971</v>
      </c>
      <c r="D39">
        <v>2</v>
      </c>
      <c r="E39" t="str">
        <f t="shared" si="2"/>
        <v>No. More than payload capacity.</v>
      </c>
      <c r="F39">
        <v>0</v>
      </c>
      <c r="G39">
        <v>0</v>
      </c>
      <c r="H39">
        <f t="shared" si="3"/>
        <v>0</v>
      </c>
    </row>
    <row r="40" spans="1:8" x14ac:dyDescent="0.2">
      <c r="A40" s="1" t="s">
        <v>32</v>
      </c>
      <c r="B40" s="1" t="s">
        <v>90</v>
      </c>
      <c r="C40" s="6">
        <v>2.253437738809513</v>
      </c>
      <c r="D40">
        <v>2</v>
      </c>
      <c r="E40" t="str">
        <f t="shared" si="2"/>
        <v>Yes</v>
      </c>
      <c r="F40">
        <v>0</v>
      </c>
      <c r="G40">
        <v>0</v>
      </c>
      <c r="H40">
        <f t="shared" si="3"/>
        <v>0</v>
      </c>
    </row>
    <row r="41" spans="1:8" x14ac:dyDescent="0.2">
      <c r="A41" s="1" t="s">
        <v>34</v>
      </c>
      <c r="B41" s="1" t="s">
        <v>92</v>
      </c>
      <c r="C41" s="6">
        <v>7.4136373142401677</v>
      </c>
      <c r="D41">
        <v>2</v>
      </c>
      <c r="E41" t="str">
        <f t="shared" si="2"/>
        <v>No. More than payload capacity.</v>
      </c>
      <c r="F41">
        <v>0</v>
      </c>
      <c r="G41">
        <v>0</v>
      </c>
      <c r="H41">
        <f t="shared" si="3"/>
        <v>0</v>
      </c>
    </row>
    <row r="42" spans="1:8" x14ac:dyDescent="0.2">
      <c r="A42" s="1" t="s">
        <v>38</v>
      </c>
      <c r="B42" s="1" t="s">
        <v>95</v>
      </c>
      <c r="C42" s="6">
        <v>3.67</v>
      </c>
      <c r="D42">
        <v>2</v>
      </c>
      <c r="E42" t="str">
        <f t="shared" si="2"/>
        <v>Yes</v>
      </c>
      <c r="F42">
        <v>0</v>
      </c>
      <c r="G42">
        <v>0</v>
      </c>
      <c r="H42">
        <f t="shared" si="3"/>
        <v>0</v>
      </c>
    </row>
    <row r="43" spans="1:8" x14ac:dyDescent="0.2">
      <c r="A43" s="1" t="s">
        <v>40</v>
      </c>
      <c r="B43" s="1" t="s">
        <v>97</v>
      </c>
      <c r="C43" s="6">
        <v>10.724470964504615</v>
      </c>
      <c r="D43">
        <v>2</v>
      </c>
      <c r="E43" t="str">
        <f t="shared" si="2"/>
        <v>No. More than payload capacity.</v>
      </c>
      <c r="F43">
        <v>0</v>
      </c>
      <c r="G43">
        <v>0</v>
      </c>
      <c r="H43">
        <f t="shared" si="3"/>
        <v>0</v>
      </c>
    </row>
    <row r="44" spans="1:8" x14ac:dyDescent="0.2">
      <c r="A44" s="1" t="s">
        <v>42</v>
      </c>
      <c r="B44" s="1" t="s">
        <v>99</v>
      </c>
      <c r="C44" s="6">
        <v>9.2919157342907059</v>
      </c>
      <c r="D44">
        <v>2</v>
      </c>
      <c r="E44" t="str">
        <f t="shared" si="2"/>
        <v>No. More than payload capacity.</v>
      </c>
      <c r="F44">
        <v>0</v>
      </c>
      <c r="G44">
        <v>0</v>
      </c>
      <c r="H44">
        <f t="shared" si="3"/>
        <v>0</v>
      </c>
    </row>
    <row r="45" spans="1:8" x14ac:dyDescent="0.2">
      <c r="A45" s="1" t="s">
        <v>45</v>
      </c>
      <c r="B45" s="1" t="s">
        <v>102</v>
      </c>
      <c r="C45" s="6">
        <v>13.9435355978327</v>
      </c>
      <c r="D45">
        <v>2</v>
      </c>
      <c r="E45" t="str">
        <f t="shared" si="2"/>
        <v>No. More than payload capacity.</v>
      </c>
      <c r="F45">
        <v>0</v>
      </c>
      <c r="G45">
        <v>0</v>
      </c>
      <c r="H45">
        <f t="shared" si="3"/>
        <v>0</v>
      </c>
    </row>
    <row r="46" spans="1:8" x14ac:dyDescent="0.2">
      <c r="A46" s="1" t="s">
        <v>53</v>
      </c>
      <c r="B46" s="1" t="s">
        <v>110</v>
      </c>
      <c r="C46" s="6">
        <v>13.112169312608259</v>
      </c>
      <c r="D46">
        <v>2</v>
      </c>
      <c r="E46" t="str">
        <f t="shared" si="2"/>
        <v>No. More than payload capacity.</v>
      </c>
      <c r="F46">
        <v>0</v>
      </c>
      <c r="G46">
        <v>0</v>
      </c>
      <c r="H46">
        <f t="shared" si="3"/>
        <v>0</v>
      </c>
    </row>
    <row r="47" spans="1:8" x14ac:dyDescent="0.2">
      <c r="A47" s="1" t="s">
        <v>54</v>
      </c>
      <c r="B47" s="1" t="s">
        <v>111</v>
      </c>
      <c r="C47" s="6">
        <v>7.5072696407355979</v>
      </c>
      <c r="D47">
        <v>2</v>
      </c>
      <c r="E47" t="str">
        <f t="shared" si="2"/>
        <v>No. More than payload capacity.</v>
      </c>
      <c r="F47">
        <v>0</v>
      </c>
      <c r="G47">
        <v>0</v>
      </c>
      <c r="H47">
        <f t="shared" si="3"/>
        <v>0</v>
      </c>
    </row>
    <row r="48" spans="1:8" x14ac:dyDescent="0.2">
      <c r="A48" s="1" t="s">
        <v>57</v>
      </c>
      <c r="B48" s="1" t="s">
        <v>114</v>
      </c>
      <c r="C48" s="6">
        <v>15.865973433653881</v>
      </c>
      <c r="D48">
        <v>2</v>
      </c>
      <c r="E48" t="str">
        <f t="shared" si="2"/>
        <v>No. More than payload capacity.</v>
      </c>
      <c r="F48">
        <v>0</v>
      </c>
      <c r="G48">
        <v>0</v>
      </c>
      <c r="H48">
        <f t="shared" si="3"/>
        <v>0</v>
      </c>
    </row>
    <row r="49" spans="1:8" x14ac:dyDescent="0.2">
      <c r="A49" s="1" t="s">
        <v>4</v>
      </c>
      <c r="B49" s="1" t="s">
        <v>62</v>
      </c>
      <c r="C49" s="6">
        <v>14.303757127411252</v>
      </c>
      <c r="D49">
        <v>1</v>
      </c>
      <c r="E49" t="str">
        <f t="shared" si="2"/>
        <v>No. More than payload capacity.</v>
      </c>
      <c r="F49">
        <v>0</v>
      </c>
      <c r="G49">
        <v>0</v>
      </c>
      <c r="H49">
        <f t="shared" si="3"/>
        <v>0</v>
      </c>
    </row>
    <row r="50" spans="1:8" x14ac:dyDescent="0.2">
      <c r="A50" s="1" t="s">
        <v>19</v>
      </c>
      <c r="B50" s="1" t="s">
        <v>77</v>
      </c>
      <c r="C50" s="6">
        <v>6.6050022216958553</v>
      </c>
      <c r="D50">
        <v>1</v>
      </c>
      <c r="E50" t="str">
        <f t="shared" si="2"/>
        <v>No. More than payload capacity.</v>
      </c>
      <c r="F50">
        <v>0</v>
      </c>
      <c r="G50">
        <v>0</v>
      </c>
      <c r="H50">
        <f t="shared" si="3"/>
        <v>0</v>
      </c>
    </row>
    <row r="51" spans="1:8" x14ac:dyDescent="0.2">
      <c r="A51" s="1" t="s">
        <v>22</v>
      </c>
      <c r="B51" s="1" t="s">
        <v>80</v>
      </c>
      <c r="C51" s="6">
        <v>6.1558326526447686</v>
      </c>
      <c r="D51">
        <v>1</v>
      </c>
      <c r="E51" t="str">
        <f t="shared" si="2"/>
        <v>No. More than payload capacity.</v>
      </c>
      <c r="F51">
        <v>0</v>
      </c>
      <c r="G51">
        <v>0</v>
      </c>
      <c r="H51">
        <f t="shared" si="3"/>
        <v>0</v>
      </c>
    </row>
    <row r="52" spans="1:8" x14ac:dyDescent="0.2">
      <c r="A52" s="1" t="s">
        <v>26</v>
      </c>
      <c r="B52" s="1" t="s">
        <v>84</v>
      </c>
      <c r="C52" s="6">
        <v>15.052942555010786</v>
      </c>
      <c r="D52">
        <v>1</v>
      </c>
      <c r="E52" t="str">
        <f t="shared" si="2"/>
        <v>No. More than payload capacity.</v>
      </c>
      <c r="F52">
        <v>0</v>
      </c>
      <c r="G52">
        <v>0</v>
      </c>
      <c r="H52">
        <f t="shared" si="3"/>
        <v>0</v>
      </c>
    </row>
    <row r="53" spans="1:8" x14ac:dyDescent="0.2">
      <c r="A53" s="1" t="s">
        <v>27</v>
      </c>
      <c r="B53" s="1" t="s">
        <v>85</v>
      </c>
      <c r="C53" s="6">
        <v>5.5783676212611901</v>
      </c>
      <c r="D53">
        <v>1</v>
      </c>
      <c r="E53" t="str">
        <f t="shared" si="2"/>
        <v>No. More than payload capacity.</v>
      </c>
      <c r="F53">
        <v>0</v>
      </c>
      <c r="G53">
        <v>0</v>
      </c>
      <c r="H53">
        <f t="shared" si="3"/>
        <v>0</v>
      </c>
    </row>
    <row r="54" spans="1:8" x14ac:dyDescent="0.2">
      <c r="A54" s="1" t="s">
        <v>36</v>
      </c>
      <c r="B54" s="1" t="s">
        <v>93</v>
      </c>
      <c r="C54" s="6">
        <v>15.370120285846847</v>
      </c>
      <c r="D54">
        <v>1</v>
      </c>
      <c r="E54" t="str">
        <f t="shared" si="2"/>
        <v>No. More than payload capacity.</v>
      </c>
      <c r="F54">
        <v>0</v>
      </c>
      <c r="G54">
        <v>0</v>
      </c>
      <c r="H54">
        <f t="shared" si="3"/>
        <v>0</v>
      </c>
    </row>
    <row r="55" spans="1:8" x14ac:dyDescent="0.2">
      <c r="A55" s="1" t="s">
        <v>44</v>
      </c>
      <c r="B55" s="1" t="s">
        <v>101</v>
      </c>
      <c r="C55" s="6">
        <v>3.96</v>
      </c>
      <c r="D55">
        <v>1</v>
      </c>
      <c r="E55" t="str">
        <f t="shared" si="2"/>
        <v>Yes</v>
      </c>
      <c r="F55">
        <v>0</v>
      </c>
      <c r="G55">
        <v>0</v>
      </c>
      <c r="H55">
        <f t="shared" si="3"/>
        <v>0</v>
      </c>
    </row>
    <row r="56" spans="1:8" x14ac:dyDescent="0.2">
      <c r="A56" s="1" t="s">
        <v>46</v>
      </c>
      <c r="B56" s="1" t="s">
        <v>103</v>
      </c>
      <c r="C56" s="6">
        <v>10.95166590252752</v>
      </c>
      <c r="D56">
        <v>1</v>
      </c>
      <c r="E56" t="str">
        <f t="shared" si="2"/>
        <v>No. More than payload capacity.</v>
      </c>
      <c r="F56">
        <v>0</v>
      </c>
      <c r="G56">
        <v>0</v>
      </c>
      <c r="H56">
        <f t="shared" si="3"/>
        <v>0</v>
      </c>
    </row>
    <row r="57" spans="1:8" x14ac:dyDescent="0.2">
      <c r="A57" s="1" t="s">
        <v>47</v>
      </c>
      <c r="B57" s="1" t="s">
        <v>104</v>
      </c>
      <c r="C57" s="6">
        <v>11.159945903844161</v>
      </c>
      <c r="D57">
        <v>1</v>
      </c>
      <c r="E57" t="str">
        <f t="shared" si="2"/>
        <v>No. More than payload capacity.</v>
      </c>
      <c r="F57">
        <v>0</v>
      </c>
      <c r="G57">
        <v>0</v>
      </c>
      <c r="H57">
        <f t="shared" si="3"/>
        <v>0</v>
      </c>
    </row>
    <row r="58" spans="1:8" x14ac:dyDescent="0.2">
      <c r="A58" s="1" t="s">
        <v>49</v>
      </c>
      <c r="B58" s="1" t="s">
        <v>106</v>
      </c>
      <c r="C58" s="6">
        <v>12.983868234204808</v>
      </c>
      <c r="D58">
        <v>1</v>
      </c>
      <c r="E58" t="str">
        <f t="shared" si="2"/>
        <v>No. More than payload capacity.</v>
      </c>
      <c r="F58">
        <v>0</v>
      </c>
      <c r="G58">
        <v>0</v>
      </c>
      <c r="H58">
        <f t="shared" si="3"/>
        <v>0</v>
      </c>
    </row>
    <row r="59" spans="1:8" x14ac:dyDescent="0.2">
      <c r="A59" s="1" t="s">
        <v>51</v>
      </c>
      <c r="B59" s="1" t="s">
        <v>108</v>
      </c>
      <c r="C59" s="6">
        <v>5.9795429044885147</v>
      </c>
      <c r="D59">
        <v>1</v>
      </c>
      <c r="E59" t="str">
        <f t="shared" si="2"/>
        <v>No. More than payload capacity.</v>
      </c>
      <c r="F59">
        <v>0</v>
      </c>
      <c r="G59">
        <v>0</v>
      </c>
      <c r="H59">
        <f t="shared" si="3"/>
        <v>0</v>
      </c>
    </row>
  </sheetData>
  <sortState xmlns:xlrd2="http://schemas.microsoft.com/office/spreadsheetml/2017/richdata2" ref="A2:H59">
    <sortCondition descending="1" ref="D2:D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7A28-4BF1-40D8-AC9D-2B37A2D83E96}">
  <sheetPr codeName="Sheet3"/>
  <dimension ref="A1:K13"/>
  <sheetViews>
    <sheetView workbookViewId="0">
      <selection activeCell="C17" sqref="C17"/>
    </sheetView>
  </sheetViews>
  <sheetFormatPr baseColWidth="10" defaultColWidth="8.83203125" defaultRowHeight="16" x14ac:dyDescent="0.2"/>
  <cols>
    <col min="2" max="2" width="13.33203125" customWidth="1"/>
    <col min="3" max="6" width="14.6640625" customWidth="1"/>
    <col min="7" max="7" width="14.5" customWidth="1"/>
    <col min="8" max="9" width="17.83203125" customWidth="1"/>
    <col min="10" max="10" width="13.1640625" customWidth="1"/>
  </cols>
  <sheetData>
    <row r="1" spans="1:11" s="5" customFormat="1" ht="51" x14ac:dyDescent="0.2">
      <c r="A1" s="5" t="s">
        <v>155</v>
      </c>
      <c r="B1" s="5" t="s">
        <v>153</v>
      </c>
      <c r="C1" s="5" t="s">
        <v>156</v>
      </c>
      <c r="D1" s="5" t="s">
        <v>158</v>
      </c>
      <c r="E1" s="5" t="s">
        <v>172</v>
      </c>
      <c r="F1" s="5" t="s">
        <v>164</v>
      </c>
      <c r="G1" s="5" t="s">
        <v>154</v>
      </c>
      <c r="H1" s="5" t="s">
        <v>157</v>
      </c>
      <c r="I1" s="5" t="s">
        <v>159</v>
      </c>
      <c r="J1" s="5" t="s">
        <v>165</v>
      </c>
      <c r="K1" s="5" t="s">
        <v>171</v>
      </c>
    </row>
    <row r="2" spans="1:11" x14ac:dyDescent="0.2">
      <c r="A2">
        <v>1</v>
      </c>
      <c r="B2" t="s">
        <v>1</v>
      </c>
      <c r="C2" t="s">
        <v>7</v>
      </c>
      <c r="D2" t="s">
        <v>160</v>
      </c>
      <c r="E2">
        <v>4</v>
      </c>
      <c r="F2">
        <f>4*2</f>
        <v>8</v>
      </c>
      <c r="G2" t="s">
        <v>1</v>
      </c>
      <c r="H2" t="s">
        <v>4</v>
      </c>
      <c r="I2" t="s">
        <v>160</v>
      </c>
      <c r="J2">
        <v>20</v>
      </c>
      <c r="K2">
        <f>J2*0.5</f>
        <v>10</v>
      </c>
    </row>
    <row r="3" spans="1:11" x14ac:dyDescent="0.2">
      <c r="A3">
        <v>2</v>
      </c>
      <c r="B3" s="27" t="s">
        <v>163</v>
      </c>
      <c r="C3" s="27"/>
      <c r="D3" t="s">
        <v>161</v>
      </c>
      <c r="E3">
        <v>1</v>
      </c>
      <c r="F3">
        <f t="shared" ref="F3:F8" si="0">4*2</f>
        <v>8</v>
      </c>
      <c r="G3" t="str">
        <f>H2</f>
        <v>H4</v>
      </c>
      <c r="H3" t="s">
        <v>28</v>
      </c>
      <c r="I3" t="s">
        <v>160</v>
      </c>
      <c r="J3">
        <v>18</v>
      </c>
      <c r="K3">
        <f t="shared" ref="K3:K8" si="1">J3*0.5</f>
        <v>9</v>
      </c>
    </row>
    <row r="4" spans="1:11" x14ac:dyDescent="0.2">
      <c r="A4">
        <v>3</v>
      </c>
      <c r="B4" t="str">
        <f>C2</f>
        <v>H7</v>
      </c>
      <c r="C4" t="str">
        <f>H3</f>
        <v>H28</v>
      </c>
      <c r="D4" t="s">
        <v>161</v>
      </c>
      <c r="E4">
        <v>5</v>
      </c>
      <c r="F4">
        <f t="shared" si="0"/>
        <v>8</v>
      </c>
      <c r="G4" s="27" t="s">
        <v>162</v>
      </c>
      <c r="H4" s="27"/>
      <c r="I4" s="22" t="s">
        <v>161</v>
      </c>
      <c r="J4">
        <v>1</v>
      </c>
      <c r="K4">
        <f t="shared" si="1"/>
        <v>0.5</v>
      </c>
    </row>
    <row r="5" spans="1:11" x14ac:dyDescent="0.2">
      <c r="A5">
        <v>4</v>
      </c>
      <c r="B5" t="str">
        <f>C4</f>
        <v>H28</v>
      </c>
      <c r="C5" t="s">
        <v>23</v>
      </c>
      <c r="D5" t="s">
        <v>160</v>
      </c>
      <c r="E5">
        <v>9</v>
      </c>
      <c r="F5">
        <f t="shared" si="0"/>
        <v>8</v>
      </c>
      <c r="G5" t="str">
        <f>H3</f>
        <v>H28</v>
      </c>
      <c r="H5" t="s">
        <v>17</v>
      </c>
      <c r="I5" t="s">
        <v>160</v>
      </c>
      <c r="J5">
        <v>14</v>
      </c>
      <c r="K5">
        <f t="shared" si="1"/>
        <v>7</v>
      </c>
    </row>
    <row r="6" spans="1:11" x14ac:dyDescent="0.2">
      <c r="A6">
        <v>5</v>
      </c>
      <c r="B6" s="27" t="s">
        <v>163</v>
      </c>
      <c r="C6" s="27"/>
      <c r="D6" t="s">
        <v>161</v>
      </c>
      <c r="E6">
        <v>1</v>
      </c>
      <c r="F6">
        <f t="shared" si="0"/>
        <v>8</v>
      </c>
      <c r="G6" t="str">
        <f>H5</f>
        <v>H17</v>
      </c>
      <c r="H6" t="s">
        <v>10</v>
      </c>
      <c r="I6" t="s">
        <v>160</v>
      </c>
      <c r="J6">
        <v>12</v>
      </c>
      <c r="K6">
        <f t="shared" si="1"/>
        <v>6</v>
      </c>
    </row>
    <row r="7" spans="1:11" x14ac:dyDescent="0.2">
      <c r="A7">
        <v>6</v>
      </c>
      <c r="B7" t="str">
        <f>C5</f>
        <v>H23</v>
      </c>
      <c r="C7" t="str">
        <f>H6</f>
        <v>H10</v>
      </c>
      <c r="D7" t="s">
        <v>161</v>
      </c>
      <c r="E7">
        <v>4</v>
      </c>
      <c r="F7">
        <f t="shared" si="0"/>
        <v>8</v>
      </c>
      <c r="G7" s="27" t="s">
        <v>162</v>
      </c>
      <c r="H7" s="27"/>
      <c r="I7" t="s">
        <v>161</v>
      </c>
      <c r="J7">
        <v>1</v>
      </c>
      <c r="K7">
        <f t="shared" si="1"/>
        <v>0.5</v>
      </c>
    </row>
    <row r="8" spans="1:11" x14ac:dyDescent="0.2">
      <c r="A8">
        <v>7</v>
      </c>
      <c r="B8" t="str">
        <f>C7</f>
        <v>H10</v>
      </c>
      <c r="C8" t="s">
        <v>1</v>
      </c>
      <c r="D8" t="s">
        <v>161</v>
      </c>
      <c r="E8">
        <v>6</v>
      </c>
      <c r="F8">
        <f t="shared" si="0"/>
        <v>8</v>
      </c>
      <c r="G8" t="str">
        <f>H6</f>
        <v>H10</v>
      </c>
      <c r="H8" t="s">
        <v>1</v>
      </c>
      <c r="I8" s="23" t="s">
        <v>161</v>
      </c>
      <c r="J8">
        <v>8</v>
      </c>
      <c r="K8">
        <f t="shared" si="1"/>
        <v>4</v>
      </c>
    </row>
    <row r="10" spans="1:11" x14ac:dyDescent="0.2">
      <c r="C10" t="s">
        <v>173</v>
      </c>
      <c r="E10">
        <f>SUM(E2:E8)</f>
        <v>30</v>
      </c>
      <c r="F10">
        <f>SUM(F2:F8)</f>
        <v>56</v>
      </c>
      <c r="J10">
        <f>SUM(J2:J8)</f>
        <v>74</v>
      </c>
      <c r="K10">
        <f>SUM(K2:K8)</f>
        <v>37</v>
      </c>
    </row>
    <row r="12" spans="1:11" x14ac:dyDescent="0.2">
      <c r="D12" t="s">
        <v>175</v>
      </c>
      <c r="E12" t="s">
        <v>176</v>
      </c>
    </row>
    <row r="13" spans="1:11" x14ac:dyDescent="0.2">
      <c r="C13" t="s">
        <v>174</v>
      </c>
      <c r="D13">
        <f>MAX(E10,J10)</f>
        <v>74</v>
      </c>
      <c r="E13">
        <f>SUM(F10+K10)</f>
        <v>93</v>
      </c>
    </row>
  </sheetData>
  <mergeCells count="4">
    <mergeCell ref="B3:C3"/>
    <mergeCell ref="B6:C6"/>
    <mergeCell ref="G7:H7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Known Parameter Values</vt:lpstr>
      <vt:lpstr>Distances_values only</vt:lpstr>
      <vt:lpstr>Blood Demand 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Mishra</dc:creator>
  <cp:lastModifiedBy>Microsoft Office User</cp:lastModifiedBy>
  <dcterms:created xsi:type="dcterms:W3CDTF">2021-04-08T16:53:58Z</dcterms:created>
  <dcterms:modified xsi:type="dcterms:W3CDTF">2021-04-11T15:56:06Z</dcterms:modified>
</cp:coreProperties>
</file>